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4" activeTab="2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B16"/>
  <c r="D16" s="1"/>
  <c r="B20"/>
  <c r="D20" s="1"/>
  <c r="B24"/>
  <c r="D24" s="1"/>
  <c r="Q24" s="1"/>
  <c r="B28"/>
  <c r="D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Q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36" i="81" l="1"/>
  <c r="Q84"/>
  <c r="Q72"/>
  <c r="Q20"/>
  <c r="Q16"/>
  <c r="Q40"/>
  <c r="Q52"/>
  <c r="Q98"/>
  <c r="Q4"/>
  <c r="Q23"/>
  <c r="Q68"/>
  <c r="T2" i="82"/>
  <c r="T2" i="79"/>
  <c r="DM99" i="11"/>
  <c r="Q28" i="81"/>
  <c r="Q1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I32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I36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C14"/>
  <c r="X15"/>
  <c r="Y15"/>
  <c r="Z15"/>
  <c r="AA15"/>
  <c r="AB15"/>
  <c r="AC15"/>
  <c r="X16"/>
  <c r="AA16" i="61" s="1"/>
  <c r="Y16" i="14"/>
  <c r="Z16"/>
  <c r="AA16"/>
  <c r="AB16"/>
  <c r="AC16"/>
  <c r="X17"/>
  <c r="Y17"/>
  <c r="Z17"/>
  <c r="AA17" i="62" s="1"/>
  <c r="AA17" i="14"/>
  <c r="AB17"/>
  <c r="AC17"/>
  <c r="X18"/>
  <c r="AA18" i="61" s="1"/>
  <c r="Y18" i="14"/>
  <c r="Z18"/>
  <c r="AA18"/>
  <c r="AB18"/>
  <c r="AC18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 i="62" s="1"/>
  <c r="AA21" i="14"/>
  <c r="AB21"/>
  <c r="AC21"/>
  <c r="X22"/>
  <c r="AA22" i="61" s="1"/>
  <c r="Y22" i="14"/>
  <c r="Z22"/>
  <c r="AA22"/>
  <c r="AB22"/>
  <c r="AC22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L99" i="27"/>
  <c r="AL99" i="28"/>
  <c r="AL99" i="24"/>
  <c r="AK99" i="27"/>
  <c r="AK99" i="29"/>
  <c r="AB96" i="63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B97"/>
  <c r="AB93"/>
  <c r="AB81"/>
  <c r="AB60" i="62"/>
  <c r="AB56"/>
  <c r="AB52"/>
  <c r="AB48"/>
  <c r="AB44"/>
  <c r="AB40"/>
  <c r="AB36"/>
  <c r="AB32"/>
  <c r="AB24"/>
  <c r="AB20"/>
  <c r="AB96" i="61"/>
  <c r="AB92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B89"/>
  <c r="AA22" i="63"/>
  <c r="AA20"/>
  <c r="AA18"/>
  <c r="AA16"/>
  <c r="AA14"/>
  <c r="AA12"/>
  <c r="AA10"/>
  <c r="AA8"/>
  <c r="AA6"/>
  <c r="AA13" i="62"/>
  <c r="AA11"/>
  <c r="AA9"/>
  <c r="AA5"/>
  <c r="AA12" i="61"/>
  <c r="AA10"/>
  <c r="AA8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61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C19"/>
  <c r="B20"/>
  <c r="C20"/>
  <c r="B21"/>
  <c r="F21" s="1"/>
  <c r="C21"/>
  <c r="B22"/>
  <c r="C22"/>
  <c r="B23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F86" s="1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F6" s="1"/>
  <c r="B7"/>
  <c r="F7" s="1"/>
  <c r="C7"/>
  <c r="B8"/>
  <c r="C8"/>
  <c r="B9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F50" s="1"/>
  <c r="B5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C73"/>
  <c r="B74"/>
  <c r="C74"/>
  <c r="F74" s="1"/>
  <c r="B75"/>
  <c r="F75" s="1"/>
  <c r="C75"/>
  <c r="B76"/>
  <c r="C76"/>
  <c r="B77"/>
  <c r="F77" s="1"/>
  <c r="C77"/>
  <c r="B78"/>
  <c r="C78"/>
  <c r="F78" s="1"/>
  <c r="B79"/>
  <c r="F79" s="1"/>
  <c r="C79"/>
  <c r="B80"/>
  <c r="C80"/>
  <c r="F80" s="1"/>
  <c r="B81"/>
  <c r="F81" s="1"/>
  <c r="C81"/>
  <c r="B82"/>
  <c r="C82"/>
  <c r="B83"/>
  <c r="F83" s="1"/>
  <c r="C83"/>
  <c r="B84"/>
  <c r="C84"/>
  <c r="F84" s="1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F10" s="1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F20" s="1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F88" s="1"/>
  <c r="B89"/>
  <c r="F89" s="1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U67"/>
  <c r="U66"/>
  <c r="N66"/>
  <c r="F66"/>
  <c r="U65"/>
  <c r="N65"/>
  <c r="U64"/>
  <c r="N64"/>
  <c r="F64"/>
  <c r="U63"/>
  <c r="F63"/>
  <c r="U62"/>
  <c r="N62"/>
  <c r="F62"/>
  <c r="U61"/>
  <c r="N61"/>
  <c r="U60"/>
  <c r="N60"/>
  <c r="F60"/>
  <c r="U59"/>
  <c r="U58"/>
  <c r="N58"/>
  <c r="F58"/>
  <c r="U57"/>
  <c r="N57"/>
  <c r="U56"/>
  <c r="N56"/>
  <c r="F56"/>
  <c r="U55"/>
  <c r="U54"/>
  <c r="N54"/>
  <c r="F54"/>
  <c r="U53"/>
  <c r="N53"/>
  <c r="F53"/>
  <c r="U52"/>
  <c r="N52"/>
  <c r="F52"/>
  <c r="U51"/>
  <c r="U50"/>
  <c r="N50"/>
  <c r="F50"/>
  <c r="U49"/>
  <c r="N49"/>
  <c r="U48"/>
  <c r="N48"/>
  <c r="F48"/>
  <c r="U47"/>
  <c r="F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F37"/>
  <c r="U36"/>
  <c r="N36"/>
  <c r="F36"/>
  <c r="U35"/>
  <c r="U34"/>
  <c r="N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F25"/>
  <c r="U24"/>
  <c r="N24"/>
  <c r="F24"/>
  <c r="U23"/>
  <c r="U22"/>
  <c r="N22"/>
  <c r="F22"/>
  <c r="U21"/>
  <c r="N21"/>
  <c r="U20"/>
  <c r="N20"/>
  <c r="F20"/>
  <c r="U19"/>
  <c r="F19"/>
  <c r="U18"/>
  <c r="N18"/>
  <c r="F18"/>
  <c r="U17"/>
  <c r="N17"/>
  <c r="U16"/>
  <c r="N16"/>
  <c r="U15"/>
  <c r="U14"/>
  <c r="N14"/>
  <c r="F14"/>
  <c r="U13"/>
  <c r="N13"/>
  <c r="F13"/>
  <c r="U12"/>
  <c r="N12"/>
  <c r="F12"/>
  <c r="U11"/>
  <c r="U10"/>
  <c r="N10"/>
  <c r="F10"/>
  <c r="U9"/>
  <c r="N9"/>
  <c r="U8"/>
  <c r="N8"/>
  <c r="F8"/>
  <c r="U7"/>
  <c r="F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F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U20"/>
  <c r="F20"/>
  <c r="U19"/>
  <c r="U18"/>
  <c r="F18"/>
  <c r="AD17"/>
  <c r="U17"/>
  <c r="U16"/>
  <c r="F16"/>
  <c r="U15"/>
  <c r="U14"/>
  <c r="F14"/>
  <c r="AD13"/>
  <c r="U13"/>
  <c r="U12"/>
  <c r="F12"/>
  <c r="U11"/>
  <c r="U10"/>
  <c r="F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U89"/>
  <c r="U88"/>
  <c r="F88"/>
  <c r="U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U76"/>
  <c r="N76"/>
  <c r="F76"/>
  <c r="U75"/>
  <c r="U74"/>
  <c r="N74"/>
  <c r="F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F63"/>
  <c r="U62"/>
  <c r="N62"/>
  <c r="F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F52"/>
  <c r="U51"/>
  <c r="U50"/>
  <c r="N50"/>
  <c r="F50"/>
  <c r="U49"/>
  <c r="U48"/>
  <c r="N48"/>
  <c r="F48"/>
  <c r="U47"/>
  <c r="F47"/>
  <c r="U46"/>
  <c r="N46"/>
  <c r="F46"/>
  <c r="U45"/>
  <c r="U44"/>
  <c r="N44"/>
  <c r="F44"/>
  <c r="U43"/>
  <c r="U42"/>
  <c r="N42"/>
  <c r="F42"/>
  <c r="U41"/>
  <c r="U40"/>
  <c r="N40"/>
  <c r="F40"/>
  <c r="U39"/>
  <c r="U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U23"/>
  <c r="F23"/>
  <c r="U22"/>
  <c r="N22"/>
  <c r="F22"/>
  <c r="U21"/>
  <c r="U20"/>
  <c r="U19"/>
  <c r="F19"/>
  <c r="U18"/>
  <c r="F18"/>
  <c r="U17"/>
  <c r="N17"/>
  <c r="U16"/>
  <c r="F16"/>
  <c r="U15"/>
  <c r="F15"/>
  <c r="U14"/>
  <c r="U13"/>
  <c r="U12"/>
  <c r="U11"/>
  <c r="U10"/>
  <c r="F10"/>
  <c r="U9"/>
  <c r="U8"/>
  <c r="U7"/>
  <c r="N7"/>
  <c r="U6"/>
  <c r="U5"/>
  <c r="F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U72"/>
  <c r="F72"/>
  <c r="U71"/>
  <c r="N71"/>
  <c r="F71"/>
  <c r="U70"/>
  <c r="F70"/>
  <c r="U69"/>
  <c r="N69"/>
  <c r="U68"/>
  <c r="F68"/>
  <c r="U67"/>
  <c r="N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F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U83"/>
  <c r="U82"/>
  <c r="F82"/>
  <c r="U81"/>
  <c r="U80"/>
  <c r="U79"/>
  <c r="U78"/>
  <c r="U77"/>
  <c r="N77"/>
  <c r="U76"/>
  <c r="F76"/>
  <c r="U75"/>
  <c r="U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F51"/>
  <c r="U50"/>
  <c r="N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F11"/>
  <c r="U10"/>
  <c r="F10"/>
  <c r="U9"/>
  <c r="F9"/>
  <c r="U8"/>
  <c r="F8"/>
  <c r="U7"/>
  <c r="N7"/>
  <c r="U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F93"/>
  <c r="U92"/>
  <c r="N92"/>
  <c r="F92"/>
  <c r="U91"/>
  <c r="U90"/>
  <c r="F90"/>
  <c r="U89"/>
  <c r="N89"/>
  <c r="U88"/>
  <c r="N88"/>
  <c r="U87"/>
  <c r="U86"/>
  <c r="F86"/>
  <c r="U85"/>
  <c r="N85"/>
  <c r="U84"/>
  <c r="N84"/>
  <c r="F84"/>
  <c r="U83"/>
  <c r="F83"/>
  <c r="U82"/>
  <c r="F82"/>
  <c r="U81"/>
  <c r="N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U19"/>
  <c r="N19"/>
  <c r="U18"/>
  <c r="F18"/>
  <c r="U17"/>
  <c r="U16"/>
  <c r="N16"/>
  <c r="F16"/>
  <c r="U15"/>
  <c r="U14"/>
  <c r="F14"/>
  <c r="U13"/>
  <c r="N13"/>
  <c r="U12"/>
  <c r="F12"/>
  <c r="U11"/>
  <c r="U10"/>
  <c r="U9"/>
  <c r="U8"/>
  <c r="F8"/>
  <c r="U7"/>
  <c r="N7"/>
  <c r="U6"/>
  <c r="N6"/>
  <c r="F6"/>
  <c r="U5"/>
  <c r="N5"/>
  <c r="U4"/>
  <c r="F4"/>
  <c r="U3"/>
  <c r="L99"/>
  <c r="A1"/>
  <c r="B99" i="58" l="1"/>
  <c r="B99" i="61"/>
  <c r="B99" i="56"/>
  <c r="F93" i="62"/>
  <c r="L99" i="81"/>
  <c r="I99"/>
  <c r="F99"/>
  <c r="O99"/>
  <c r="C99"/>
  <c r="F90" i="61"/>
  <c r="F38"/>
  <c r="F24"/>
  <c r="F20"/>
  <c r="F14"/>
  <c r="F12"/>
  <c r="F8"/>
  <c r="F6"/>
  <c r="F34" i="63"/>
  <c r="F80"/>
  <c r="C99"/>
  <c r="F68"/>
  <c r="B99"/>
  <c r="F16"/>
  <c r="C99" i="56"/>
  <c r="F17"/>
  <c r="F81" i="55"/>
  <c r="C99"/>
  <c r="F83" i="58"/>
  <c r="F25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O71" s="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V87"/>
  <c r="O98"/>
  <c r="V24" i="56"/>
  <c r="V26"/>
  <c r="O35"/>
  <c r="V40"/>
  <c r="V42"/>
  <c r="O51"/>
  <c r="N8" i="55"/>
  <c r="F9"/>
  <c r="I99"/>
  <c r="M99"/>
  <c r="G10"/>
  <c r="N12"/>
  <c r="O12" s="1"/>
  <c r="F13"/>
  <c r="G26"/>
  <c r="N28"/>
  <c r="O28" s="1"/>
  <c r="F29"/>
  <c r="G42"/>
  <c r="N44"/>
  <c r="F45"/>
  <c r="G58"/>
  <c r="N60"/>
  <c r="O60" s="1"/>
  <c r="F61"/>
  <c r="O64"/>
  <c r="O72"/>
  <c r="O80"/>
  <c r="O92"/>
  <c r="O45" i="56"/>
  <c r="O65"/>
  <c r="V3" i="55"/>
  <c r="V66"/>
  <c r="V82"/>
  <c r="O15" i="56"/>
  <c r="V36"/>
  <c r="O47"/>
  <c r="V52"/>
  <c r="V59"/>
  <c r="O70"/>
  <c r="V94"/>
  <c r="V12" i="55"/>
  <c r="V28"/>
  <c r="V44"/>
  <c r="V60"/>
  <c r="V11" i="56"/>
  <c r="V18"/>
  <c r="V27"/>
  <c r="V32"/>
  <c r="V48"/>
  <c r="V50"/>
  <c r="B99" i="55"/>
  <c r="F3"/>
  <c r="K99"/>
  <c r="F5"/>
  <c r="O19"/>
  <c r="N20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70" i="55"/>
  <c r="O86"/>
  <c r="O23" i="56"/>
  <c r="V28"/>
  <c r="V39"/>
  <c r="V44"/>
  <c r="V63"/>
  <c r="V82"/>
  <c r="J99" i="55"/>
  <c r="N24"/>
  <c r="O24" s="1"/>
  <c r="N40"/>
  <c r="O40" s="1"/>
  <c r="N56"/>
  <c r="O56" s="1"/>
  <c r="O96"/>
  <c r="V38" i="58"/>
  <c r="V54"/>
  <c r="V86"/>
  <c r="G3" i="56"/>
  <c r="V56"/>
  <c r="V60"/>
  <c r="V64"/>
  <c r="V68"/>
  <c r="B99" i="57"/>
  <c r="F3"/>
  <c r="K99"/>
  <c r="N82"/>
  <c r="F83"/>
  <c r="F97"/>
  <c r="C99" i="58"/>
  <c r="I99"/>
  <c r="B99" i="81" s="1"/>
  <c r="D99" s="1"/>
  <c r="M99" i="58"/>
  <c r="N99" i="81" s="1"/>
  <c r="N4" i="58"/>
  <c r="F5"/>
  <c r="V6"/>
  <c r="N12"/>
  <c r="F13"/>
  <c r="N20"/>
  <c r="F21"/>
  <c r="V22"/>
  <c r="V50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O26" i="58"/>
  <c r="K99" i="81"/>
  <c r="M99" s="1"/>
  <c r="H99"/>
  <c r="J99" s="1"/>
  <c r="O74" i="58"/>
  <c r="E99" i="81"/>
  <c r="G99" s="1"/>
  <c r="O48" i="57"/>
  <c r="O64"/>
  <c r="O78" i="56"/>
  <c r="O66"/>
  <c r="O62"/>
  <c r="O54"/>
  <c r="O46"/>
  <c r="O30"/>
  <c r="O26"/>
  <c r="O10"/>
  <c r="O78" i="55"/>
  <c r="O74"/>
  <c r="O66"/>
  <c r="O7" i="56"/>
  <c r="G13" i="55"/>
  <c r="O13" s="1"/>
  <c r="O44"/>
  <c r="O57" i="56"/>
  <c r="O29"/>
  <c r="O25"/>
  <c r="O13"/>
  <c r="O62" i="55"/>
  <c r="O46"/>
  <c r="O38"/>
  <c r="O30"/>
  <c r="O20"/>
  <c r="G6"/>
  <c r="V51"/>
  <c r="O45" i="58"/>
  <c r="V25"/>
  <c r="V74"/>
  <c r="O65"/>
  <c r="O57"/>
  <c r="G50" i="57"/>
  <c r="V50" s="1"/>
  <c r="O93" i="58"/>
  <c r="O44" i="57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Q99" i="81" l="1"/>
  <c r="V13" i="55"/>
  <c r="O4" i="56"/>
  <c r="O49" i="55"/>
  <c r="O11" i="58"/>
  <c r="O50" i="57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K3" i="78"/>
  <c r="Q45"/>
  <c r="N34"/>
  <c r="P68"/>
  <c r="O63"/>
  <c r="J27"/>
  <c r="P29"/>
  <c r="B80"/>
  <c r="J68"/>
  <c r="P51"/>
  <c r="L10"/>
  <c r="O4"/>
  <c r="I39"/>
  <c r="B17"/>
  <c r="J32"/>
  <c r="Q92"/>
  <c r="N97"/>
  <c r="I5"/>
  <c r="O26"/>
  <c r="L79"/>
  <c r="Q21"/>
  <c r="B36"/>
  <c r="Q34"/>
  <c r="I36"/>
  <c r="B89"/>
  <c r="K24"/>
  <c r="Q48"/>
  <c r="B98"/>
  <c r="L54"/>
  <c r="K4"/>
  <c r="B5"/>
  <c r="O76"/>
  <c r="L37"/>
  <c r="J75"/>
  <c r="L88"/>
  <c r="L75"/>
  <c r="H81"/>
  <c r="B2"/>
  <c r="K54"/>
  <c r="H20"/>
  <c r="B56"/>
  <c r="Q55"/>
  <c r="L58"/>
  <c r="G89"/>
  <c r="Q17"/>
  <c r="B12"/>
  <c r="Q96"/>
  <c r="G68"/>
  <c r="J15"/>
  <c r="N66"/>
  <c r="Q28"/>
  <c r="Q22"/>
  <c r="G87"/>
  <c r="N70"/>
  <c r="B33"/>
  <c r="O53"/>
  <c r="L36"/>
  <c r="I43"/>
  <c r="Q82"/>
  <c r="L45"/>
  <c r="N68"/>
  <c r="B90"/>
  <c r="L69"/>
  <c r="G6"/>
  <c r="P10"/>
  <c r="N32"/>
  <c r="K45"/>
  <c r="H19"/>
  <c r="P40"/>
  <c r="K43"/>
  <c r="P57"/>
  <c r="J58"/>
  <c r="P88"/>
  <c r="O83"/>
  <c r="J98"/>
  <c r="G59"/>
  <c r="H60"/>
  <c r="L61"/>
  <c r="I17"/>
  <c r="N94"/>
  <c r="G47"/>
  <c r="K46"/>
  <c r="L41"/>
  <c r="P47"/>
  <c r="G91"/>
  <c r="B34"/>
  <c r="G26"/>
  <c r="L76"/>
  <c r="I42"/>
  <c r="L25"/>
  <c r="G88"/>
  <c r="L89"/>
  <c r="B93"/>
  <c r="G66"/>
  <c r="G82"/>
  <c r="Q35"/>
  <c r="I34"/>
  <c r="O78"/>
  <c r="H23"/>
  <c r="H22"/>
  <c r="H96"/>
  <c r="O32"/>
  <c r="I86"/>
  <c r="I24"/>
  <c r="N89"/>
  <c r="H91"/>
  <c r="J5"/>
  <c r="O85"/>
  <c r="H57"/>
  <c r="H76"/>
  <c r="P33"/>
  <c r="Q57"/>
  <c r="H39"/>
  <c r="Q74"/>
  <c r="L84"/>
  <c r="Q88"/>
  <c r="I73"/>
  <c r="P93"/>
  <c r="O48"/>
  <c r="J3"/>
  <c r="P34"/>
  <c r="G95"/>
  <c r="P7"/>
  <c r="K11"/>
  <c r="Q11"/>
  <c r="H15"/>
  <c r="L60"/>
  <c r="J72"/>
  <c r="G45"/>
  <c r="G12"/>
  <c r="L82"/>
  <c r="O41"/>
  <c r="B42"/>
  <c r="J96"/>
  <c r="G7"/>
  <c r="J18"/>
  <c r="P48"/>
  <c r="L92"/>
  <c r="N18"/>
  <c r="G28"/>
  <c r="G38"/>
  <c r="L23"/>
  <c r="P81"/>
  <c r="J61"/>
  <c r="I78"/>
  <c r="J46"/>
  <c r="P30"/>
  <c r="L87"/>
  <c r="Q98"/>
  <c r="I79"/>
  <c r="C1"/>
  <c r="I49"/>
  <c r="O12"/>
  <c r="P28"/>
  <c r="Q29"/>
  <c r="Q89"/>
  <c r="I51"/>
  <c r="O54"/>
  <c r="K48"/>
  <c r="P41"/>
  <c r="K13"/>
  <c r="Q67"/>
  <c r="J6"/>
  <c r="E1"/>
  <c r="L78"/>
  <c r="G34"/>
  <c r="B61"/>
  <c r="P38"/>
  <c r="I74"/>
  <c r="K32"/>
  <c r="I84"/>
  <c r="G8"/>
  <c r="N25"/>
  <c r="I52"/>
  <c r="B88"/>
  <c r="H24"/>
  <c r="K51"/>
  <c r="K19"/>
  <c r="P61"/>
  <c r="N59"/>
  <c r="O81"/>
  <c r="L57"/>
  <c r="H94"/>
  <c r="K72"/>
  <c r="K85"/>
  <c r="P52"/>
  <c r="N92"/>
  <c r="P12"/>
  <c r="I72"/>
  <c r="G60"/>
  <c r="O79"/>
  <c r="N15"/>
  <c r="N55"/>
  <c r="L27"/>
  <c r="Q25"/>
  <c r="N86"/>
  <c r="I37"/>
  <c r="B79"/>
  <c r="G52"/>
  <c r="I56"/>
  <c r="O72"/>
  <c r="N87"/>
  <c r="K82"/>
  <c r="K25"/>
  <c r="I66"/>
  <c r="Q64"/>
  <c r="I97"/>
  <c r="K62"/>
  <c r="G75"/>
  <c r="D1"/>
  <c r="B81"/>
  <c r="Q9"/>
  <c r="Q31"/>
  <c r="I68"/>
  <c r="H10"/>
  <c r="G44"/>
  <c r="L91"/>
  <c r="O38"/>
  <c r="J70"/>
  <c r="N20"/>
  <c r="O65"/>
  <c r="I96"/>
  <c r="J83"/>
  <c r="Q54"/>
  <c r="J13"/>
  <c r="K5"/>
  <c r="L51"/>
  <c r="O15"/>
  <c r="J88"/>
  <c r="N76"/>
  <c r="G55"/>
  <c r="N41"/>
  <c r="G24"/>
  <c r="L42"/>
  <c r="N39"/>
  <c r="P13"/>
  <c r="P11"/>
  <c r="I77"/>
  <c r="K41"/>
  <c r="Q93"/>
  <c r="H42"/>
  <c r="H58"/>
  <c r="Q85"/>
  <c r="N48"/>
  <c r="H25"/>
  <c r="B35"/>
  <c r="B71"/>
  <c r="P53"/>
  <c r="K93"/>
  <c r="Q13"/>
  <c r="L96"/>
  <c r="O69"/>
  <c r="Q40"/>
  <c r="J77"/>
  <c r="H85"/>
  <c r="Q37"/>
  <c r="B65"/>
  <c r="P92"/>
  <c r="H38"/>
  <c r="I85"/>
  <c r="G78"/>
  <c r="Q4"/>
  <c r="B70"/>
  <c r="B76"/>
  <c r="P9"/>
  <c r="I93"/>
  <c r="I71"/>
  <c r="H65"/>
  <c r="N80"/>
  <c r="K23"/>
  <c r="H7"/>
  <c r="J95"/>
  <c r="Q12"/>
  <c r="I7"/>
  <c r="P26"/>
  <c r="B18"/>
  <c r="K87"/>
  <c r="G29"/>
  <c r="O94"/>
  <c r="G64"/>
  <c r="Q63"/>
  <c r="K92"/>
  <c r="K33"/>
  <c r="B16"/>
  <c r="P97"/>
  <c r="Q20"/>
  <c r="P45"/>
  <c r="J97"/>
  <c r="I60"/>
  <c r="G50"/>
  <c r="O74"/>
  <c r="O13"/>
  <c r="H88"/>
  <c r="Q59"/>
  <c r="N43"/>
  <c r="N79"/>
  <c r="P91"/>
  <c r="N16"/>
  <c r="N82"/>
  <c r="L80"/>
  <c r="I28"/>
  <c r="O25"/>
  <c r="P67"/>
  <c r="H29"/>
  <c r="G18"/>
  <c r="O31"/>
  <c r="L30"/>
  <c r="I45"/>
  <c r="J25"/>
  <c r="N49"/>
  <c r="H90"/>
  <c r="J35"/>
  <c r="P89"/>
  <c r="Q42"/>
  <c r="J57"/>
  <c r="O39"/>
  <c r="N52"/>
  <c r="J17"/>
  <c r="N35"/>
  <c r="P16"/>
  <c r="G98"/>
  <c r="H79"/>
  <c r="J56"/>
  <c r="G30"/>
  <c r="N83"/>
  <c r="N21"/>
  <c r="Q95"/>
  <c r="N36"/>
  <c r="K63"/>
  <c r="N3"/>
  <c r="K49"/>
  <c r="G57"/>
  <c r="O66"/>
  <c r="N11"/>
  <c r="I87"/>
  <c r="L35"/>
  <c r="Q86"/>
  <c r="J39"/>
  <c r="I8"/>
  <c r="N50"/>
  <c r="N26"/>
  <c r="L85"/>
  <c r="B48"/>
  <c r="J28"/>
  <c r="G27"/>
  <c r="L26"/>
  <c r="N12"/>
  <c r="N65"/>
  <c r="L16"/>
  <c r="Q3"/>
  <c r="J91"/>
  <c r="N62"/>
  <c r="G41"/>
  <c r="H47"/>
  <c r="G81"/>
  <c r="J23"/>
  <c r="O97"/>
  <c r="L52"/>
  <c r="L53"/>
  <c r="G58"/>
  <c r="J36"/>
  <c r="O14"/>
  <c r="Q84"/>
  <c r="K64"/>
  <c r="N8"/>
  <c r="L97"/>
  <c r="O96"/>
  <c r="N90"/>
  <c r="I59"/>
  <c r="O37"/>
  <c r="P54"/>
  <c r="P20"/>
  <c r="L17"/>
  <c r="G76"/>
  <c r="G33"/>
  <c r="J42"/>
  <c r="O6"/>
  <c r="O42"/>
  <c r="K15"/>
  <c r="J53"/>
  <c r="N30"/>
  <c r="K17"/>
  <c r="B27"/>
  <c r="H36"/>
  <c r="N5"/>
  <c r="N42"/>
  <c r="G96"/>
  <c r="B77"/>
  <c r="B86"/>
  <c r="L90"/>
  <c r="N69"/>
  <c r="Q33"/>
  <c r="H80"/>
  <c r="K65"/>
  <c r="G9"/>
  <c r="L50"/>
  <c r="I9"/>
  <c r="J69"/>
  <c r="G2"/>
  <c r="N44"/>
  <c r="Q50"/>
  <c r="Q23"/>
  <c r="O7"/>
  <c r="K79"/>
  <c r="K40"/>
  <c r="K89"/>
  <c r="B29"/>
  <c r="I95"/>
  <c r="N93"/>
  <c r="P49"/>
  <c r="Q49"/>
  <c r="G65"/>
  <c r="L18"/>
  <c r="P76"/>
  <c r="Q43"/>
  <c r="N56"/>
  <c r="G77"/>
  <c r="N13"/>
  <c r="K73"/>
  <c r="L33"/>
  <c r="Q52"/>
  <c r="P19"/>
  <c r="B58"/>
  <c r="K26"/>
  <c r="O27"/>
  <c r="K38"/>
  <c r="H21"/>
  <c r="P31"/>
  <c r="N73"/>
  <c r="P46"/>
  <c r="G17"/>
  <c r="O92"/>
  <c r="B38"/>
  <c r="G48"/>
  <c r="H73"/>
  <c r="P74"/>
  <c r="G54"/>
  <c r="O47"/>
  <c r="J93"/>
  <c r="P71"/>
  <c r="L74"/>
  <c r="Q72"/>
  <c r="N95"/>
  <c r="G71"/>
  <c r="H43"/>
  <c r="Q80"/>
  <c r="L28"/>
  <c r="G49"/>
  <c r="K9"/>
  <c r="P56"/>
  <c r="P42"/>
  <c r="J84"/>
  <c r="G25"/>
  <c r="P95"/>
  <c r="Q51"/>
  <c r="J30"/>
  <c r="I46"/>
  <c r="G43"/>
  <c r="K61"/>
  <c r="H37"/>
  <c r="N40"/>
  <c r="B97"/>
  <c r="B54"/>
  <c r="N17"/>
  <c r="L98"/>
  <c r="B50"/>
  <c r="B55"/>
  <c r="Q46"/>
  <c r="I88"/>
  <c r="P60"/>
  <c r="J90"/>
  <c r="J21"/>
  <c r="G20"/>
  <c r="J81"/>
  <c r="I81"/>
  <c r="Q6"/>
  <c r="J74"/>
  <c r="Q47"/>
  <c r="G16"/>
  <c r="H93"/>
  <c r="K59"/>
  <c r="Q41"/>
  <c r="I33"/>
  <c r="J67"/>
  <c r="O62"/>
  <c r="O36"/>
  <c r="L44"/>
  <c r="J20"/>
  <c r="N96"/>
  <c r="P22"/>
  <c r="Q61"/>
  <c r="I35"/>
  <c r="G46"/>
  <c r="H44"/>
  <c r="P24"/>
  <c r="P15"/>
  <c r="P94"/>
  <c r="L22"/>
  <c r="H5"/>
  <c r="B82"/>
  <c r="I64"/>
  <c r="Q97"/>
  <c r="O34"/>
  <c r="N47"/>
  <c r="Q7"/>
  <c r="Q44"/>
  <c r="B28"/>
  <c r="G61"/>
  <c r="K8"/>
  <c r="P83"/>
  <c r="N57"/>
  <c r="G84"/>
  <c r="N58"/>
  <c r="I18"/>
  <c r="N29"/>
  <c r="B73"/>
  <c r="Q26"/>
  <c r="L21"/>
  <c r="J14"/>
  <c r="J34"/>
  <c r="L46"/>
  <c r="Q16"/>
  <c r="I62"/>
  <c r="N46"/>
  <c r="K21"/>
  <c r="H70"/>
  <c r="Q68"/>
  <c r="I11"/>
  <c r="P85"/>
  <c r="O61"/>
  <c r="K36"/>
  <c r="F1"/>
  <c r="K14"/>
  <c r="L11"/>
  <c r="O70"/>
  <c r="G39"/>
  <c r="H40"/>
  <c r="O11"/>
  <c r="N85"/>
  <c r="O73"/>
  <c r="I15"/>
  <c r="J89"/>
  <c r="O10"/>
  <c r="Q73"/>
  <c r="G85"/>
  <c r="N51"/>
  <c r="H50"/>
  <c r="B23"/>
  <c r="G10"/>
  <c r="H6"/>
  <c r="B3"/>
  <c r="L40"/>
  <c r="O45"/>
  <c r="Q56"/>
  <c r="Q39"/>
  <c r="J52"/>
  <c r="B25"/>
  <c r="I6"/>
  <c r="B85"/>
  <c r="K22"/>
  <c r="H28"/>
  <c r="Q62"/>
  <c r="G4"/>
  <c r="B13"/>
  <c r="G40"/>
  <c r="B49"/>
  <c r="K76"/>
  <c r="K44"/>
  <c r="Q30"/>
  <c r="N60"/>
  <c r="H18"/>
  <c r="P73"/>
  <c r="H13"/>
  <c r="I40"/>
  <c r="K28"/>
  <c r="Q79"/>
  <c r="B63"/>
  <c r="H92"/>
  <c r="G42"/>
  <c r="J38"/>
  <c r="N84"/>
  <c r="P18"/>
  <c r="I12"/>
  <c r="B69"/>
  <c r="J62"/>
  <c r="B96"/>
  <c r="L73"/>
  <c r="P17"/>
  <c r="N27"/>
  <c r="I55"/>
  <c r="B19"/>
  <c r="Q91"/>
  <c r="P55"/>
  <c r="J31"/>
  <c r="L6"/>
  <c r="K34"/>
  <c r="Q81"/>
  <c r="O49"/>
  <c r="N98"/>
  <c r="G97"/>
  <c r="L67"/>
  <c r="Q66"/>
  <c r="O43"/>
  <c r="P66"/>
  <c r="L38"/>
  <c r="Q94"/>
  <c r="K12"/>
  <c r="Q75"/>
  <c r="P82"/>
  <c r="I30"/>
  <c r="B66"/>
  <c r="O64"/>
  <c r="P8"/>
  <c r="K77"/>
  <c r="I80"/>
  <c r="J54"/>
  <c r="G31"/>
  <c r="L9"/>
  <c r="B84"/>
  <c r="K52"/>
  <c r="N71"/>
  <c r="L62"/>
  <c r="P59"/>
  <c r="G73"/>
  <c r="K95"/>
  <c r="B26"/>
  <c r="B9"/>
  <c r="N63"/>
  <c r="N61"/>
  <c r="J82"/>
  <c r="J49"/>
  <c r="H14"/>
  <c r="J41"/>
  <c r="L34"/>
  <c r="H35"/>
  <c r="Q10"/>
  <c r="N72"/>
  <c r="K53"/>
  <c r="G11"/>
  <c r="I14"/>
  <c r="I98"/>
  <c r="N28"/>
  <c r="L20"/>
  <c r="B68"/>
  <c r="H16"/>
  <c r="O22"/>
  <c r="G69"/>
  <c r="G56"/>
  <c r="P3"/>
  <c r="O44"/>
  <c r="Q24"/>
  <c r="P32"/>
  <c r="H27"/>
  <c r="H71"/>
  <c r="H30"/>
  <c r="I41"/>
  <c r="K16"/>
  <c r="J86"/>
  <c r="Q36"/>
  <c r="Q83"/>
  <c r="B87"/>
  <c r="O50"/>
  <c r="L65"/>
  <c r="P96"/>
  <c r="I16"/>
  <c r="H52"/>
  <c r="O28"/>
  <c r="K83"/>
  <c r="N45"/>
  <c r="B10"/>
  <c r="G67"/>
  <c r="J7"/>
  <c r="G70"/>
  <c r="H89"/>
  <c r="Q32"/>
  <c r="B75"/>
  <c r="P69"/>
  <c r="O95"/>
  <c r="H97"/>
  <c r="G5"/>
  <c r="J9"/>
  <c r="K90"/>
  <c r="H61"/>
  <c r="G72"/>
  <c r="G23"/>
  <c r="G32"/>
  <c r="P90"/>
  <c r="Q71"/>
  <c r="P39"/>
  <c r="H66"/>
  <c r="N24"/>
  <c r="L83"/>
  <c r="Q78"/>
  <c r="I20"/>
  <c r="I48"/>
  <c r="O67"/>
  <c r="P77"/>
  <c r="B62"/>
  <c r="J51"/>
  <c r="L93"/>
  <c r="L68"/>
  <c r="G37"/>
  <c r="I31"/>
  <c r="P64"/>
  <c r="B15"/>
  <c r="K30"/>
  <c r="Q5"/>
  <c r="I50"/>
  <c r="I26"/>
  <c r="B53"/>
  <c r="J64"/>
  <c r="K31"/>
  <c r="I4"/>
  <c r="H12"/>
  <c r="J47"/>
  <c r="N78"/>
  <c r="I69"/>
  <c r="K88"/>
  <c r="I75"/>
  <c r="L56"/>
  <c r="B74"/>
  <c r="O56"/>
  <c r="H46"/>
  <c r="H69"/>
  <c r="J76"/>
  <c r="K37"/>
  <c r="I67"/>
  <c r="J26"/>
  <c r="Q8"/>
  <c r="O55"/>
  <c r="G19"/>
  <c r="Q27"/>
  <c r="O40"/>
  <c r="O18"/>
  <c r="Q53"/>
  <c r="L8"/>
  <c r="J63"/>
  <c r="B47"/>
  <c r="O20"/>
  <c r="L14"/>
  <c r="I58"/>
  <c r="H3"/>
  <c r="G21"/>
  <c r="G14"/>
  <c r="J22"/>
  <c r="P5"/>
  <c r="I25"/>
  <c r="O29"/>
  <c r="O82"/>
  <c r="J78"/>
  <c r="H95"/>
  <c r="K56"/>
  <c r="B31"/>
  <c r="L70"/>
  <c r="H54"/>
  <c r="J48"/>
  <c r="Q90"/>
  <c r="B8"/>
  <c r="N38"/>
  <c r="I63"/>
  <c r="O3"/>
  <c r="Q87"/>
  <c r="K66"/>
  <c r="P50"/>
  <c r="H74"/>
  <c r="H2"/>
  <c r="L48"/>
  <c r="P86"/>
  <c r="H77"/>
  <c r="H51"/>
  <c r="J60"/>
  <c r="K27"/>
  <c r="B40"/>
  <c r="P58"/>
  <c r="H34"/>
  <c r="N81"/>
  <c r="H49"/>
  <c r="B46"/>
  <c r="L5"/>
  <c r="Q14"/>
  <c r="I32"/>
  <c r="P63"/>
  <c r="P21"/>
  <c r="N88"/>
  <c r="H72"/>
  <c r="I82"/>
  <c r="J92"/>
  <c r="I90"/>
  <c r="N10"/>
  <c r="L64"/>
  <c r="B39"/>
  <c r="L66"/>
  <c r="J19"/>
  <c r="B72"/>
  <c r="O23"/>
  <c r="I92"/>
  <c r="L39"/>
  <c r="P14"/>
  <c r="J24"/>
  <c r="K71"/>
  <c r="G90"/>
  <c r="I19"/>
  <c r="O89"/>
  <c r="H48"/>
  <c r="I10"/>
  <c r="L71"/>
  <c r="B95"/>
  <c r="J65"/>
  <c r="B24"/>
  <c r="G15"/>
  <c r="O24"/>
  <c r="P44"/>
  <c r="K69"/>
  <c r="Q19"/>
  <c r="H98"/>
  <c r="B7"/>
  <c r="H8"/>
  <c r="N54"/>
  <c r="K94"/>
  <c r="J40"/>
  <c r="L77"/>
  <c r="B60"/>
  <c r="H87"/>
  <c r="L31"/>
  <c r="O30"/>
  <c r="H11"/>
  <c r="K80"/>
  <c r="N53"/>
  <c r="B32"/>
  <c r="K70"/>
  <c r="H55"/>
  <c r="O71"/>
  <c r="O46"/>
  <c r="K75"/>
  <c r="I76"/>
  <c r="L63"/>
  <c r="B22"/>
  <c r="N14"/>
  <c r="N67"/>
  <c r="G83"/>
  <c r="H62"/>
  <c r="G53"/>
  <c r="O98"/>
  <c r="H53"/>
  <c r="P87"/>
  <c r="B64"/>
  <c r="L81"/>
  <c r="P43"/>
  <c r="P75"/>
  <c r="K96"/>
  <c r="J33"/>
  <c r="O60"/>
  <c r="L32"/>
  <c r="P80"/>
  <c r="J66"/>
  <c r="B91"/>
  <c r="G80"/>
  <c r="B41"/>
  <c r="H17"/>
  <c r="I44"/>
  <c r="O88"/>
  <c r="P98"/>
  <c r="H9"/>
  <c r="K20"/>
  <c r="L43"/>
  <c r="L13"/>
  <c r="P36"/>
  <c r="J8"/>
  <c r="Q69"/>
  <c r="B37"/>
  <c r="G74"/>
  <c r="K47"/>
  <c r="N75"/>
  <c r="O80"/>
  <c r="P70"/>
  <c r="G22"/>
  <c r="N6"/>
  <c r="I47"/>
  <c r="B45"/>
  <c r="N77"/>
  <c r="J44"/>
  <c r="G79"/>
  <c r="O35"/>
  <c r="O84"/>
  <c r="I38"/>
  <c r="I29"/>
  <c r="B6"/>
  <c r="J29"/>
  <c r="B92"/>
  <c r="K10"/>
  <c r="J94"/>
  <c r="I54"/>
  <c r="G92"/>
  <c r="K98"/>
  <c r="K18"/>
  <c r="K81"/>
  <c r="O16"/>
  <c r="L95"/>
  <c r="K50"/>
  <c r="O87"/>
  <c r="L59"/>
  <c r="N37"/>
  <c r="I57"/>
  <c r="L4"/>
  <c r="I65"/>
  <c r="B21"/>
  <c r="N19"/>
  <c r="P78"/>
  <c r="K35"/>
  <c r="N9"/>
  <c r="N7"/>
  <c r="L72"/>
  <c r="H82"/>
  <c r="B52"/>
  <c r="O21"/>
  <c r="Q15"/>
  <c r="J87"/>
  <c r="K60"/>
  <c r="N33"/>
  <c r="N31"/>
  <c r="G13"/>
  <c r="J43"/>
  <c r="B94"/>
  <c r="Q60"/>
  <c r="P84"/>
  <c r="B59"/>
  <c r="H33"/>
  <c r="H63"/>
  <c r="N91"/>
  <c r="J10"/>
  <c r="O9"/>
  <c r="P27"/>
  <c r="N74"/>
  <c r="O57"/>
  <c r="L94"/>
  <c r="O68"/>
  <c r="L86"/>
  <c r="P4"/>
  <c r="I61"/>
  <c r="O5"/>
  <c r="H64"/>
  <c r="O90"/>
  <c r="O75"/>
  <c r="H4"/>
  <c r="J12"/>
  <c r="O51"/>
  <c r="B57"/>
  <c r="P72"/>
  <c r="G63"/>
  <c r="J80"/>
  <c r="J50"/>
  <c r="Q76"/>
  <c r="I22"/>
  <c r="L47"/>
  <c r="K42"/>
  <c r="H84"/>
  <c r="I23"/>
  <c r="I27"/>
  <c r="B67"/>
  <c r="B14"/>
  <c r="O58"/>
  <c r="J37"/>
  <c r="O52"/>
  <c r="Q58"/>
  <c r="L12"/>
  <c r="H83"/>
  <c r="H26"/>
  <c r="O93"/>
  <c r="J85"/>
  <c r="O77"/>
  <c r="N22"/>
  <c r="Q38"/>
  <c r="H67"/>
  <c r="J55"/>
  <c r="O86"/>
  <c r="B30"/>
  <c r="K91"/>
  <c r="B51"/>
  <c r="I70"/>
  <c r="H45"/>
  <c r="H75"/>
  <c r="K55"/>
  <c r="I83"/>
  <c r="H59"/>
  <c r="B78"/>
  <c r="L15"/>
  <c r="H86"/>
  <c r="I53"/>
  <c r="B4"/>
  <c r="O91"/>
  <c r="N4"/>
  <c r="I21"/>
  <c r="L29"/>
  <c r="B83"/>
  <c r="N64"/>
  <c r="G36"/>
  <c r="P37"/>
  <c r="H31"/>
  <c r="J79"/>
  <c r="L19"/>
  <c r="I13"/>
  <c r="P35"/>
  <c r="O19"/>
  <c r="K7"/>
  <c r="I3"/>
  <c r="G35"/>
  <c r="K74"/>
  <c r="J4"/>
  <c r="L55"/>
  <c r="J11"/>
  <c r="N23"/>
  <c r="O8"/>
  <c r="P6"/>
  <c r="L3"/>
  <c r="B11"/>
  <c r="K6"/>
  <c r="G3"/>
  <c r="J73"/>
  <c r="H56"/>
  <c r="K57"/>
  <c r="P65"/>
  <c r="I91"/>
  <c r="I94"/>
  <c r="P23"/>
  <c r="K84"/>
  <c r="O59"/>
  <c r="L49"/>
  <c r="G86"/>
  <c r="J59"/>
  <c r="K68"/>
  <c r="K67"/>
  <c r="G62"/>
  <c r="L7"/>
  <c r="K86"/>
  <c r="O33"/>
  <c r="P79"/>
  <c r="L24"/>
  <c r="G94"/>
  <c r="Q65"/>
  <c r="H78"/>
  <c r="Q70"/>
  <c r="B43"/>
  <c r="K97"/>
  <c r="H41"/>
  <c r="J16"/>
  <c r="G93"/>
  <c r="K58"/>
  <c r="J71"/>
  <c r="Q18"/>
  <c r="H68"/>
  <c r="Q77"/>
  <c r="P25"/>
  <c r="I89"/>
  <c r="K29"/>
  <c r="O17"/>
  <c r="B20"/>
  <c r="P62"/>
  <c r="B44"/>
  <c r="H32"/>
  <c r="J45"/>
  <c r="K78"/>
  <c r="K39"/>
  <c r="G51"/>
  <c r="F44" l="1"/>
  <c r="D44"/>
  <c r="C44"/>
  <c r="E44"/>
  <c r="E20"/>
  <c r="F20"/>
  <c r="D20"/>
  <c r="C20"/>
  <c r="M89"/>
  <c r="E43"/>
  <c r="D43"/>
  <c r="C43"/>
  <c r="F43"/>
  <c r="M94"/>
  <c r="M91"/>
  <c r="G99"/>
  <c r="D11"/>
  <c r="F11"/>
  <c r="C11"/>
  <c r="E11"/>
  <c r="L99"/>
  <c r="R23"/>
  <c r="I99"/>
  <c r="M3"/>
  <c r="M13"/>
  <c r="R64"/>
  <c r="D83"/>
  <c r="F83"/>
  <c r="C83"/>
  <c r="E83"/>
  <c r="M21"/>
  <c r="R4"/>
  <c r="E4"/>
  <c r="C4"/>
  <c r="F4"/>
  <c r="D4"/>
  <c r="M53"/>
  <c r="E78"/>
  <c r="F78"/>
  <c r="D78"/>
  <c r="C78"/>
  <c r="M83"/>
  <c r="M70"/>
  <c r="D51"/>
  <c r="E51"/>
  <c r="F51"/>
  <c r="C51"/>
  <c r="E30"/>
  <c r="D30"/>
  <c r="C30"/>
  <c r="F30"/>
  <c r="R22"/>
  <c r="D14"/>
  <c r="E14"/>
  <c r="C14"/>
  <c r="F14"/>
  <c r="D67"/>
  <c r="E67"/>
  <c r="C67"/>
  <c r="F67"/>
  <c r="M27"/>
  <c r="M23"/>
  <c r="M22"/>
  <c r="C57"/>
  <c r="F57"/>
  <c r="D57"/>
  <c r="E57"/>
  <c r="M61"/>
  <c r="R74"/>
  <c r="R91"/>
  <c r="C59"/>
  <c r="D59"/>
  <c r="E59"/>
  <c r="F59"/>
  <c r="D94"/>
  <c r="C94"/>
  <c r="E94"/>
  <c r="F94"/>
  <c r="R31"/>
  <c r="R33"/>
  <c r="F52"/>
  <c r="E52"/>
  <c r="D52"/>
  <c r="C52"/>
  <c r="R7"/>
  <c r="R9"/>
  <c r="R19"/>
  <c r="C21"/>
  <c r="E21"/>
  <c r="D21"/>
  <c r="F21"/>
  <c r="M65"/>
  <c r="M57"/>
  <c r="R37"/>
  <c r="M54"/>
  <c r="E92"/>
  <c r="D92"/>
  <c r="C92"/>
  <c r="F92"/>
  <c r="C6"/>
  <c r="D6"/>
  <c r="F6"/>
  <c r="E6"/>
  <c r="M29"/>
  <c r="M38"/>
  <c r="R77"/>
  <c r="C45"/>
  <c r="F45"/>
  <c r="E45"/>
  <c r="D45"/>
  <c r="M47"/>
  <c r="R6"/>
  <c r="R75"/>
  <c r="C37"/>
  <c r="F37"/>
  <c r="D37"/>
  <c r="E37"/>
  <c r="M44"/>
  <c r="C41"/>
  <c r="D41"/>
  <c r="E41"/>
  <c r="F41"/>
  <c r="F91"/>
  <c r="D91"/>
  <c r="E91"/>
  <c r="C91"/>
  <c r="C64"/>
  <c r="E64"/>
  <c r="F64"/>
  <c r="D64"/>
  <c r="R67"/>
  <c r="R14"/>
  <c r="C22"/>
  <c r="D22"/>
  <c r="E22"/>
  <c r="F22"/>
  <c r="M76"/>
  <c r="C32"/>
  <c r="E32"/>
  <c r="D32"/>
  <c r="F32"/>
  <c r="R53"/>
  <c r="F60"/>
  <c r="E60"/>
  <c r="D60"/>
  <c r="C60"/>
  <c r="R54"/>
  <c r="E7"/>
  <c r="C7"/>
  <c r="D7"/>
  <c r="F7"/>
  <c r="D24"/>
  <c r="E24"/>
  <c r="F24"/>
  <c r="C24"/>
  <c r="C95"/>
  <c r="D95"/>
  <c r="F95"/>
  <c r="E95"/>
  <c r="M10"/>
  <c r="M19"/>
  <c r="M92"/>
  <c r="E72"/>
  <c r="F72"/>
  <c r="D72"/>
  <c r="C72"/>
  <c r="F39"/>
  <c r="E39"/>
  <c r="D39"/>
  <c r="C39"/>
  <c r="R10"/>
  <c r="M90"/>
  <c r="M82"/>
  <c r="R88"/>
  <c r="M32"/>
  <c r="D46"/>
  <c r="E46"/>
  <c r="F46"/>
  <c r="C46"/>
  <c r="R81"/>
  <c r="D40"/>
  <c r="C40"/>
  <c r="E40"/>
  <c r="F40"/>
  <c r="O99"/>
  <c r="M63"/>
  <c r="R38"/>
  <c r="D8"/>
  <c r="C8"/>
  <c r="F8"/>
  <c r="E8"/>
  <c r="D31"/>
  <c r="E31"/>
  <c r="C31"/>
  <c r="F31"/>
  <c r="M25"/>
  <c r="H99"/>
  <c r="M58"/>
  <c r="F47"/>
  <c r="D47"/>
  <c r="E47"/>
  <c r="C47"/>
  <c r="M67"/>
  <c r="F74"/>
  <c r="C74"/>
  <c r="E74"/>
  <c r="D74"/>
  <c r="M75"/>
  <c r="M69"/>
  <c r="R78"/>
  <c r="M4"/>
  <c r="C53"/>
  <c r="E53"/>
  <c r="F53"/>
  <c r="D53"/>
  <c r="M26"/>
  <c r="M50"/>
  <c r="C15"/>
  <c r="E15"/>
  <c r="D15"/>
  <c r="F15"/>
  <c r="M31"/>
  <c r="F62"/>
  <c r="E62"/>
  <c r="C62"/>
  <c r="D62"/>
  <c r="M48"/>
  <c r="M20"/>
  <c r="R24"/>
  <c r="E75"/>
  <c r="F75"/>
  <c r="D75"/>
  <c r="C75"/>
  <c r="E10"/>
  <c r="C10"/>
  <c r="D10"/>
  <c r="F10"/>
  <c r="R45"/>
  <c r="M16"/>
  <c r="D87"/>
  <c r="F87"/>
  <c r="C87"/>
  <c r="E87"/>
  <c r="M41"/>
  <c r="P99"/>
  <c r="E68"/>
  <c r="C68"/>
  <c r="D68"/>
  <c r="F68"/>
  <c r="R28"/>
  <c r="M98"/>
  <c r="M14"/>
  <c r="R72"/>
  <c r="R61"/>
  <c r="R63"/>
  <c r="C9"/>
  <c r="D9"/>
  <c r="E9"/>
  <c r="F9"/>
  <c r="D26"/>
  <c r="F26"/>
  <c r="E26"/>
  <c r="C26"/>
  <c r="R71"/>
  <c r="D84"/>
  <c r="F84"/>
  <c r="E84"/>
  <c r="C84"/>
  <c r="M80"/>
  <c r="F66"/>
  <c r="E66"/>
  <c r="D66"/>
  <c r="C66"/>
  <c r="M30"/>
  <c r="R98"/>
  <c r="C19"/>
  <c r="E19"/>
  <c r="D19"/>
  <c r="F19"/>
  <c r="M55"/>
  <c r="R27"/>
  <c r="F96"/>
  <c r="C96"/>
  <c r="E96"/>
  <c r="D96"/>
  <c r="F69"/>
  <c r="C69"/>
  <c r="D69"/>
  <c r="E69"/>
  <c r="M12"/>
  <c r="R84"/>
  <c r="C63"/>
  <c r="E63"/>
  <c r="D63"/>
  <c r="F63"/>
  <c r="M40"/>
  <c r="R60"/>
  <c r="E49"/>
  <c r="C49"/>
  <c r="F49"/>
  <c r="D49"/>
  <c r="E13"/>
  <c r="F13"/>
  <c r="C13"/>
  <c r="D13"/>
  <c r="D85"/>
  <c r="E85"/>
  <c r="F85"/>
  <c r="C85"/>
  <c r="M6"/>
  <c r="F25"/>
  <c r="D25"/>
  <c r="E25"/>
  <c r="C25"/>
  <c r="C3"/>
  <c r="B99"/>
  <c r="F3"/>
  <c r="D3"/>
  <c r="E3"/>
  <c r="E99" s="1"/>
  <c r="D23"/>
  <c r="F23"/>
  <c r="C23"/>
  <c r="E23"/>
  <c r="R51"/>
  <c r="M15"/>
  <c r="R85"/>
  <c r="M11"/>
  <c r="R46"/>
  <c r="M62"/>
  <c r="E73"/>
  <c r="F73"/>
  <c r="D73"/>
  <c r="C73"/>
  <c r="R29"/>
  <c r="M18"/>
  <c r="R58"/>
  <c r="R57"/>
  <c r="E28"/>
  <c r="C28"/>
  <c r="F28"/>
  <c r="D28"/>
  <c r="R47"/>
  <c r="M64"/>
  <c r="F82"/>
  <c r="D82"/>
  <c r="C82"/>
  <c r="E82"/>
  <c r="M35"/>
  <c r="R96"/>
  <c r="M33"/>
  <c r="M81"/>
  <c r="M88"/>
  <c r="D55"/>
  <c r="E55"/>
  <c r="F55"/>
  <c r="C55"/>
  <c r="E50"/>
  <c r="F50"/>
  <c r="D50"/>
  <c r="C50"/>
  <c r="R17"/>
  <c r="C54"/>
  <c r="E54"/>
  <c r="F54"/>
  <c r="D54"/>
  <c r="D97"/>
  <c r="F97"/>
  <c r="E97"/>
  <c r="C97"/>
  <c r="R40"/>
  <c r="M46"/>
  <c r="R95"/>
  <c r="E38"/>
  <c r="C38"/>
  <c r="F38"/>
  <c r="D38"/>
  <c r="R73"/>
  <c r="E58"/>
  <c r="D58"/>
  <c r="C58"/>
  <c r="F58"/>
  <c r="R13"/>
  <c r="R56"/>
  <c r="R93"/>
  <c r="M95"/>
  <c r="F29"/>
  <c r="D29"/>
  <c r="C29"/>
  <c r="E29"/>
  <c r="R44"/>
  <c r="M9"/>
  <c r="R69"/>
  <c r="C86"/>
  <c r="D86"/>
  <c r="F86"/>
  <c r="E86"/>
  <c r="D77"/>
  <c r="F77"/>
  <c r="C77"/>
  <c r="E77"/>
  <c r="R42"/>
  <c r="R5"/>
  <c r="D27"/>
  <c r="C27"/>
  <c r="E27"/>
  <c r="F27"/>
  <c r="R30"/>
  <c r="M59"/>
  <c r="R90"/>
  <c r="R8"/>
  <c r="R62"/>
  <c r="Q99"/>
  <c r="R65"/>
  <c r="R12"/>
  <c r="E48"/>
  <c r="C48"/>
  <c r="D48"/>
  <c r="F48"/>
  <c r="R26"/>
  <c r="R50"/>
  <c r="M8"/>
  <c r="M87"/>
  <c r="R11"/>
  <c r="R3"/>
  <c r="N99"/>
  <c r="R36"/>
  <c r="R21"/>
  <c r="R83"/>
  <c r="R35"/>
  <c r="R52"/>
  <c r="R49"/>
  <c r="M45"/>
  <c r="M28"/>
  <c r="R82"/>
  <c r="R16"/>
  <c r="R79"/>
  <c r="R43"/>
  <c r="M60"/>
  <c r="D16"/>
  <c r="C16"/>
  <c r="E16"/>
  <c r="F16"/>
  <c r="E18"/>
  <c r="F18"/>
  <c r="D18"/>
  <c r="C18"/>
  <c r="M7"/>
  <c r="R80"/>
  <c r="M71"/>
  <c r="M93"/>
  <c r="D76"/>
  <c r="F76"/>
  <c r="C76"/>
  <c r="E76"/>
  <c r="E70"/>
  <c r="C70"/>
  <c r="F70"/>
  <c r="D70"/>
  <c r="M85"/>
  <c r="C65"/>
  <c r="D65"/>
  <c r="E65"/>
  <c r="F65"/>
  <c r="D71"/>
  <c r="F71"/>
  <c r="E71"/>
  <c r="C71"/>
  <c r="C35"/>
  <c r="F35"/>
  <c r="D35"/>
  <c r="E35"/>
  <c r="R48"/>
  <c r="M77"/>
  <c r="R39"/>
  <c r="R41"/>
  <c r="R76"/>
  <c r="M96"/>
  <c r="R20"/>
  <c r="M68"/>
  <c r="F81"/>
  <c r="D81"/>
  <c r="C81"/>
  <c r="E81"/>
  <c r="M97"/>
  <c r="M66"/>
  <c r="R87"/>
  <c r="M56"/>
  <c r="D79"/>
  <c r="F79"/>
  <c r="E79"/>
  <c r="C79"/>
  <c r="M37"/>
  <c r="R86"/>
  <c r="R55"/>
  <c r="R15"/>
  <c r="M72"/>
  <c r="R92"/>
  <c r="R59"/>
  <c r="C88"/>
  <c r="F88"/>
  <c r="E88"/>
  <c r="D88"/>
  <c r="M52"/>
  <c r="R25"/>
  <c r="M84"/>
  <c r="M74"/>
  <c r="D61"/>
  <c r="F61"/>
  <c r="C61"/>
  <c r="E61"/>
  <c r="M51"/>
  <c r="M49"/>
  <c r="M79"/>
  <c r="M78"/>
  <c r="R18"/>
  <c r="F42"/>
  <c r="D42"/>
  <c r="E42"/>
  <c r="C42"/>
  <c r="J99"/>
  <c r="M73"/>
  <c r="R89"/>
  <c r="M24"/>
  <c r="M86"/>
  <c r="M34"/>
  <c r="C93"/>
  <c r="F93"/>
  <c r="E93"/>
  <c r="D93"/>
  <c r="M42"/>
  <c r="E34"/>
  <c r="D34"/>
  <c r="F34"/>
  <c r="C34"/>
  <c r="R94"/>
  <c r="M17"/>
  <c r="R32"/>
  <c r="E90"/>
  <c r="F90"/>
  <c r="D90"/>
  <c r="C90"/>
  <c r="R68"/>
  <c r="M43"/>
  <c r="E33"/>
  <c r="C33"/>
  <c r="F33"/>
  <c r="D33"/>
  <c r="R70"/>
  <c r="R66"/>
  <c r="D12"/>
  <c r="F12"/>
  <c r="C12"/>
  <c r="E12"/>
  <c r="F56"/>
  <c r="C56"/>
  <c r="E56"/>
  <c r="D56"/>
  <c r="E5"/>
  <c r="F5"/>
  <c r="D5"/>
  <c r="C5"/>
  <c r="E98"/>
  <c r="C98"/>
  <c r="D98"/>
  <c r="F98"/>
  <c r="C89"/>
  <c r="F89"/>
  <c r="D89"/>
  <c r="E89"/>
  <c r="M36"/>
  <c r="F36"/>
  <c r="D36"/>
  <c r="C36"/>
  <c r="E36"/>
  <c r="M5"/>
  <c r="R97"/>
  <c r="E17"/>
  <c r="F17"/>
  <c r="C17"/>
  <c r="D17"/>
  <c r="M39"/>
  <c r="D80"/>
  <c r="F80"/>
  <c r="E80"/>
  <c r="C80"/>
  <c r="R34"/>
  <c r="K99"/>
  <c r="T23" i="73"/>
  <c r="Q24"/>
  <c r="D24" i="26" s="1"/>
  <c r="P24" i="73"/>
  <c r="D24" i="24" s="1"/>
  <c r="R24" i="73"/>
  <c r="D24" i="29" s="1"/>
  <c r="S24" i="73"/>
  <c r="D24" i="28" s="1"/>
  <c r="K22" i="65"/>
  <c r="C99" i="78" l="1"/>
  <c r="R99"/>
  <c r="D99"/>
  <c r="M99"/>
  <c r="F99"/>
  <c r="T24" i="73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47"/>
  <c r="DB67"/>
  <c r="DB63"/>
  <c r="DB37"/>
  <c r="DB33"/>
  <c r="DB29"/>
  <c r="DB25"/>
  <c r="BM62"/>
  <c r="AY70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DH86" s="1"/>
  <c r="D86" i="40" s="1"/>
  <c r="BF88" i="54"/>
  <c r="BF91"/>
  <c r="BF92"/>
  <c r="DH92" s="1"/>
  <c r="D92" i="40" s="1"/>
  <c r="DJ92" i="54"/>
  <c r="F92" i="40" s="1"/>
  <c r="BF97" i="54"/>
  <c r="DH97" s="1"/>
  <c r="D97" i="40" s="1"/>
  <c r="BF17" i="54"/>
  <c r="BF30"/>
  <c r="DH30" s="1"/>
  <c r="D30" i="40" s="1"/>
  <c r="BF49" i="54"/>
  <c r="BF4"/>
  <c r="DH4" s="1"/>
  <c r="D4" i="40" s="1"/>
  <c r="BF6" i="54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J15" i="54"/>
  <c r="F15" i="40" s="1"/>
  <c r="AY17" i="54"/>
  <c r="AY19"/>
  <c r="DI19"/>
  <c r="E19" i="40" s="1"/>
  <c r="AY29" i="54"/>
  <c r="DG29" s="1"/>
  <c r="C29" i="40" s="1"/>
  <c r="DH29" i="54"/>
  <c r="D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AY62" i="54"/>
  <c r="DG62" s="1"/>
  <c r="C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AY86"/>
  <c r="DG86" s="1"/>
  <c r="C86" i="40" s="1"/>
  <c r="AY95" i="54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AY56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10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5"/>
  <c r="C55" i="40" s="1"/>
  <c r="DJ58" i="54"/>
  <c r="F58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2" i="54" l="1"/>
  <c r="DD82"/>
  <c r="DD94"/>
  <c r="CP35"/>
  <c r="CB74"/>
  <c r="CB34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G17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<sst xmlns="http://schemas.openxmlformats.org/spreadsheetml/2006/main" count="9499" uniqueCount="624">
  <si>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</si>
  <si>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</si>
  <si>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</si>
  <si>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</si>
  <si>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</si>
  <si>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</si>
  <si>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</si>
  <si>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</si>
  <si>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</si>
  <si>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</si>
  <si>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</si>
  <si>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</si>
  <si>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</si>
  <si>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</si>
  <si>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</si>
  <si>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</si>
  <si>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</si>
  <si>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</si>
  <si>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</si>
  <si>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</si>
  <si>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</si>
  <si>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</si>
  <si>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</si>
  <si>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</si>
  <si>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</si>
  <si>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</si>
  <si>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</si>
  <si>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</si>
  <si>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</si>
  <si>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</si>
  <si>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</si>
  <si>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</si>
  <si>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</si>
  <si>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</si>
  <si>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</si>
  <si>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</si>
  <si>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</si>
  <si>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</si>
  <si>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</si>
  <si>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</si>
  <si>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</si>
  <si>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</si>
  <si>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</si>
  <si>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</si>
  <si>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</si>
  <si>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</si>
  <si>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</si>
  <si>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</si>
  <si>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</si>
  <si>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</si>
  <si>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</si>
  <si>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</si>
  <si>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</si>
  <si>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</si>
  <si>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</si>
  <si>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</si>
  <si>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</si>
  <si>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</si>
  <si>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</si>
  <si>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</si>
  <si>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</si>
  <si>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</si>
  <si>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</si>
  <si>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</si>
  <si>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</si>
  <si>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</si>
  <si>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</si>
  <si>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</si>
  <si>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</si>
  <si>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</si>
  <si>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</si>
  <si>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</si>
  <si>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</si>
  <si>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</si>
  <si>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</si>
  <si>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</si>
  <si>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</si>
  <si>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</si>
  <si>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</si>
  <si>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</si>
  <si>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</si>
  <si>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</si>
  <si>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</si>
  <si>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</si>
  <si>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</si>
  <si>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</si>
  <si>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</si>
  <si>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</si>
  <si>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</si>
  <si>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</si>
  <si>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</si>
  <si>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</si>
  <si>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</si>
  <si>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</si>
  <si>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</si>
  <si>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</si>
  <si>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</si>
  <si>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</si>
  <si>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</si>
  <si>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</si>
  <si>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</si>
  <si>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</si>
  <si>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</si>
  <si>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</si>
  <si>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</si>
  <si>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</si>
  <si>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</si>
  <si>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</si>
  <si>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</si>
  <si>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</si>
  <si>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</si>
  <si>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</si>
  <si>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</si>
  <si>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</si>
  <si>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</si>
  <si>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</si>
  <si>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</si>
  <si>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</si>
  <si>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</si>
  <si>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</si>
  <si>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</si>
  <si>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</si>
  <si>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</si>
  <si>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</si>
  <si>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</si>
  <si>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</si>
  <si>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</si>
  <si>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</si>
  <si>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</si>
  <si>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</si>
  <si>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</si>
  <si>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</si>
  <si>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</si>
  <si>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</si>
  <si>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</si>
  <si>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</si>
  <si>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</si>
  <si>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</si>
  <si>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</si>
  <si>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</si>
  <si>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</si>
  <si>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</si>
  <si>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</si>
  <si>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</si>
  <si>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</si>
  <si>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</si>
  <si>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</si>
  <si>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</si>
  <si>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</si>
  <si>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</si>
  <si>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</si>
  <si>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</si>
  <si>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</si>
  <si>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</si>
  <si>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</si>
  <si>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</si>
  <si>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</si>
  <si>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</si>
  <si>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</si>
  <si>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</si>
  <si>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</si>
  <si>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</si>
  <si>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</si>
  <si>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</si>
  <si>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</si>
  <si>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</si>
  <si>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</si>
  <si>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</si>
  <si>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</si>
  <si>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</si>
  <si>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</si>
  <si>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</si>
  <si>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</si>
  <si>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</si>
  <si>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</si>
  <si>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</si>
  <si>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</si>
  <si>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</si>
  <si>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</si>
  <si>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</si>
  <si>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</si>
  <si>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</si>
  <si>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</si>
  <si>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</si>
  <si>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</si>
  <si>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</si>
  <si>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</si>
  <si>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</si>
  <si>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</si>
  <si>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</si>
  <si>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</si>
  <si>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</si>
  <si>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</si>
  <si>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</si>
  <si>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</si>
  <si>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</si>
  <si>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</si>
  <si>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</si>
  <si>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</si>
  <si>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</si>
  <si>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</si>
  <si>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</si>
  <si>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</si>
  <si>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</si>
  <si>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</si>
  <si>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</si>
  <si>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</si>
  <si>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</si>
  <si>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</si>
  <si>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</si>
  <si>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</si>
  <si>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</si>
  <si>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</si>
  <si>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</si>
  <si>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</si>
  <si>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</si>
  <si>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</si>
  <si>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</si>
  <si>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</si>
  <si>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</si>
  <si>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</si>
  <si>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</si>
  <si>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</si>
  <si>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</si>
  <si>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</si>
  <si>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</si>
  <si>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</si>
  <si>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</si>
  <si>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</si>
  <si>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</si>
  <si>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</si>
  <si>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</si>
  <si>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</si>
  <si>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</si>
  <si>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</si>
  <si>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</si>
  <si>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</si>
  <si>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</si>
  <si>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</si>
  <si>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</si>
  <si>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</si>
  <si>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</si>
  <si>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</si>
  <si>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</si>
  <si>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</si>
  <si>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</si>
  <si>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</si>
  <si>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</si>
  <si>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</si>
  <si>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</si>
  <si>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</si>
  <si>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</si>
  <si>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</si>
  <si>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</si>
  <si>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</si>
  <si>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</si>
  <si>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</si>
  <si>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</si>
  <si>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</si>
  <si>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</si>
  <si>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</si>
  <si>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</si>
  <si>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</si>
  <si>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</si>
  <si>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</si>
  <si>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</si>
  <si>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</si>
  <si>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</si>
  <si>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</si>
  <si>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</si>
  <si>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</si>
  <si>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</si>
  <si>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</si>
  <si>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</si>
  <si>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</si>
  <si>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</si>
  <si>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</si>
  <si>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</si>
  <si>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</si>
  <si>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</si>
  <si>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</si>
  <si>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</si>
  <si>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</si>
  <si>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</si>
  <si>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</si>
  <si>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</si>
  <si>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</si>
  <si>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</si>
  <si>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</si>
  <si>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</si>
  <si>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</si>
  <si>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</si>
  <si>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</si>
  <si>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</si>
  <si>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</si>
  <si>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</si>
  <si>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</si>
  <si>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</si>
  <si>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</si>
  <si>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</si>
  <si>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</si>
  <si>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</si>
  <si>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</si>
  <si>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</si>
  <si>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</si>
  <si>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</si>
  <si>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</si>
  <si>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</si>
  <si>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</si>
  <si>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</si>
  <si>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</si>
  <si>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</si>
  <si>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</si>
  <si>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</si>
  <si>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</si>
  <si>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</si>
  <si>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</si>
  <si>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</si>
  <si>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</si>
  <si>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</si>
  <si>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</si>
  <si>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</si>
  <si>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</si>
  <si>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</si>
  <si>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</si>
  <si>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</si>
  <si>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</si>
  <si>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</si>
  <si>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</si>
  <si>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</si>
  <si>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</si>
  <si>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</si>
  <si>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</si>
  <si>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</si>
  <si>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</si>
  <si>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</si>
  <si>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</si>
  <si>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</si>
  <si>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</si>
  <si>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</si>
  <si>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</si>
  <si>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</si>
  <si>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</si>
  <si>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</si>
  <si>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</si>
  <si>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</si>
  <si>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</si>
  <si>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</si>
  <si>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</si>
  <si>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</si>
  <si>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</si>
  <si>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</si>
  <si>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</si>
  <si>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</si>
  <si>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</si>
  <si>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</si>
  <si>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</si>
  <si>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</si>
  <si>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</si>
  <si>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</si>
  <si>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</si>
  <si>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</si>
  <si>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</si>
  <si>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</si>
  <si>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</si>
  <si>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</si>
  <si>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</si>
  <si>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</si>
  <si>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</si>
  <si>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</si>
  <si>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</si>
  <si>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</si>
  <si>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</si>
  <si>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</si>
  <si>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</si>
  <si>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</si>
  <si>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</si>
  <si>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</si>
  <si>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</si>
  <si>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</si>
  <si>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</si>
  <si>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</si>
  <si>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</si>
  <si>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</si>
  <si>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</si>
  <si>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</si>
  <si>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</si>
  <si>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</si>
  <si>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</si>
  <si>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</si>
  <si>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</si>
  <si>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</si>
  <si>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</si>
  <si>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</si>
  <si>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</si>
  <si>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</si>
  <si>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</si>
  <si>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</si>
  <si>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</si>
  <si>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</si>
  <si>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</si>
  <si>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</si>
  <si>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</si>
  <si>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</si>
  <si>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</si>
  <si>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</si>
  <si>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</si>
  <si>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</si>
  <si>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</si>
  <si>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</si>
  <si>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</si>
  <si>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</si>
  <si>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</si>
  <si>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</si>
  <si>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</si>
  <si>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</si>
  <si>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</si>
  <si>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</si>
  <si>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</si>
  <si>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</si>
  <si>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</si>
  <si>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</si>
  <si>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</si>
  <si>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</si>
  <si>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</si>
  <si>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</si>
  <si>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</si>
  <si>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</si>
  <si>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</si>
  <si>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</si>
  <si>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</si>
  <si>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</si>
  <si>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</si>
  <si>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</si>
  <si>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</si>
  <si>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</si>
  <si>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</si>
  <si>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</si>
  <si>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</si>
  <si>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</si>
  <si>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</si>
  <si>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</si>
  <si>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</si>
  <si>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</si>
  <si>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</si>
  <si>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</si>
  <si>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</si>
  <si>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</si>
  <si>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</si>
  <si>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</si>
  <si>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</si>
  <si>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</si>
  <si>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</si>
  <si>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</si>
  <si>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</si>
  <si>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</si>
  <si>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</si>
  <si>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</si>
  <si>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</si>
  <si>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</si>
  <si>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</si>
  <si>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</si>
  <si>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</si>
  <si>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</si>
  <si>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</si>
  <si>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</si>
  <si>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</si>
  <si>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</si>
  <si>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</si>
  <si>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</si>
  <si>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</si>
  <si>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</si>
  <si>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</si>
  <si>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</si>
  <si>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</si>
  <si>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</si>
  <si>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</si>
  <si>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</si>
  <si>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</si>
  <si>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</si>
  <si>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</si>
  <si>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</si>
  <si>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</si>
  <si>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</si>
  <si>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</si>
  <si>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</si>
  <si>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</si>
  <si>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</si>
  <si>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</si>
  <si>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</si>
  <si>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</si>
  <si>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</si>
  <si>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</si>
  <si>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</si>
  <si>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</si>
  <si>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</si>
  <si>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</si>
  <si>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</si>
  <si>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</si>
  <si>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</si>
  <si>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</si>
  <si>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</si>
  <si>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</si>
  <si>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</si>
  <si>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</si>
  <si>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</si>
  <si>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</si>
  <si>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</si>
  <si>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</si>
  <si>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</si>
  <si>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</si>
  <si>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</si>
  <si>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</si>
  <si>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</si>
  <si>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</si>
  <si>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</si>
  <si>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</si>
  <si>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</si>
  <si>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</si>
  <si>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</si>
  <si>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</si>
  <si>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</si>
  <si>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</si>
  <si>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</si>
  <si>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</si>
  <si>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</si>
  <si>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</si>
  <si>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</si>
  <si>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</si>
  <si>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</si>
  <si>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</si>
  <si>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</si>
  <si>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</si>
  <si>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</si>
  <si>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</si>
  <si>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</si>
  <si>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</si>
  <si>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58IS2024/06/04</t>
  </si>
  <si>
    <t>Meghalaya_Ben</t>
  </si>
  <si>
    <t>NR/2024/20265/C</t>
  </si>
  <si>
    <t>NR/2024/20109/A/19247</t>
  </si>
  <si>
    <t>HP-GOVT</t>
  </si>
  <si>
    <t>NR/2024/20270/C</t>
  </si>
  <si>
    <t>RKM_POWER</t>
  </si>
  <si>
    <t>NR/2024/20034/A/19096</t>
  </si>
  <si>
    <t>GBHHPL</t>
  </si>
  <si>
    <t>NR/2024/20052/A/18670</t>
  </si>
  <si>
    <t>JPL_DHULE</t>
  </si>
  <si>
    <t>NR/2024/20041/A/19060</t>
  </si>
  <si>
    <t>HP</t>
  </si>
  <si>
    <t>NR/2024/20048/A/19059</t>
  </si>
  <si>
    <t>SHPPBPL</t>
  </si>
  <si>
    <t>NR/2024/20142/A/18865</t>
  </si>
  <si>
    <t>NHCPL_HP</t>
  </si>
  <si>
    <t>NR/2024/19683/A/18820</t>
  </si>
  <si>
    <t>SINGOLI</t>
  </si>
  <si>
    <t>NR/2024/20267/C</t>
  </si>
  <si>
    <t>APL_Raipur TPP</t>
  </si>
  <si>
    <t>NR/2024/19475/A/19044</t>
  </si>
  <si>
    <t>SORANG_HEP</t>
  </si>
  <si>
    <t>NR/2024/20246/C</t>
  </si>
  <si>
    <t>KAMENG</t>
  </si>
  <si>
    <t>NR/2024/20247/C</t>
  </si>
  <si>
    <t>SIMHAPURI</t>
  </si>
  <si>
    <t>NR/2024/19760/A/18989</t>
  </si>
  <si>
    <t>NR/2024/20037/A/18984</t>
  </si>
  <si>
    <t>NR/2024/20031/A/19097</t>
  </si>
  <si>
    <t>SIKKIM</t>
  </si>
  <si>
    <t>NR/2024/20082/A/19092</t>
  </si>
  <si>
    <t>JP BINA</t>
  </si>
  <si>
    <t>NR/2024/19699/A/19100</t>
  </si>
  <si>
    <t>IEPLBELA2022</t>
  </si>
  <si>
    <t>NR/2024/19966/A/18853</t>
  </si>
  <si>
    <t>NR/2024/20130/A/18953</t>
  </si>
  <si>
    <t>NR/2024/20141/A/18867</t>
  </si>
  <si>
    <t>RUVNL</t>
  </si>
  <si>
    <t>NR/2024/19588/A/18873</t>
  </si>
  <si>
    <t>A_A_Energy_MH_Bio</t>
  </si>
  <si>
    <t>NR/2024/20090/A/18803</t>
  </si>
  <si>
    <t>ACBIL</t>
  </si>
  <si>
    <t>NR/2024/20269/C</t>
  </si>
  <si>
    <t>NR/2024/20050/A/19058</t>
  </si>
  <si>
    <t>JPL-2</t>
  </si>
  <si>
    <t>NR/2024/19355/A/19248</t>
  </si>
  <si>
    <t>Nagaland_Ben</t>
  </si>
  <si>
    <t>NR/2024/19918/A/19093</t>
  </si>
  <si>
    <t>SKS Raigarh</t>
  </si>
  <si>
    <t>NR/2024/20263/C</t>
  </si>
  <si>
    <t>NR/2024/20144/A/18869</t>
  </si>
  <si>
    <t>NR/2024/19637/A/18852</t>
  </si>
  <si>
    <t>ITCWIND</t>
  </si>
  <si>
    <t>NR/2024/19779/A/18790</t>
  </si>
  <si>
    <t>NR/2024/20033/A/19098</t>
  </si>
  <si>
    <t>Manipur_Ben</t>
  </si>
  <si>
    <t>NR/2024/20040/A/19091</t>
  </si>
  <si>
    <t>SEIL</t>
  </si>
  <si>
    <t>NR/2024/19432/A/19102</t>
  </si>
  <si>
    <t>SOLAPUR_SOLAR</t>
  </si>
  <si>
    <t>NR/2024/20248/C</t>
  </si>
  <si>
    <t>NR/01062024/30062024/8588/OAN/GMRETL/GPHHPPL-BRPL</t>
  </si>
  <si>
    <t>DELHI</t>
  </si>
  <si>
    <t>NR/01102023/25122043/GNA_MEJA_DELHI</t>
  </si>
  <si>
    <t>SEILP2</t>
  </si>
  <si>
    <t>NR/01062024/30062024/R2</t>
  </si>
  <si>
    <t>KWHEP</t>
  </si>
  <si>
    <t>NR/01062024/15062024/1000011003-KWHPS-BRPL(DISCOM)</t>
  </si>
  <si>
    <t>MPL</t>
  </si>
  <si>
    <t>NR/01102023/23072042/L_NR_2012_04</t>
  </si>
  <si>
    <t>NR/01062024/30062024/1000011034-ACBL-BRPL</t>
  </si>
  <si>
    <t>CHANJUII</t>
  </si>
  <si>
    <t>NR/01042024/30062024/NOC/HPSLDC/NR/2024/41758</t>
  </si>
  <si>
    <t>JITPL</t>
  </si>
  <si>
    <t xml:space="preserve">NR/01062024/30062024/NDMC/D-46/EE(Power)/2024 </t>
  </si>
  <si>
    <t>PPGCL</t>
  </si>
  <si>
    <t>NR/01062024/30062024/1000011017-PPGCL-BRPL</t>
  </si>
  <si>
    <t>NR/01062024/30062024/JPL-BRPL(PTC)GNA</t>
  </si>
  <si>
    <t>NR/01062024/15062024/1000011005-GOHP-BRPL</t>
  </si>
  <si>
    <t>NR/01062024/30062024/IEPL01</t>
  </si>
  <si>
    <t>NR/01062024/30062024/IIPL/(JPL(TM)-BRPL)/BRPLT-169/24-25/1</t>
  </si>
  <si>
    <t>NR/01062024/30062024/1000011195-SIEL-BRPL(DISCOM)</t>
  </si>
  <si>
    <t>Arunachal_Ben</t>
  </si>
  <si>
    <t>NR/01062024/30062024/APPCPL/180/F25/GNA/12300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</si>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</sst>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295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295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295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295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295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295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295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295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295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295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295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295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295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295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295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295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295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295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295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295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295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295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295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295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295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295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295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295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295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295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295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295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296</v>
          </cell>
          <cell r="C51">
            <v>0</v>
          </cell>
          <cell r="D51">
            <v>0</v>
          </cell>
          <cell r="E51">
            <v>0</v>
          </cell>
          <cell r="H51">
            <v>296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296</v>
          </cell>
          <cell r="C52">
            <v>0</v>
          </cell>
          <cell r="D52">
            <v>0</v>
          </cell>
          <cell r="E52">
            <v>0</v>
          </cell>
          <cell r="H52">
            <v>296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296</v>
          </cell>
          <cell r="C53">
            <v>0</v>
          </cell>
          <cell r="D53">
            <v>0</v>
          </cell>
          <cell r="E53">
            <v>0</v>
          </cell>
          <cell r="H53">
            <v>296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296</v>
          </cell>
          <cell r="C54">
            <v>0</v>
          </cell>
          <cell r="D54">
            <v>0</v>
          </cell>
          <cell r="E54">
            <v>0</v>
          </cell>
          <cell r="H54">
            <v>296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296</v>
          </cell>
          <cell r="C55">
            <v>0</v>
          </cell>
          <cell r="D55">
            <v>0</v>
          </cell>
          <cell r="E55">
            <v>0</v>
          </cell>
          <cell r="H55">
            <v>296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296</v>
          </cell>
          <cell r="C56">
            <v>0</v>
          </cell>
          <cell r="D56">
            <v>0</v>
          </cell>
          <cell r="E56">
            <v>0</v>
          </cell>
          <cell r="H56">
            <v>296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31.24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31.24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590</v>
          </cell>
          <cell r="G5">
            <v>0</v>
          </cell>
          <cell r="J5">
            <v>256</v>
          </cell>
          <cell r="K5">
            <v>0</v>
          </cell>
          <cell r="L5">
            <v>0</v>
          </cell>
          <cell r="M5">
            <v>0</v>
          </cell>
          <cell r="N5">
            <v>508.66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590</v>
          </cell>
          <cell r="G6">
            <v>0</v>
          </cell>
          <cell r="J6">
            <v>256</v>
          </cell>
          <cell r="K6">
            <v>0</v>
          </cell>
          <cell r="L6">
            <v>0</v>
          </cell>
          <cell r="M6">
            <v>0</v>
          </cell>
          <cell r="N6">
            <v>508.66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590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559.86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590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559.86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590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488.66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590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426.66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590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476.66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590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476.66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590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266.66000000000003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590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266.66000000000003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590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223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590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223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590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153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590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153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590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153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590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153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590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153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590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153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590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153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590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153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590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153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590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153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590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153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590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153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590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153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590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153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590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153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590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153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590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153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590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153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590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153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590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153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590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153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590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153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590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153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590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153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580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153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580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153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580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153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580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153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580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153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580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153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580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153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580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153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580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153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580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153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580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153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580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560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153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560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560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153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560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153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560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153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560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153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560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153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560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153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560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153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560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153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560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153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560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153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560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185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560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180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560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185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560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185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560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173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560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173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560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173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560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173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560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153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560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153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560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153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560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153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590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165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590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153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590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153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590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153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590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193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590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263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590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193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590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193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590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193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590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193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590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193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590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340.66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590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286.66000000000003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590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339.66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590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413.66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590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554.66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590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543.66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590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590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560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560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560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560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560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560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560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560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560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560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560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560</v>
          </cell>
          <cell r="O100">
            <v>0</v>
          </cell>
        </row>
      </sheetData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45447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298</v>
      </c>
    </row>
    <row r="9" spans="1:3">
      <c r="A9" s="46" t="s">
        <v>447</v>
      </c>
      <c r="B9" s="205">
        <v>45451.53162037037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45447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27.12</v>
      </c>
      <c r="C3" s="202">
        <v>27.12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11.314464000000001</v>
      </c>
      <c r="J3" s="21">
        <f>C3*E3/100</f>
        <v>6.3270960000000001</v>
      </c>
      <c r="K3" s="21">
        <f>C3*F3/100</f>
        <v>8.1604080000000003</v>
      </c>
      <c r="L3" s="21">
        <f>C3*G3/100</f>
        <v>1.3180320000000001</v>
      </c>
      <c r="M3" s="155">
        <f>SUM(I3:L3)</f>
        <v>27.12</v>
      </c>
      <c r="N3" s="22"/>
      <c r="P3" s="37">
        <f t="shared" ref="P3:P34" si="1">I3</f>
        <v>11.314464000000001</v>
      </c>
      <c r="Q3" s="37">
        <f t="shared" ref="Q3:Q34" si="2">J3</f>
        <v>6.3270960000000001</v>
      </c>
      <c r="R3" s="37">
        <f t="shared" ref="R3:R34" si="3">K3</f>
        <v>8.1604080000000003</v>
      </c>
      <c r="S3" s="37">
        <f t="shared" ref="S3:S34" si="4">L3</f>
        <v>1.3180320000000001</v>
      </c>
      <c r="T3" s="37">
        <f>SUM(P3:S3)</f>
        <v>27.12</v>
      </c>
    </row>
    <row r="4" spans="1:20">
      <c r="A4" s="8" t="s">
        <v>46</v>
      </c>
      <c r="B4" s="202">
        <v>27.12</v>
      </c>
      <c r="C4" s="202">
        <v>27.12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11.314464000000001</v>
      </c>
      <c r="J4" s="21">
        <f t="shared" ref="J4:J67" si="6">C4*E4/100</f>
        <v>6.3270960000000001</v>
      </c>
      <c r="K4" s="21">
        <f t="shared" ref="K4:K67" si="7">C4*F4/100</f>
        <v>8.1604080000000003</v>
      </c>
      <c r="L4" s="21">
        <f t="shared" ref="L4:L67" si="8">C4*G4/100</f>
        <v>1.3180320000000001</v>
      </c>
      <c r="M4" s="156">
        <f t="shared" ref="M4:M67" si="9">SUM(I4:L4)</f>
        <v>27.12</v>
      </c>
      <c r="N4" s="22"/>
      <c r="P4" s="37">
        <f t="shared" si="1"/>
        <v>11.314464000000001</v>
      </c>
      <c r="Q4" s="37">
        <f t="shared" si="2"/>
        <v>6.3270960000000001</v>
      </c>
      <c r="R4" s="37">
        <f t="shared" si="3"/>
        <v>8.1604080000000003</v>
      </c>
      <c r="S4" s="37">
        <f t="shared" si="4"/>
        <v>1.3180320000000001</v>
      </c>
      <c r="T4" s="37">
        <f t="shared" ref="T4:T67" si="10">SUM(P4:S4)</f>
        <v>27.12</v>
      </c>
    </row>
    <row r="5" spans="1:20">
      <c r="A5" s="8" t="s">
        <v>47</v>
      </c>
      <c r="B5" s="202">
        <v>27.12</v>
      </c>
      <c r="C5" s="202">
        <v>27.12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11.314464000000001</v>
      </c>
      <c r="J5" s="21">
        <f t="shared" si="6"/>
        <v>6.3270960000000001</v>
      </c>
      <c r="K5" s="21">
        <f t="shared" si="7"/>
        <v>8.1604080000000003</v>
      </c>
      <c r="L5" s="21">
        <f t="shared" si="8"/>
        <v>1.3180320000000001</v>
      </c>
      <c r="M5" s="156">
        <f t="shared" si="9"/>
        <v>27.12</v>
      </c>
      <c r="N5" s="22"/>
      <c r="P5" s="37">
        <f t="shared" si="1"/>
        <v>11.314464000000001</v>
      </c>
      <c r="Q5" s="37">
        <f t="shared" si="2"/>
        <v>6.3270960000000001</v>
      </c>
      <c r="R5" s="37">
        <f t="shared" si="3"/>
        <v>8.1604080000000003</v>
      </c>
      <c r="S5" s="37">
        <f t="shared" si="4"/>
        <v>1.3180320000000001</v>
      </c>
      <c r="T5" s="37">
        <f t="shared" si="10"/>
        <v>27.12</v>
      </c>
    </row>
    <row r="6" spans="1:20">
      <c r="A6" s="8" t="s">
        <v>48</v>
      </c>
      <c r="B6" s="202">
        <v>27.12</v>
      </c>
      <c r="C6" s="202">
        <v>27.12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11.314464000000001</v>
      </c>
      <c r="J6" s="21">
        <f t="shared" si="6"/>
        <v>6.3270960000000001</v>
      </c>
      <c r="K6" s="21">
        <f t="shared" si="7"/>
        <v>8.1604080000000003</v>
      </c>
      <c r="L6" s="21">
        <f t="shared" si="8"/>
        <v>1.3180320000000001</v>
      </c>
      <c r="M6" s="156">
        <f t="shared" si="9"/>
        <v>27.12</v>
      </c>
      <c r="N6" s="22"/>
      <c r="P6" s="37">
        <f t="shared" si="1"/>
        <v>11.314464000000001</v>
      </c>
      <c r="Q6" s="37">
        <f t="shared" si="2"/>
        <v>6.3270960000000001</v>
      </c>
      <c r="R6" s="37">
        <f t="shared" si="3"/>
        <v>8.1604080000000003</v>
      </c>
      <c r="S6" s="37">
        <f t="shared" si="4"/>
        <v>1.3180320000000001</v>
      </c>
      <c r="T6" s="37">
        <f t="shared" si="10"/>
        <v>27.12</v>
      </c>
    </row>
    <row r="7" spans="1:20">
      <c r="A7" s="8" t="s">
        <v>49</v>
      </c>
      <c r="B7" s="202">
        <v>27.12</v>
      </c>
      <c r="C7" s="202">
        <v>27.12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11.314464000000001</v>
      </c>
      <c r="J7" s="21">
        <f t="shared" si="6"/>
        <v>6.3270960000000001</v>
      </c>
      <c r="K7" s="21">
        <f t="shared" si="7"/>
        <v>8.1604080000000003</v>
      </c>
      <c r="L7" s="21">
        <f t="shared" si="8"/>
        <v>1.3180320000000001</v>
      </c>
      <c r="M7" s="156">
        <f t="shared" si="9"/>
        <v>27.12</v>
      </c>
      <c r="N7" s="22"/>
      <c r="P7" s="37">
        <f t="shared" si="1"/>
        <v>11.314464000000001</v>
      </c>
      <c r="Q7" s="37">
        <f t="shared" si="2"/>
        <v>6.3270960000000001</v>
      </c>
      <c r="R7" s="37">
        <f t="shared" si="3"/>
        <v>8.1604080000000003</v>
      </c>
      <c r="S7" s="37">
        <f t="shared" si="4"/>
        <v>1.3180320000000001</v>
      </c>
      <c r="T7" s="37">
        <f t="shared" si="10"/>
        <v>27.12</v>
      </c>
    </row>
    <row r="8" spans="1:20">
      <c r="A8" s="8" t="s">
        <v>50</v>
      </c>
      <c r="B8" s="202">
        <v>27.12</v>
      </c>
      <c r="C8" s="202">
        <v>27.12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11.314464000000001</v>
      </c>
      <c r="J8" s="21">
        <f t="shared" si="6"/>
        <v>6.3270960000000001</v>
      </c>
      <c r="K8" s="21">
        <f t="shared" si="7"/>
        <v>8.1604080000000003</v>
      </c>
      <c r="L8" s="21">
        <f t="shared" si="8"/>
        <v>1.3180320000000001</v>
      </c>
      <c r="M8" s="156">
        <f t="shared" si="9"/>
        <v>27.12</v>
      </c>
      <c r="N8" s="22"/>
      <c r="P8" s="37">
        <f t="shared" si="1"/>
        <v>11.314464000000001</v>
      </c>
      <c r="Q8" s="37">
        <f t="shared" si="2"/>
        <v>6.3270960000000001</v>
      </c>
      <c r="R8" s="37">
        <f t="shared" si="3"/>
        <v>8.1604080000000003</v>
      </c>
      <c r="S8" s="37">
        <f t="shared" si="4"/>
        <v>1.3180320000000001</v>
      </c>
      <c r="T8" s="37">
        <f t="shared" si="10"/>
        <v>27.12</v>
      </c>
    </row>
    <row r="9" spans="1:20">
      <c r="A9" s="8" t="s">
        <v>51</v>
      </c>
      <c r="B9" s="202">
        <v>27.12</v>
      </c>
      <c r="C9" s="202">
        <v>27.12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11.314464000000001</v>
      </c>
      <c r="J9" s="21">
        <f t="shared" si="6"/>
        <v>6.3270960000000001</v>
      </c>
      <c r="K9" s="21">
        <f t="shared" si="7"/>
        <v>8.1604080000000003</v>
      </c>
      <c r="L9" s="21">
        <f t="shared" si="8"/>
        <v>1.3180320000000001</v>
      </c>
      <c r="M9" s="156">
        <f t="shared" si="9"/>
        <v>27.12</v>
      </c>
      <c r="N9" s="22"/>
      <c r="P9" s="37">
        <f t="shared" si="1"/>
        <v>11.314464000000001</v>
      </c>
      <c r="Q9" s="37">
        <f t="shared" si="2"/>
        <v>6.3270960000000001</v>
      </c>
      <c r="R9" s="37">
        <f t="shared" si="3"/>
        <v>8.1604080000000003</v>
      </c>
      <c r="S9" s="37">
        <f t="shared" si="4"/>
        <v>1.3180320000000001</v>
      </c>
      <c r="T9" s="37">
        <f t="shared" si="10"/>
        <v>27.12</v>
      </c>
    </row>
    <row r="10" spans="1:20">
      <c r="A10" s="8" t="s">
        <v>52</v>
      </c>
      <c r="B10" s="202">
        <v>27.12</v>
      </c>
      <c r="C10" s="202">
        <v>27.12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11.314464000000001</v>
      </c>
      <c r="J10" s="21">
        <f t="shared" si="6"/>
        <v>6.3270960000000001</v>
      </c>
      <c r="K10" s="21">
        <f t="shared" si="7"/>
        <v>8.1604080000000003</v>
      </c>
      <c r="L10" s="21">
        <f t="shared" si="8"/>
        <v>1.3180320000000001</v>
      </c>
      <c r="M10" s="156">
        <f t="shared" si="9"/>
        <v>27.12</v>
      </c>
      <c r="N10" s="22"/>
      <c r="P10" s="37">
        <f t="shared" si="1"/>
        <v>11.314464000000001</v>
      </c>
      <c r="Q10" s="37">
        <f t="shared" si="2"/>
        <v>6.3270960000000001</v>
      </c>
      <c r="R10" s="37">
        <f t="shared" si="3"/>
        <v>8.1604080000000003</v>
      </c>
      <c r="S10" s="37">
        <f t="shared" si="4"/>
        <v>1.3180320000000001</v>
      </c>
      <c r="T10" s="37">
        <f t="shared" si="10"/>
        <v>27.12</v>
      </c>
    </row>
    <row r="11" spans="1:20">
      <c r="A11" s="8" t="s">
        <v>53</v>
      </c>
      <c r="B11" s="202">
        <v>27.12</v>
      </c>
      <c r="C11" s="202">
        <v>27.12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11.314464000000001</v>
      </c>
      <c r="J11" s="21">
        <f t="shared" si="6"/>
        <v>6.3270960000000001</v>
      </c>
      <c r="K11" s="21">
        <f t="shared" si="7"/>
        <v>8.1604080000000003</v>
      </c>
      <c r="L11" s="21">
        <f t="shared" si="8"/>
        <v>1.3180320000000001</v>
      </c>
      <c r="M11" s="156">
        <f t="shared" si="9"/>
        <v>27.12</v>
      </c>
      <c r="N11" s="22"/>
      <c r="P11" s="37">
        <f t="shared" si="1"/>
        <v>11.314464000000001</v>
      </c>
      <c r="Q11" s="37">
        <f t="shared" si="2"/>
        <v>6.3270960000000001</v>
      </c>
      <c r="R11" s="37">
        <f t="shared" si="3"/>
        <v>8.1604080000000003</v>
      </c>
      <c r="S11" s="37">
        <f t="shared" si="4"/>
        <v>1.3180320000000001</v>
      </c>
      <c r="T11" s="37">
        <f t="shared" si="10"/>
        <v>27.12</v>
      </c>
    </row>
    <row r="12" spans="1:20">
      <c r="A12" s="8" t="s">
        <v>54</v>
      </c>
      <c r="B12" s="202">
        <v>27.12</v>
      </c>
      <c r="C12" s="202">
        <v>27.12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11.314464000000001</v>
      </c>
      <c r="J12" s="21">
        <f t="shared" si="6"/>
        <v>6.3270960000000001</v>
      </c>
      <c r="K12" s="21">
        <f t="shared" si="7"/>
        <v>8.1604080000000003</v>
      </c>
      <c r="L12" s="21">
        <f t="shared" si="8"/>
        <v>1.3180320000000001</v>
      </c>
      <c r="M12" s="156">
        <f t="shared" si="9"/>
        <v>27.12</v>
      </c>
      <c r="N12" s="22"/>
      <c r="P12" s="37">
        <f t="shared" si="1"/>
        <v>11.314464000000001</v>
      </c>
      <c r="Q12" s="37">
        <f t="shared" si="2"/>
        <v>6.3270960000000001</v>
      </c>
      <c r="R12" s="37">
        <f t="shared" si="3"/>
        <v>8.1604080000000003</v>
      </c>
      <c r="S12" s="37">
        <f t="shared" si="4"/>
        <v>1.3180320000000001</v>
      </c>
      <c r="T12" s="37">
        <f t="shared" si="10"/>
        <v>27.12</v>
      </c>
    </row>
    <row r="13" spans="1:20">
      <c r="A13" s="8" t="s">
        <v>55</v>
      </c>
      <c r="B13" s="202">
        <v>27.12</v>
      </c>
      <c r="C13" s="202">
        <v>27.12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11.314464000000001</v>
      </c>
      <c r="J13" s="21">
        <f t="shared" si="6"/>
        <v>6.3270960000000001</v>
      </c>
      <c r="K13" s="21">
        <f t="shared" si="7"/>
        <v>8.1604080000000003</v>
      </c>
      <c r="L13" s="21">
        <f t="shared" si="8"/>
        <v>1.3180320000000001</v>
      </c>
      <c r="M13" s="156">
        <f t="shared" si="9"/>
        <v>27.12</v>
      </c>
      <c r="N13" s="22"/>
      <c r="P13" s="37">
        <f t="shared" si="1"/>
        <v>11.314464000000001</v>
      </c>
      <c r="Q13" s="37">
        <f t="shared" si="2"/>
        <v>6.3270960000000001</v>
      </c>
      <c r="R13" s="37">
        <f t="shared" si="3"/>
        <v>8.1604080000000003</v>
      </c>
      <c r="S13" s="37">
        <f t="shared" si="4"/>
        <v>1.3180320000000001</v>
      </c>
      <c r="T13" s="37">
        <f t="shared" si="10"/>
        <v>27.12</v>
      </c>
    </row>
    <row r="14" spans="1:20">
      <c r="A14" s="8" t="s">
        <v>56</v>
      </c>
      <c r="B14" s="202">
        <v>27.12</v>
      </c>
      <c r="C14" s="202">
        <v>27.12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11.314464000000001</v>
      </c>
      <c r="J14" s="21">
        <f t="shared" si="6"/>
        <v>6.3270960000000001</v>
      </c>
      <c r="K14" s="21">
        <f t="shared" si="7"/>
        <v>8.1604080000000003</v>
      </c>
      <c r="L14" s="21">
        <f t="shared" si="8"/>
        <v>1.3180320000000001</v>
      </c>
      <c r="M14" s="156">
        <f t="shared" si="9"/>
        <v>27.12</v>
      </c>
      <c r="N14" s="22"/>
      <c r="P14" s="37">
        <f t="shared" si="1"/>
        <v>11.314464000000001</v>
      </c>
      <c r="Q14" s="37">
        <f t="shared" si="2"/>
        <v>6.3270960000000001</v>
      </c>
      <c r="R14" s="37">
        <f t="shared" si="3"/>
        <v>8.1604080000000003</v>
      </c>
      <c r="S14" s="37">
        <f t="shared" si="4"/>
        <v>1.3180320000000001</v>
      </c>
      <c r="T14" s="37">
        <f t="shared" si="10"/>
        <v>27.12</v>
      </c>
    </row>
    <row r="15" spans="1:20">
      <c r="A15" s="8" t="s">
        <v>57</v>
      </c>
      <c r="B15" s="202">
        <v>27.12</v>
      </c>
      <c r="C15" s="202">
        <v>27.12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11.314464000000001</v>
      </c>
      <c r="J15" s="21">
        <f t="shared" si="6"/>
        <v>6.3270960000000001</v>
      </c>
      <c r="K15" s="21">
        <f t="shared" si="7"/>
        <v>8.1604080000000003</v>
      </c>
      <c r="L15" s="21">
        <f t="shared" si="8"/>
        <v>1.3180320000000001</v>
      </c>
      <c r="M15" s="156">
        <f t="shared" si="9"/>
        <v>27.12</v>
      </c>
      <c r="N15" s="22"/>
      <c r="P15" s="37">
        <f t="shared" si="1"/>
        <v>11.314464000000001</v>
      </c>
      <c r="Q15" s="37">
        <f t="shared" si="2"/>
        <v>6.3270960000000001</v>
      </c>
      <c r="R15" s="37">
        <f t="shared" si="3"/>
        <v>8.1604080000000003</v>
      </c>
      <c r="S15" s="37">
        <f t="shared" si="4"/>
        <v>1.3180320000000001</v>
      </c>
      <c r="T15" s="37">
        <f t="shared" si="10"/>
        <v>27.12</v>
      </c>
    </row>
    <row r="16" spans="1:20">
      <c r="A16" s="8" t="s">
        <v>58</v>
      </c>
      <c r="B16" s="202">
        <v>27.12</v>
      </c>
      <c r="C16" s="202">
        <v>27.12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11.314464000000001</v>
      </c>
      <c r="J16" s="21">
        <f t="shared" si="6"/>
        <v>6.3270960000000001</v>
      </c>
      <c r="K16" s="21">
        <f t="shared" si="7"/>
        <v>8.1604080000000003</v>
      </c>
      <c r="L16" s="21">
        <f t="shared" si="8"/>
        <v>1.3180320000000001</v>
      </c>
      <c r="M16" s="156">
        <f t="shared" si="9"/>
        <v>27.12</v>
      </c>
      <c r="N16" s="22"/>
      <c r="P16" s="37">
        <f t="shared" si="1"/>
        <v>11.314464000000001</v>
      </c>
      <c r="Q16" s="37">
        <f t="shared" si="2"/>
        <v>6.3270960000000001</v>
      </c>
      <c r="R16" s="37">
        <f t="shared" si="3"/>
        <v>8.1604080000000003</v>
      </c>
      <c r="S16" s="37">
        <f t="shared" si="4"/>
        <v>1.3180320000000001</v>
      </c>
      <c r="T16" s="37">
        <f t="shared" si="10"/>
        <v>27.12</v>
      </c>
    </row>
    <row r="17" spans="1:20">
      <c r="A17" s="8" t="s">
        <v>59</v>
      </c>
      <c r="B17" s="202">
        <v>27.12</v>
      </c>
      <c r="C17" s="202">
        <v>27.12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11.314464000000001</v>
      </c>
      <c r="J17" s="21">
        <f t="shared" si="6"/>
        <v>6.3270960000000001</v>
      </c>
      <c r="K17" s="21">
        <f t="shared" si="7"/>
        <v>8.1604080000000003</v>
      </c>
      <c r="L17" s="21">
        <f t="shared" si="8"/>
        <v>1.3180320000000001</v>
      </c>
      <c r="M17" s="156">
        <f t="shared" si="9"/>
        <v>27.12</v>
      </c>
      <c r="N17" s="22"/>
      <c r="P17" s="37">
        <f t="shared" si="1"/>
        <v>11.314464000000001</v>
      </c>
      <c r="Q17" s="37">
        <f t="shared" si="2"/>
        <v>6.3270960000000001</v>
      </c>
      <c r="R17" s="37">
        <f t="shared" si="3"/>
        <v>8.1604080000000003</v>
      </c>
      <c r="S17" s="37">
        <f t="shared" si="4"/>
        <v>1.3180320000000001</v>
      </c>
      <c r="T17" s="37">
        <f t="shared" si="10"/>
        <v>27.12</v>
      </c>
    </row>
    <row r="18" spans="1:20">
      <c r="A18" s="8" t="s">
        <v>60</v>
      </c>
      <c r="B18" s="202">
        <v>27.12</v>
      </c>
      <c r="C18" s="202">
        <v>27.12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11.314464000000001</v>
      </c>
      <c r="J18" s="21">
        <f t="shared" si="6"/>
        <v>6.3270960000000001</v>
      </c>
      <c r="K18" s="21">
        <f t="shared" si="7"/>
        <v>8.1604080000000003</v>
      </c>
      <c r="L18" s="21">
        <f t="shared" si="8"/>
        <v>1.3180320000000001</v>
      </c>
      <c r="M18" s="156">
        <f t="shared" si="9"/>
        <v>27.12</v>
      </c>
      <c r="N18" s="22"/>
      <c r="P18" s="37">
        <f t="shared" si="1"/>
        <v>11.314464000000001</v>
      </c>
      <c r="Q18" s="37">
        <f t="shared" si="2"/>
        <v>6.3270960000000001</v>
      </c>
      <c r="R18" s="37">
        <f t="shared" si="3"/>
        <v>8.1604080000000003</v>
      </c>
      <c r="S18" s="37">
        <f t="shared" si="4"/>
        <v>1.3180320000000001</v>
      </c>
      <c r="T18" s="37">
        <f t="shared" si="10"/>
        <v>27.12</v>
      </c>
    </row>
    <row r="19" spans="1:20">
      <c r="A19" s="8" t="s">
        <v>61</v>
      </c>
      <c r="B19" s="202">
        <v>27.12</v>
      </c>
      <c r="C19" s="202">
        <v>27.12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11.314464000000001</v>
      </c>
      <c r="J19" s="21">
        <f t="shared" si="6"/>
        <v>6.3270960000000001</v>
      </c>
      <c r="K19" s="21">
        <f t="shared" si="7"/>
        <v>8.1604080000000003</v>
      </c>
      <c r="L19" s="21">
        <f t="shared" si="8"/>
        <v>1.3180320000000001</v>
      </c>
      <c r="M19" s="156">
        <f t="shared" si="9"/>
        <v>27.12</v>
      </c>
      <c r="N19" s="22"/>
      <c r="P19" s="37">
        <f t="shared" si="1"/>
        <v>11.314464000000001</v>
      </c>
      <c r="Q19" s="37">
        <f t="shared" si="2"/>
        <v>6.3270960000000001</v>
      </c>
      <c r="R19" s="37">
        <f t="shared" si="3"/>
        <v>8.1604080000000003</v>
      </c>
      <c r="S19" s="37">
        <f t="shared" si="4"/>
        <v>1.3180320000000001</v>
      </c>
      <c r="T19" s="37">
        <f t="shared" si="10"/>
        <v>27.12</v>
      </c>
    </row>
    <row r="20" spans="1:20">
      <c r="A20" s="8" t="s">
        <v>62</v>
      </c>
      <c r="B20" s="202">
        <v>27.12</v>
      </c>
      <c r="C20" s="202">
        <v>27.12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11.314464000000001</v>
      </c>
      <c r="J20" s="21">
        <f t="shared" si="6"/>
        <v>6.3270960000000001</v>
      </c>
      <c r="K20" s="21">
        <f t="shared" si="7"/>
        <v>8.1604080000000003</v>
      </c>
      <c r="L20" s="21">
        <f t="shared" si="8"/>
        <v>1.3180320000000001</v>
      </c>
      <c r="M20" s="156">
        <f t="shared" si="9"/>
        <v>27.12</v>
      </c>
      <c r="N20" s="22"/>
      <c r="P20" s="37">
        <f t="shared" si="1"/>
        <v>11.314464000000001</v>
      </c>
      <c r="Q20" s="37">
        <f t="shared" si="2"/>
        <v>6.3270960000000001</v>
      </c>
      <c r="R20" s="37">
        <f t="shared" si="3"/>
        <v>8.1604080000000003</v>
      </c>
      <c r="S20" s="37">
        <f t="shared" si="4"/>
        <v>1.3180320000000001</v>
      </c>
      <c r="T20" s="37">
        <f t="shared" si="10"/>
        <v>27.12</v>
      </c>
    </row>
    <row r="21" spans="1:20">
      <c r="A21" s="8" t="s">
        <v>63</v>
      </c>
      <c r="B21" s="202">
        <v>27.12</v>
      </c>
      <c r="C21" s="202">
        <v>27.12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11.314464000000001</v>
      </c>
      <c r="J21" s="21">
        <f t="shared" si="6"/>
        <v>6.3270960000000001</v>
      </c>
      <c r="K21" s="21">
        <f t="shared" si="7"/>
        <v>8.1604080000000003</v>
      </c>
      <c r="L21" s="21">
        <f t="shared" si="8"/>
        <v>1.3180320000000001</v>
      </c>
      <c r="M21" s="156">
        <f t="shared" si="9"/>
        <v>27.12</v>
      </c>
      <c r="N21" s="22"/>
      <c r="P21" s="37">
        <f t="shared" si="1"/>
        <v>11.314464000000001</v>
      </c>
      <c r="Q21" s="37">
        <f t="shared" si="2"/>
        <v>6.3270960000000001</v>
      </c>
      <c r="R21" s="37">
        <f t="shared" si="3"/>
        <v>8.1604080000000003</v>
      </c>
      <c r="S21" s="37">
        <f t="shared" si="4"/>
        <v>1.3180320000000001</v>
      </c>
      <c r="T21" s="37">
        <f t="shared" si="10"/>
        <v>27.12</v>
      </c>
    </row>
    <row r="22" spans="1:20">
      <c r="A22" s="8" t="s">
        <v>64</v>
      </c>
      <c r="B22" s="202">
        <v>27.12</v>
      </c>
      <c r="C22" s="202">
        <v>27.12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11.314464000000001</v>
      </c>
      <c r="J22" s="21">
        <f t="shared" si="6"/>
        <v>6.3270960000000001</v>
      </c>
      <c r="K22" s="21">
        <f t="shared" si="7"/>
        <v>8.1604080000000003</v>
      </c>
      <c r="L22" s="21">
        <f t="shared" si="8"/>
        <v>1.3180320000000001</v>
      </c>
      <c r="M22" s="156">
        <f t="shared" si="9"/>
        <v>27.12</v>
      </c>
      <c r="N22" s="22"/>
      <c r="P22" s="37">
        <f t="shared" si="1"/>
        <v>11.314464000000001</v>
      </c>
      <c r="Q22" s="37">
        <f t="shared" si="2"/>
        <v>6.3270960000000001</v>
      </c>
      <c r="R22" s="37">
        <f t="shared" si="3"/>
        <v>8.1604080000000003</v>
      </c>
      <c r="S22" s="37">
        <f t="shared" si="4"/>
        <v>1.3180320000000001</v>
      </c>
      <c r="T22" s="37">
        <f t="shared" si="10"/>
        <v>27.12</v>
      </c>
    </row>
    <row r="23" spans="1:20">
      <c r="A23" s="8" t="s">
        <v>65</v>
      </c>
      <c r="B23" s="202">
        <v>27.12</v>
      </c>
      <c r="C23" s="202">
        <v>27.12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11.314464000000001</v>
      </c>
      <c r="J23" s="21">
        <f t="shared" si="6"/>
        <v>6.3270960000000001</v>
      </c>
      <c r="K23" s="21">
        <f t="shared" si="7"/>
        <v>8.1604080000000003</v>
      </c>
      <c r="L23" s="21">
        <f t="shared" si="8"/>
        <v>1.3180320000000001</v>
      </c>
      <c r="M23" s="156">
        <f t="shared" si="9"/>
        <v>27.12</v>
      </c>
      <c r="N23" s="22"/>
      <c r="P23" s="37">
        <f t="shared" si="1"/>
        <v>11.314464000000001</v>
      </c>
      <c r="Q23" s="37">
        <f t="shared" si="2"/>
        <v>6.3270960000000001</v>
      </c>
      <c r="R23" s="37">
        <f t="shared" si="3"/>
        <v>8.1604080000000003</v>
      </c>
      <c r="S23" s="37">
        <f t="shared" si="4"/>
        <v>1.3180320000000001</v>
      </c>
      <c r="T23" s="37">
        <f t="shared" si="10"/>
        <v>27.12</v>
      </c>
    </row>
    <row r="24" spans="1:20">
      <c r="A24" s="8" t="s">
        <v>66</v>
      </c>
      <c r="B24" s="202">
        <v>27.12</v>
      </c>
      <c r="C24" s="202">
        <v>27.12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11.314464000000001</v>
      </c>
      <c r="J24" s="21">
        <f t="shared" si="6"/>
        <v>6.3270960000000001</v>
      </c>
      <c r="K24" s="21">
        <f t="shared" si="7"/>
        <v>8.1604080000000003</v>
      </c>
      <c r="L24" s="21">
        <f t="shared" si="8"/>
        <v>1.3180320000000001</v>
      </c>
      <c r="M24" s="156">
        <f t="shared" si="9"/>
        <v>27.12</v>
      </c>
      <c r="N24" s="22"/>
      <c r="P24" s="37">
        <f t="shared" si="1"/>
        <v>11.314464000000001</v>
      </c>
      <c r="Q24" s="37">
        <f t="shared" si="2"/>
        <v>6.3270960000000001</v>
      </c>
      <c r="R24" s="37">
        <f t="shared" si="3"/>
        <v>8.1604080000000003</v>
      </c>
      <c r="S24" s="37">
        <f t="shared" si="4"/>
        <v>1.3180320000000001</v>
      </c>
      <c r="T24" s="37">
        <f t="shared" si="10"/>
        <v>27.12</v>
      </c>
    </row>
    <row r="25" spans="1:20">
      <c r="A25" s="8" t="s">
        <v>67</v>
      </c>
      <c r="B25" s="202">
        <v>27.12</v>
      </c>
      <c r="C25" s="202">
        <v>27.12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11.314464000000001</v>
      </c>
      <c r="J25" s="21">
        <f t="shared" si="6"/>
        <v>6.3270960000000001</v>
      </c>
      <c r="K25" s="21">
        <f t="shared" si="7"/>
        <v>8.1604080000000003</v>
      </c>
      <c r="L25" s="21">
        <f t="shared" si="8"/>
        <v>1.3180320000000001</v>
      </c>
      <c r="M25" s="156">
        <f t="shared" si="9"/>
        <v>27.12</v>
      </c>
      <c r="N25" s="22"/>
      <c r="P25" s="37">
        <f t="shared" si="1"/>
        <v>11.314464000000001</v>
      </c>
      <c r="Q25" s="37">
        <f t="shared" si="2"/>
        <v>6.3270960000000001</v>
      </c>
      <c r="R25" s="37">
        <f t="shared" si="3"/>
        <v>8.1604080000000003</v>
      </c>
      <c r="S25" s="37">
        <f t="shared" si="4"/>
        <v>1.3180320000000001</v>
      </c>
      <c r="T25" s="37">
        <f t="shared" si="10"/>
        <v>27.12</v>
      </c>
    </row>
    <row r="26" spans="1:20">
      <c r="A26" s="8" t="s">
        <v>68</v>
      </c>
      <c r="B26" s="202">
        <v>27.12</v>
      </c>
      <c r="C26" s="202">
        <v>27.12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11.314464000000001</v>
      </c>
      <c r="J26" s="21">
        <f t="shared" si="6"/>
        <v>6.3270960000000001</v>
      </c>
      <c r="K26" s="21">
        <f t="shared" si="7"/>
        <v>8.1604080000000003</v>
      </c>
      <c r="L26" s="21">
        <f t="shared" si="8"/>
        <v>1.3180320000000001</v>
      </c>
      <c r="M26" s="156">
        <f t="shared" si="9"/>
        <v>27.12</v>
      </c>
      <c r="N26" s="22"/>
      <c r="P26" s="37">
        <f t="shared" si="1"/>
        <v>11.314464000000001</v>
      </c>
      <c r="Q26" s="37">
        <f t="shared" si="2"/>
        <v>6.3270960000000001</v>
      </c>
      <c r="R26" s="37">
        <f t="shared" si="3"/>
        <v>8.1604080000000003</v>
      </c>
      <c r="S26" s="37">
        <f t="shared" si="4"/>
        <v>1.3180320000000001</v>
      </c>
      <c r="T26" s="37">
        <f t="shared" si="10"/>
        <v>27.12</v>
      </c>
    </row>
    <row r="27" spans="1:20">
      <c r="A27" s="8" t="s">
        <v>69</v>
      </c>
      <c r="B27" s="202">
        <v>27.12</v>
      </c>
      <c r="C27" s="202">
        <v>27.12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11.314464000000001</v>
      </c>
      <c r="J27" s="21">
        <f t="shared" si="6"/>
        <v>6.3270960000000001</v>
      </c>
      <c r="K27" s="21">
        <f t="shared" si="7"/>
        <v>8.1604080000000003</v>
      </c>
      <c r="L27" s="21">
        <f t="shared" si="8"/>
        <v>1.3180320000000001</v>
      </c>
      <c r="M27" s="156">
        <f t="shared" si="9"/>
        <v>27.12</v>
      </c>
      <c r="N27" s="22"/>
      <c r="P27" s="37">
        <f t="shared" si="1"/>
        <v>11.314464000000001</v>
      </c>
      <c r="Q27" s="37">
        <f t="shared" si="2"/>
        <v>6.3270960000000001</v>
      </c>
      <c r="R27" s="37">
        <f t="shared" si="3"/>
        <v>8.1604080000000003</v>
      </c>
      <c r="S27" s="37">
        <f t="shared" si="4"/>
        <v>1.3180320000000001</v>
      </c>
      <c r="T27" s="37">
        <f t="shared" si="10"/>
        <v>27.12</v>
      </c>
    </row>
    <row r="28" spans="1:20">
      <c r="A28" s="8" t="s">
        <v>70</v>
      </c>
      <c r="B28" s="202">
        <v>27.12</v>
      </c>
      <c r="C28" s="202">
        <v>27.12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11.314464000000001</v>
      </c>
      <c r="J28" s="21">
        <f t="shared" si="6"/>
        <v>6.3270960000000001</v>
      </c>
      <c r="K28" s="21">
        <f t="shared" si="7"/>
        <v>8.1604080000000003</v>
      </c>
      <c r="L28" s="21">
        <f t="shared" si="8"/>
        <v>1.3180320000000001</v>
      </c>
      <c r="M28" s="156">
        <f t="shared" si="9"/>
        <v>27.12</v>
      </c>
      <c r="N28" s="22"/>
      <c r="P28" s="37">
        <f t="shared" si="1"/>
        <v>11.314464000000001</v>
      </c>
      <c r="Q28" s="37">
        <f t="shared" si="2"/>
        <v>6.3270960000000001</v>
      </c>
      <c r="R28" s="37">
        <f t="shared" si="3"/>
        <v>8.1604080000000003</v>
      </c>
      <c r="S28" s="37">
        <f t="shared" si="4"/>
        <v>1.3180320000000001</v>
      </c>
      <c r="T28" s="37">
        <f t="shared" si="10"/>
        <v>27.12</v>
      </c>
    </row>
    <row r="29" spans="1:20">
      <c r="A29" s="8" t="s">
        <v>71</v>
      </c>
      <c r="B29" s="202">
        <v>27.12</v>
      </c>
      <c r="C29" s="202">
        <v>27.12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11.314464000000001</v>
      </c>
      <c r="J29" s="21">
        <f t="shared" si="6"/>
        <v>6.3270960000000001</v>
      </c>
      <c r="K29" s="21">
        <f t="shared" si="7"/>
        <v>8.1604080000000003</v>
      </c>
      <c r="L29" s="21">
        <f t="shared" si="8"/>
        <v>1.3180320000000001</v>
      </c>
      <c r="M29" s="156">
        <f t="shared" si="9"/>
        <v>27.12</v>
      </c>
      <c r="N29" s="22"/>
      <c r="P29" s="37">
        <f t="shared" si="1"/>
        <v>11.314464000000001</v>
      </c>
      <c r="Q29" s="37">
        <f t="shared" si="2"/>
        <v>6.3270960000000001</v>
      </c>
      <c r="R29" s="37">
        <f t="shared" si="3"/>
        <v>8.1604080000000003</v>
      </c>
      <c r="S29" s="37">
        <f t="shared" si="4"/>
        <v>1.3180320000000001</v>
      </c>
      <c r="T29" s="37">
        <f t="shared" si="10"/>
        <v>27.12</v>
      </c>
    </row>
    <row r="30" spans="1:20">
      <c r="A30" s="8" t="s">
        <v>72</v>
      </c>
      <c r="B30" s="202">
        <v>27.12</v>
      </c>
      <c r="C30" s="202">
        <v>27.12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11.314464000000001</v>
      </c>
      <c r="J30" s="21">
        <f t="shared" si="6"/>
        <v>6.3270960000000001</v>
      </c>
      <c r="K30" s="21">
        <f t="shared" si="7"/>
        <v>8.1604080000000003</v>
      </c>
      <c r="L30" s="21">
        <f t="shared" si="8"/>
        <v>1.3180320000000001</v>
      </c>
      <c r="M30" s="156">
        <f t="shared" si="9"/>
        <v>27.12</v>
      </c>
      <c r="N30" s="22"/>
      <c r="P30" s="37">
        <f t="shared" si="1"/>
        <v>11.314464000000001</v>
      </c>
      <c r="Q30" s="37">
        <f t="shared" si="2"/>
        <v>6.3270960000000001</v>
      </c>
      <c r="R30" s="37">
        <f t="shared" si="3"/>
        <v>8.1604080000000003</v>
      </c>
      <c r="S30" s="37">
        <f t="shared" si="4"/>
        <v>1.3180320000000001</v>
      </c>
      <c r="T30" s="37">
        <f t="shared" si="10"/>
        <v>27.12</v>
      </c>
    </row>
    <row r="31" spans="1:20">
      <c r="A31" s="8" t="s">
        <v>73</v>
      </c>
      <c r="B31" s="202">
        <v>27.12</v>
      </c>
      <c r="C31" s="202">
        <v>27.12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11.314464000000001</v>
      </c>
      <c r="J31" s="21">
        <f t="shared" si="6"/>
        <v>6.3270960000000001</v>
      </c>
      <c r="K31" s="21">
        <f t="shared" si="7"/>
        <v>8.1604080000000003</v>
      </c>
      <c r="L31" s="21">
        <f t="shared" si="8"/>
        <v>1.3180320000000001</v>
      </c>
      <c r="M31" s="156">
        <f t="shared" si="9"/>
        <v>27.12</v>
      </c>
      <c r="N31" s="22"/>
      <c r="P31" s="37">
        <f t="shared" si="1"/>
        <v>11.314464000000001</v>
      </c>
      <c r="Q31" s="37">
        <f t="shared" si="2"/>
        <v>6.3270960000000001</v>
      </c>
      <c r="R31" s="37">
        <f t="shared" si="3"/>
        <v>8.1604080000000003</v>
      </c>
      <c r="S31" s="37">
        <f t="shared" si="4"/>
        <v>1.3180320000000001</v>
      </c>
      <c r="T31" s="37">
        <f t="shared" si="10"/>
        <v>27.12</v>
      </c>
    </row>
    <row r="32" spans="1:20">
      <c r="A32" s="8" t="s">
        <v>74</v>
      </c>
      <c r="B32" s="202">
        <v>27.12</v>
      </c>
      <c r="C32" s="202">
        <v>27.12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11.314464000000001</v>
      </c>
      <c r="J32" s="21">
        <f t="shared" si="6"/>
        <v>6.3270960000000001</v>
      </c>
      <c r="K32" s="21">
        <f t="shared" si="7"/>
        <v>8.1604080000000003</v>
      </c>
      <c r="L32" s="21">
        <f t="shared" si="8"/>
        <v>1.3180320000000001</v>
      </c>
      <c r="M32" s="156">
        <f t="shared" si="9"/>
        <v>27.12</v>
      </c>
      <c r="N32" s="22"/>
      <c r="P32" s="37">
        <f t="shared" si="1"/>
        <v>11.314464000000001</v>
      </c>
      <c r="Q32" s="37">
        <f t="shared" si="2"/>
        <v>6.3270960000000001</v>
      </c>
      <c r="R32" s="37">
        <f t="shared" si="3"/>
        <v>8.1604080000000003</v>
      </c>
      <c r="S32" s="37">
        <f t="shared" si="4"/>
        <v>1.3180320000000001</v>
      </c>
      <c r="T32" s="37">
        <f t="shared" si="10"/>
        <v>27.12</v>
      </c>
    </row>
    <row r="33" spans="1:20">
      <c r="A33" s="8" t="s">
        <v>75</v>
      </c>
      <c r="B33" s="202">
        <v>27.12</v>
      </c>
      <c r="C33" s="202">
        <v>27.12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11.314464000000001</v>
      </c>
      <c r="J33" s="21">
        <f t="shared" si="6"/>
        <v>6.3270960000000001</v>
      </c>
      <c r="K33" s="21">
        <f t="shared" si="7"/>
        <v>8.1604080000000003</v>
      </c>
      <c r="L33" s="21">
        <f t="shared" si="8"/>
        <v>1.3180320000000001</v>
      </c>
      <c r="M33" s="156">
        <f t="shared" si="9"/>
        <v>27.12</v>
      </c>
      <c r="N33" s="22"/>
      <c r="P33" s="37">
        <f t="shared" si="1"/>
        <v>11.314464000000001</v>
      </c>
      <c r="Q33" s="37">
        <f t="shared" si="2"/>
        <v>6.3270960000000001</v>
      </c>
      <c r="R33" s="37">
        <f t="shared" si="3"/>
        <v>8.1604080000000003</v>
      </c>
      <c r="S33" s="37">
        <f t="shared" si="4"/>
        <v>1.3180320000000001</v>
      </c>
      <c r="T33" s="37">
        <f t="shared" si="10"/>
        <v>27.12</v>
      </c>
    </row>
    <row r="34" spans="1:20">
      <c r="A34" s="8" t="s">
        <v>76</v>
      </c>
      <c r="B34" s="202">
        <v>27.12</v>
      </c>
      <c r="C34" s="202">
        <v>27.12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11.314464000000001</v>
      </c>
      <c r="J34" s="21">
        <f t="shared" si="6"/>
        <v>6.3270960000000001</v>
      </c>
      <c r="K34" s="21">
        <f t="shared" si="7"/>
        <v>8.1604080000000003</v>
      </c>
      <c r="L34" s="21">
        <f t="shared" si="8"/>
        <v>1.3180320000000001</v>
      </c>
      <c r="M34" s="156">
        <f t="shared" si="9"/>
        <v>27.12</v>
      </c>
      <c r="N34" s="22"/>
      <c r="P34" s="37">
        <f t="shared" si="1"/>
        <v>11.314464000000001</v>
      </c>
      <c r="Q34" s="37">
        <f t="shared" si="2"/>
        <v>6.3270960000000001</v>
      </c>
      <c r="R34" s="37">
        <f t="shared" si="3"/>
        <v>8.1604080000000003</v>
      </c>
      <c r="S34" s="37">
        <f t="shared" si="4"/>
        <v>1.3180320000000001</v>
      </c>
      <c r="T34" s="37">
        <f t="shared" si="10"/>
        <v>27.12</v>
      </c>
    </row>
    <row r="35" spans="1:20">
      <c r="A35" s="8" t="s">
        <v>77</v>
      </c>
      <c r="B35" s="202">
        <v>27.12</v>
      </c>
      <c r="C35" s="202">
        <v>27.12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11.314464000000001</v>
      </c>
      <c r="J35" s="21">
        <f t="shared" si="6"/>
        <v>6.3270960000000001</v>
      </c>
      <c r="K35" s="21">
        <f t="shared" si="7"/>
        <v>8.1604080000000003</v>
      </c>
      <c r="L35" s="21">
        <f t="shared" si="8"/>
        <v>1.3180320000000001</v>
      </c>
      <c r="M35" s="156">
        <f t="shared" si="9"/>
        <v>27.12</v>
      </c>
      <c r="N35" s="22"/>
      <c r="P35" s="37">
        <f t="shared" ref="P35:P66" si="12">I35</f>
        <v>11.314464000000001</v>
      </c>
      <c r="Q35" s="37">
        <f t="shared" ref="Q35:Q66" si="13">J35</f>
        <v>6.3270960000000001</v>
      </c>
      <c r="R35" s="37">
        <f t="shared" ref="R35:R66" si="14">K35</f>
        <v>8.1604080000000003</v>
      </c>
      <c r="S35" s="37">
        <f t="shared" ref="S35:S66" si="15">L35</f>
        <v>1.3180320000000001</v>
      </c>
      <c r="T35" s="37">
        <f t="shared" si="10"/>
        <v>27.12</v>
      </c>
    </row>
    <row r="36" spans="1:20">
      <c r="A36" s="8" t="s">
        <v>78</v>
      </c>
      <c r="B36" s="202">
        <v>27.12</v>
      </c>
      <c r="C36" s="202">
        <v>27.12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11.314464000000001</v>
      </c>
      <c r="J36" s="21">
        <f t="shared" si="6"/>
        <v>6.3270960000000001</v>
      </c>
      <c r="K36" s="21">
        <f t="shared" si="7"/>
        <v>8.1604080000000003</v>
      </c>
      <c r="L36" s="21">
        <f t="shared" si="8"/>
        <v>1.3180320000000001</v>
      </c>
      <c r="M36" s="156">
        <f t="shared" si="9"/>
        <v>27.12</v>
      </c>
      <c r="N36" s="22"/>
      <c r="P36" s="37">
        <f t="shared" si="12"/>
        <v>11.314464000000001</v>
      </c>
      <c r="Q36" s="37">
        <f t="shared" si="13"/>
        <v>6.3270960000000001</v>
      </c>
      <c r="R36" s="37">
        <f t="shared" si="14"/>
        <v>8.1604080000000003</v>
      </c>
      <c r="S36" s="37">
        <f t="shared" si="15"/>
        <v>1.3180320000000001</v>
      </c>
      <c r="T36" s="37">
        <f t="shared" si="10"/>
        <v>27.12</v>
      </c>
    </row>
    <row r="37" spans="1:20">
      <c r="A37" s="8" t="s">
        <v>79</v>
      </c>
      <c r="B37" s="202">
        <v>27.12</v>
      </c>
      <c r="C37" s="202">
        <v>27.12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11.314464000000001</v>
      </c>
      <c r="J37" s="21">
        <f t="shared" si="6"/>
        <v>6.3270960000000001</v>
      </c>
      <c r="K37" s="21">
        <f t="shared" si="7"/>
        <v>8.1604080000000003</v>
      </c>
      <c r="L37" s="21">
        <f t="shared" si="8"/>
        <v>1.3180320000000001</v>
      </c>
      <c r="M37" s="156">
        <f t="shared" si="9"/>
        <v>27.12</v>
      </c>
      <c r="N37" s="22"/>
      <c r="P37" s="37">
        <f t="shared" si="12"/>
        <v>11.314464000000001</v>
      </c>
      <c r="Q37" s="37">
        <f t="shared" si="13"/>
        <v>6.3270960000000001</v>
      </c>
      <c r="R37" s="37">
        <f t="shared" si="14"/>
        <v>8.1604080000000003</v>
      </c>
      <c r="S37" s="37">
        <f t="shared" si="15"/>
        <v>1.3180320000000001</v>
      </c>
      <c r="T37" s="37">
        <f t="shared" si="10"/>
        <v>27.12</v>
      </c>
    </row>
    <row r="38" spans="1:20">
      <c r="A38" s="8" t="s">
        <v>80</v>
      </c>
      <c r="B38" s="202">
        <v>27.12</v>
      </c>
      <c r="C38" s="202">
        <v>27.12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11.314464000000001</v>
      </c>
      <c r="J38" s="21">
        <f t="shared" si="6"/>
        <v>6.3270960000000001</v>
      </c>
      <c r="K38" s="21">
        <f t="shared" si="7"/>
        <v>8.1604080000000003</v>
      </c>
      <c r="L38" s="21">
        <f t="shared" si="8"/>
        <v>1.3180320000000001</v>
      </c>
      <c r="M38" s="156">
        <f t="shared" si="9"/>
        <v>27.12</v>
      </c>
      <c r="N38" s="22"/>
      <c r="P38" s="37">
        <f t="shared" si="12"/>
        <v>11.314464000000001</v>
      </c>
      <c r="Q38" s="37">
        <f t="shared" si="13"/>
        <v>6.3270960000000001</v>
      </c>
      <c r="R38" s="37">
        <f t="shared" si="14"/>
        <v>8.1604080000000003</v>
      </c>
      <c r="S38" s="37">
        <f t="shared" si="15"/>
        <v>1.3180320000000001</v>
      </c>
      <c r="T38" s="37">
        <f t="shared" si="10"/>
        <v>27.12</v>
      </c>
    </row>
    <row r="39" spans="1:20">
      <c r="A39" s="8" t="s">
        <v>81</v>
      </c>
      <c r="B39" s="202">
        <v>26.82</v>
      </c>
      <c r="C39" s="202">
        <v>26.82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11.189304</v>
      </c>
      <c r="J39" s="21">
        <f t="shared" si="6"/>
        <v>6.2571060000000003</v>
      </c>
      <c r="K39" s="21">
        <f t="shared" si="7"/>
        <v>8.070138</v>
      </c>
      <c r="L39" s="21">
        <f t="shared" si="8"/>
        <v>1.3034520000000001</v>
      </c>
      <c r="M39" s="156">
        <f t="shared" si="9"/>
        <v>26.82</v>
      </c>
      <c r="N39" s="22"/>
      <c r="P39" s="37">
        <f t="shared" si="12"/>
        <v>11.189304</v>
      </c>
      <c r="Q39" s="37">
        <f t="shared" si="13"/>
        <v>6.2571060000000003</v>
      </c>
      <c r="R39" s="37">
        <f t="shared" si="14"/>
        <v>8.070138</v>
      </c>
      <c r="S39" s="37">
        <f t="shared" si="15"/>
        <v>1.3034520000000001</v>
      </c>
      <c r="T39" s="37">
        <f t="shared" si="10"/>
        <v>26.82</v>
      </c>
    </row>
    <row r="40" spans="1:20">
      <c r="A40" s="8" t="s">
        <v>82</v>
      </c>
      <c r="B40" s="202">
        <v>26.82</v>
      </c>
      <c r="C40" s="202">
        <v>26.82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11.189304</v>
      </c>
      <c r="J40" s="21">
        <f t="shared" si="6"/>
        <v>6.2571060000000003</v>
      </c>
      <c r="K40" s="21">
        <f t="shared" si="7"/>
        <v>8.070138</v>
      </c>
      <c r="L40" s="21">
        <f t="shared" si="8"/>
        <v>1.3034520000000001</v>
      </c>
      <c r="M40" s="156">
        <f t="shared" si="9"/>
        <v>26.82</v>
      </c>
      <c r="N40" s="22"/>
      <c r="P40" s="37">
        <f t="shared" si="12"/>
        <v>11.189304</v>
      </c>
      <c r="Q40" s="37">
        <f t="shared" si="13"/>
        <v>6.2571060000000003</v>
      </c>
      <c r="R40" s="37">
        <f t="shared" si="14"/>
        <v>8.070138</v>
      </c>
      <c r="S40" s="37">
        <f t="shared" si="15"/>
        <v>1.3034520000000001</v>
      </c>
      <c r="T40" s="37">
        <f t="shared" si="10"/>
        <v>26.82</v>
      </c>
    </row>
    <row r="41" spans="1:20">
      <c r="A41" s="8" t="s">
        <v>83</v>
      </c>
      <c r="B41" s="202">
        <v>26.82</v>
      </c>
      <c r="C41" s="202">
        <v>26.82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11.189304</v>
      </c>
      <c r="J41" s="21">
        <f t="shared" si="6"/>
        <v>6.2571060000000003</v>
      </c>
      <c r="K41" s="21">
        <f t="shared" si="7"/>
        <v>8.070138</v>
      </c>
      <c r="L41" s="21">
        <f t="shared" si="8"/>
        <v>1.3034520000000001</v>
      </c>
      <c r="M41" s="156">
        <f t="shared" si="9"/>
        <v>26.82</v>
      </c>
      <c r="N41" s="22"/>
      <c r="P41" s="37">
        <f t="shared" si="12"/>
        <v>11.189304</v>
      </c>
      <c r="Q41" s="37">
        <f t="shared" si="13"/>
        <v>6.2571060000000003</v>
      </c>
      <c r="R41" s="37">
        <f t="shared" si="14"/>
        <v>8.070138</v>
      </c>
      <c r="S41" s="37">
        <f t="shared" si="15"/>
        <v>1.3034520000000001</v>
      </c>
      <c r="T41" s="37">
        <f t="shared" si="10"/>
        <v>26.82</v>
      </c>
    </row>
    <row r="42" spans="1:20">
      <c r="A42" s="8" t="s">
        <v>84</v>
      </c>
      <c r="B42" s="202">
        <v>26.82</v>
      </c>
      <c r="C42" s="202">
        <v>26.82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11.189304</v>
      </c>
      <c r="J42" s="21">
        <f t="shared" si="6"/>
        <v>6.2571060000000003</v>
      </c>
      <c r="K42" s="21">
        <f t="shared" si="7"/>
        <v>8.070138</v>
      </c>
      <c r="L42" s="21">
        <f t="shared" si="8"/>
        <v>1.3034520000000001</v>
      </c>
      <c r="M42" s="156">
        <f t="shared" si="9"/>
        <v>26.82</v>
      </c>
      <c r="N42" s="22"/>
      <c r="P42" s="37">
        <f t="shared" si="12"/>
        <v>11.189304</v>
      </c>
      <c r="Q42" s="37">
        <f t="shared" si="13"/>
        <v>6.2571060000000003</v>
      </c>
      <c r="R42" s="37">
        <f t="shared" si="14"/>
        <v>8.070138</v>
      </c>
      <c r="S42" s="37">
        <f t="shared" si="15"/>
        <v>1.3034520000000001</v>
      </c>
      <c r="T42" s="37">
        <f t="shared" si="10"/>
        <v>26.82</v>
      </c>
    </row>
    <row r="43" spans="1:20">
      <c r="A43" s="8" t="s">
        <v>85</v>
      </c>
      <c r="B43" s="202">
        <v>26.82</v>
      </c>
      <c r="C43" s="202">
        <v>26.82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11.189304</v>
      </c>
      <c r="J43" s="21">
        <f t="shared" si="6"/>
        <v>6.2571060000000003</v>
      </c>
      <c r="K43" s="21">
        <f t="shared" si="7"/>
        <v>8.070138</v>
      </c>
      <c r="L43" s="21">
        <f t="shared" si="8"/>
        <v>1.3034520000000001</v>
      </c>
      <c r="M43" s="156">
        <f t="shared" si="9"/>
        <v>26.82</v>
      </c>
      <c r="N43" s="22"/>
      <c r="P43" s="37">
        <f t="shared" si="12"/>
        <v>11.189304</v>
      </c>
      <c r="Q43" s="37">
        <f t="shared" si="13"/>
        <v>6.2571060000000003</v>
      </c>
      <c r="R43" s="37">
        <f t="shared" si="14"/>
        <v>8.070138</v>
      </c>
      <c r="S43" s="37">
        <f t="shared" si="15"/>
        <v>1.3034520000000001</v>
      </c>
      <c r="T43" s="37">
        <f t="shared" si="10"/>
        <v>26.82</v>
      </c>
    </row>
    <row r="44" spans="1:20">
      <c r="A44" s="8" t="s">
        <v>86</v>
      </c>
      <c r="B44" s="202">
        <v>26.82</v>
      </c>
      <c r="C44" s="202">
        <v>26.82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11.189304</v>
      </c>
      <c r="J44" s="21">
        <f t="shared" si="6"/>
        <v>6.2571060000000003</v>
      </c>
      <c r="K44" s="21">
        <f t="shared" si="7"/>
        <v>8.070138</v>
      </c>
      <c r="L44" s="21">
        <f t="shared" si="8"/>
        <v>1.3034520000000001</v>
      </c>
      <c r="M44" s="156">
        <f t="shared" si="9"/>
        <v>26.82</v>
      </c>
      <c r="N44" s="22"/>
      <c r="P44" s="37">
        <f t="shared" si="12"/>
        <v>11.189304</v>
      </c>
      <c r="Q44" s="37">
        <f t="shared" si="13"/>
        <v>6.2571060000000003</v>
      </c>
      <c r="R44" s="37">
        <f t="shared" si="14"/>
        <v>8.070138</v>
      </c>
      <c r="S44" s="37">
        <f t="shared" si="15"/>
        <v>1.3034520000000001</v>
      </c>
      <c r="T44" s="37">
        <f t="shared" si="10"/>
        <v>26.82</v>
      </c>
    </row>
    <row r="45" spans="1:20">
      <c r="A45" s="8" t="s">
        <v>87</v>
      </c>
      <c r="B45" s="202">
        <v>26.82</v>
      </c>
      <c r="C45" s="202">
        <v>26.82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11.189304</v>
      </c>
      <c r="J45" s="21">
        <f t="shared" si="6"/>
        <v>6.2571060000000003</v>
      </c>
      <c r="K45" s="21">
        <f t="shared" si="7"/>
        <v>8.070138</v>
      </c>
      <c r="L45" s="21">
        <f t="shared" si="8"/>
        <v>1.3034520000000001</v>
      </c>
      <c r="M45" s="156">
        <f t="shared" si="9"/>
        <v>26.82</v>
      </c>
      <c r="N45" s="22"/>
      <c r="P45" s="37">
        <f t="shared" si="12"/>
        <v>11.189304</v>
      </c>
      <c r="Q45" s="37">
        <f t="shared" si="13"/>
        <v>6.2571060000000003</v>
      </c>
      <c r="R45" s="37">
        <f t="shared" si="14"/>
        <v>8.070138</v>
      </c>
      <c r="S45" s="37">
        <f t="shared" si="15"/>
        <v>1.3034520000000001</v>
      </c>
      <c r="T45" s="37">
        <f t="shared" si="10"/>
        <v>26.82</v>
      </c>
    </row>
    <row r="46" spans="1:20">
      <c r="A46" s="8" t="s">
        <v>88</v>
      </c>
      <c r="B46" s="202">
        <v>26.82</v>
      </c>
      <c r="C46" s="202">
        <v>26.82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11.189304</v>
      </c>
      <c r="J46" s="21">
        <f t="shared" si="6"/>
        <v>6.2571060000000003</v>
      </c>
      <c r="K46" s="21">
        <f t="shared" si="7"/>
        <v>8.070138</v>
      </c>
      <c r="L46" s="21">
        <f t="shared" si="8"/>
        <v>1.3034520000000001</v>
      </c>
      <c r="M46" s="156">
        <f t="shared" si="9"/>
        <v>26.82</v>
      </c>
      <c r="N46" s="22"/>
      <c r="P46" s="37">
        <f t="shared" si="12"/>
        <v>11.189304</v>
      </c>
      <c r="Q46" s="37">
        <f t="shared" si="13"/>
        <v>6.2571060000000003</v>
      </c>
      <c r="R46" s="37">
        <f t="shared" si="14"/>
        <v>8.070138</v>
      </c>
      <c r="S46" s="37">
        <f t="shared" si="15"/>
        <v>1.3034520000000001</v>
      </c>
      <c r="T46" s="37">
        <f t="shared" si="10"/>
        <v>26.82</v>
      </c>
    </row>
    <row r="47" spans="1:20">
      <c r="A47" s="8" t="s">
        <v>89</v>
      </c>
      <c r="B47" s="202">
        <v>26.82</v>
      </c>
      <c r="C47" s="202">
        <v>26.82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11.189304</v>
      </c>
      <c r="J47" s="21">
        <f t="shared" si="6"/>
        <v>6.2571060000000003</v>
      </c>
      <c r="K47" s="21">
        <f t="shared" si="7"/>
        <v>8.070138</v>
      </c>
      <c r="L47" s="21">
        <f t="shared" si="8"/>
        <v>1.3034520000000001</v>
      </c>
      <c r="M47" s="156">
        <f t="shared" si="9"/>
        <v>26.82</v>
      </c>
      <c r="N47" s="22"/>
      <c r="P47" s="37">
        <f t="shared" si="12"/>
        <v>11.189304</v>
      </c>
      <c r="Q47" s="37">
        <f t="shared" si="13"/>
        <v>6.2571060000000003</v>
      </c>
      <c r="R47" s="37">
        <f t="shared" si="14"/>
        <v>8.070138</v>
      </c>
      <c r="S47" s="37">
        <f t="shared" si="15"/>
        <v>1.3034520000000001</v>
      </c>
      <c r="T47" s="37">
        <f t="shared" si="10"/>
        <v>26.82</v>
      </c>
    </row>
    <row r="48" spans="1:20">
      <c r="A48" s="8" t="s">
        <v>90</v>
      </c>
      <c r="B48" s="202">
        <v>26.82</v>
      </c>
      <c r="C48" s="202">
        <v>26.82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11.189304</v>
      </c>
      <c r="J48" s="21">
        <f t="shared" si="6"/>
        <v>6.2571060000000003</v>
      </c>
      <c r="K48" s="21">
        <f t="shared" si="7"/>
        <v>8.070138</v>
      </c>
      <c r="L48" s="21">
        <f t="shared" si="8"/>
        <v>1.3034520000000001</v>
      </c>
      <c r="M48" s="156">
        <f t="shared" si="9"/>
        <v>26.82</v>
      </c>
      <c r="N48" s="22"/>
      <c r="P48" s="37">
        <f t="shared" si="12"/>
        <v>11.189304</v>
      </c>
      <c r="Q48" s="37">
        <f t="shared" si="13"/>
        <v>6.2571060000000003</v>
      </c>
      <c r="R48" s="37">
        <f t="shared" si="14"/>
        <v>8.070138</v>
      </c>
      <c r="S48" s="37">
        <f t="shared" si="15"/>
        <v>1.3034520000000001</v>
      </c>
      <c r="T48" s="37">
        <f t="shared" si="10"/>
        <v>26.82</v>
      </c>
    </row>
    <row r="49" spans="1:20">
      <c r="A49" s="8" t="s">
        <v>91</v>
      </c>
      <c r="B49" s="202">
        <v>26.82</v>
      </c>
      <c r="C49" s="202">
        <v>26.82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11.189304</v>
      </c>
      <c r="J49" s="21">
        <f t="shared" si="6"/>
        <v>6.2571060000000003</v>
      </c>
      <c r="K49" s="21">
        <f t="shared" si="7"/>
        <v>8.070138</v>
      </c>
      <c r="L49" s="21">
        <f t="shared" si="8"/>
        <v>1.3034520000000001</v>
      </c>
      <c r="M49" s="156">
        <f t="shared" si="9"/>
        <v>26.82</v>
      </c>
      <c r="N49" s="22"/>
      <c r="P49" s="37">
        <f t="shared" si="12"/>
        <v>11.189304</v>
      </c>
      <c r="Q49" s="37">
        <f t="shared" si="13"/>
        <v>6.2571060000000003</v>
      </c>
      <c r="R49" s="37">
        <f t="shared" si="14"/>
        <v>8.070138</v>
      </c>
      <c r="S49" s="37">
        <f t="shared" si="15"/>
        <v>1.3034520000000001</v>
      </c>
      <c r="T49" s="37">
        <f t="shared" si="10"/>
        <v>26.82</v>
      </c>
    </row>
    <row r="50" spans="1:20">
      <c r="A50" s="8" t="s">
        <v>92</v>
      </c>
      <c r="B50" s="202">
        <v>26.82</v>
      </c>
      <c r="C50" s="202">
        <v>26.82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11.189304</v>
      </c>
      <c r="J50" s="21">
        <f t="shared" si="6"/>
        <v>6.2571060000000003</v>
      </c>
      <c r="K50" s="21">
        <f t="shared" si="7"/>
        <v>8.070138</v>
      </c>
      <c r="L50" s="21">
        <f t="shared" si="8"/>
        <v>1.3034520000000001</v>
      </c>
      <c r="M50" s="156">
        <f t="shared" si="9"/>
        <v>26.82</v>
      </c>
      <c r="N50" s="22"/>
      <c r="P50" s="37">
        <f t="shared" si="12"/>
        <v>11.189304</v>
      </c>
      <c r="Q50" s="37">
        <f t="shared" si="13"/>
        <v>6.2571060000000003</v>
      </c>
      <c r="R50" s="37">
        <f t="shared" si="14"/>
        <v>8.070138</v>
      </c>
      <c r="S50" s="37">
        <f t="shared" si="15"/>
        <v>1.3034520000000001</v>
      </c>
      <c r="T50" s="37">
        <f t="shared" si="10"/>
        <v>26.82</v>
      </c>
    </row>
    <row r="51" spans="1:20">
      <c r="A51" s="8" t="s">
        <v>93</v>
      </c>
      <c r="B51" s="202">
        <v>26.82</v>
      </c>
      <c r="C51" s="202">
        <v>26.82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11.189304</v>
      </c>
      <c r="J51" s="21">
        <f t="shared" si="6"/>
        <v>6.2571060000000003</v>
      </c>
      <c r="K51" s="21">
        <f t="shared" si="7"/>
        <v>8.070138</v>
      </c>
      <c r="L51" s="21">
        <f t="shared" si="8"/>
        <v>1.3034520000000001</v>
      </c>
      <c r="M51" s="156">
        <f t="shared" si="9"/>
        <v>26.82</v>
      </c>
      <c r="N51" s="22"/>
      <c r="P51" s="37">
        <f t="shared" si="12"/>
        <v>11.189304</v>
      </c>
      <c r="Q51" s="37">
        <f t="shared" si="13"/>
        <v>6.2571060000000003</v>
      </c>
      <c r="R51" s="37">
        <f t="shared" si="14"/>
        <v>8.070138</v>
      </c>
      <c r="S51" s="37">
        <f t="shared" si="15"/>
        <v>1.3034520000000001</v>
      </c>
      <c r="T51" s="37">
        <f t="shared" si="10"/>
        <v>26.82</v>
      </c>
    </row>
    <row r="52" spans="1:20">
      <c r="A52" s="8" t="s">
        <v>94</v>
      </c>
      <c r="B52" s="202">
        <v>26.82</v>
      </c>
      <c r="C52" s="202">
        <v>26.82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11.189304</v>
      </c>
      <c r="J52" s="21">
        <f t="shared" si="6"/>
        <v>6.2571060000000003</v>
      </c>
      <c r="K52" s="21">
        <f t="shared" si="7"/>
        <v>8.070138</v>
      </c>
      <c r="L52" s="21">
        <f t="shared" si="8"/>
        <v>1.3034520000000001</v>
      </c>
      <c r="M52" s="156">
        <f t="shared" si="9"/>
        <v>26.82</v>
      </c>
      <c r="N52" s="22"/>
      <c r="P52" s="37">
        <f t="shared" si="12"/>
        <v>11.189304</v>
      </c>
      <c r="Q52" s="37">
        <f t="shared" si="13"/>
        <v>6.2571060000000003</v>
      </c>
      <c r="R52" s="37">
        <f t="shared" si="14"/>
        <v>8.070138</v>
      </c>
      <c r="S52" s="37">
        <f t="shared" si="15"/>
        <v>1.3034520000000001</v>
      </c>
      <c r="T52" s="37">
        <f t="shared" si="10"/>
        <v>26.82</v>
      </c>
    </row>
    <row r="53" spans="1:20">
      <c r="A53" s="8" t="s">
        <v>95</v>
      </c>
      <c r="B53" s="202">
        <v>26.82</v>
      </c>
      <c r="C53" s="202">
        <v>26.82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11.189304</v>
      </c>
      <c r="J53" s="21">
        <f t="shared" si="6"/>
        <v>6.2571060000000003</v>
      </c>
      <c r="K53" s="21">
        <f t="shared" si="7"/>
        <v>8.070138</v>
      </c>
      <c r="L53" s="21">
        <f t="shared" si="8"/>
        <v>1.3034520000000001</v>
      </c>
      <c r="M53" s="156">
        <f t="shared" si="9"/>
        <v>26.82</v>
      </c>
      <c r="N53" s="22"/>
      <c r="P53" s="37">
        <f t="shared" si="12"/>
        <v>11.189304</v>
      </c>
      <c r="Q53" s="37">
        <f t="shared" si="13"/>
        <v>6.2571060000000003</v>
      </c>
      <c r="R53" s="37">
        <f t="shared" si="14"/>
        <v>8.070138</v>
      </c>
      <c r="S53" s="37">
        <f t="shared" si="15"/>
        <v>1.3034520000000001</v>
      </c>
      <c r="T53" s="37">
        <f t="shared" si="10"/>
        <v>26.82</v>
      </c>
    </row>
    <row r="54" spans="1:20">
      <c r="A54" s="8" t="s">
        <v>96</v>
      </c>
      <c r="B54" s="202">
        <v>26.82</v>
      </c>
      <c r="C54" s="202">
        <v>26.82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11.189304</v>
      </c>
      <c r="J54" s="21">
        <f t="shared" si="6"/>
        <v>6.2571060000000003</v>
      </c>
      <c r="K54" s="21">
        <f t="shared" si="7"/>
        <v>8.070138</v>
      </c>
      <c r="L54" s="21">
        <f t="shared" si="8"/>
        <v>1.3034520000000001</v>
      </c>
      <c r="M54" s="156">
        <f t="shared" si="9"/>
        <v>26.82</v>
      </c>
      <c r="N54" s="22"/>
      <c r="P54" s="37">
        <f t="shared" si="12"/>
        <v>11.189304</v>
      </c>
      <c r="Q54" s="37">
        <f t="shared" si="13"/>
        <v>6.2571060000000003</v>
      </c>
      <c r="R54" s="37">
        <f t="shared" si="14"/>
        <v>8.070138</v>
      </c>
      <c r="S54" s="37">
        <f t="shared" si="15"/>
        <v>1.3034520000000001</v>
      </c>
      <c r="T54" s="37">
        <f t="shared" si="10"/>
        <v>26.82</v>
      </c>
    </row>
    <row r="55" spans="1:20">
      <c r="A55" s="8" t="s">
        <v>97</v>
      </c>
      <c r="B55" s="202">
        <v>26.82</v>
      </c>
      <c r="C55" s="202">
        <v>26.82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11.189304</v>
      </c>
      <c r="J55" s="21">
        <f t="shared" si="6"/>
        <v>6.2571060000000003</v>
      </c>
      <c r="K55" s="21">
        <f t="shared" si="7"/>
        <v>8.070138</v>
      </c>
      <c r="L55" s="21">
        <f t="shared" si="8"/>
        <v>1.3034520000000001</v>
      </c>
      <c r="M55" s="156">
        <f t="shared" si="9"/>
        <v>26.82</v>
      </c>
      <c r="N55" s="22"/>
      <c r="P55" s="37">
        <f t="shared" si="12"/>
        <v>11.189304</v>
      </c>
      <c r="Q55" s="37">
        <f t="shared" si="13"/>
        <v>6.2571060000000003</v>
      </c>
      <c r="R55" s="37">
        <f t="shared" si="14"/>
        <v>8.070138</v>
      </c>
      <c r="S55" s="37">
        <f t="shared" si="15"/>
        <v>1.3034520000000001</v>
      </c>
      <c r="T55" s="37">
        <f t="shared" si="10"/>
        <v>26.82</v>
      </c>
    </row>
    <row r="56" spans="1:20">
      <c r="A56" s="8" t="s">
        <v>98</v>
      </c>
      <c r="B56" s="202">
        <v>26.82</v>
      </c>
      <c r="C56" s="202">
        <v>26.82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11.189304</v>
      </c>
      <c r="J56" s="21">
        <f t="shared" si="6"/>
        <v>6.2571060000000003</v>
      </c>
      <c r="K56" s="21">
        <f t="shared" si="7"/>
        <v>8.070138</v>
      </c>
      <c r="L56" s="21">
        <f t="shared" si="8"/>
        <v>1.3034520000000001</v>
      </c>
      <c r="M56" s="156">
        <f t="shared" si="9"/>
        <v>26.82</v>
      </c>
      <c r="N56" s="22"/>
      <c r="P56" s="37">
        <f t="shared" si="12"/>
        <v>11.189304</v>
      </c>
      <c r="Q56" s="37">
        <f t="shared" si="13"/>
        <v>6.2571060000000003</v>
      </c>
      <c r="R56" s="37">
        <f t="shared" si="14"/>
        <v>8.070138</v>
      </c>
      <c r="S56" s="37">
        <f t="shared" si="15"/>
        <v>1.3034520000000001</v>
      </c>
      <c r="T56" s="37">
        <f t="shared" si="10"/>
        <v>26.82</v>
      </c>
    </row>
    <row r="57" spans="1:20">
      <c r="A57" s="8" t="s">
        <v>99</v>
      </c>
      <c r="B57" s="202">
        <v>26.82</v>
      </c>
      <c r="C57" s="202">
        <v>26.82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11.189304</v>
      </c>
      <c r="J57" s="21">
        <f t="shared" si="6"/>
        <v>6.2571060000000003</v>
      </c>
      <c r="K57" s="21">
        <f t="shared" si="7"/>
        <v>8.070138</v>
      </c>
      <c r="L57" s="21">
        <f t="shared" si="8"/>
        <v>1.3034520000000001</v>
      </c>
      <c r="M57" s="156">
        <f t="shared" si="9"/>
        <v>26.82</v>
      </c>
      <c r="N57" s="22"/>
      <c r="P57" s="37">
        <f t="shared" si="12"/>
        <v>11.189304</v>
      </c>
      <c r="Q57" s="37">
        <f t="shared" si="13"/>
        <v>6.2571060000000003</v>
      </c>
      <c r="R57" s="37">
        <f t="shared" si="14"/>
        <v>8.070138</v>
      </c>
      <c r="S57" s="37">
        <f t="shared" si="15"/>
        <v>1.3034520000000001</v>
      </c>
      <c r="T57" s="37">
        <f t="shared" si="10"/>
        <v>26.82</v>
      </c>
    </row>
    <row r="58" spans="1:20">
      <c r="A58" s="8" t="s">
        <v>100</v>
      </c>
      <c r="B58" s="202">
        <v>26.82</v>
      </c>
      <c r="C58" s="202">
        <v>26.82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11.189304</v>
      </c>
      <c r="J58" s="21">
        <f t="shared" si="6"/>
        <v>6.2571060000000003</v>
      </c>
      <c r="K58" s="21">
        <f t="shared" si="7"/>
        <v>8.070138</v>
      </c>
      <c r="L58" s="21">
        <f t="shared" si="8"/>
        <v>1.3034520000000001</v>
      </c>
      <c r="M58" s="156">
        <f t="shared" si="9"/>
        <v>26.82</v>
      </c>
      <c r="N58" s="22"/>
      <c r="P58" s="37">
        <f t="shared" si="12"/>
        <v>11.189304</v>
      </c>
      <c r="Q58" s="37">
        <f t="shared" si="13"/>
        <v>6.2571060000000003</v>
      </c>
      <c r="R58" s="37">
        <f t="shared" si="14"/>
        <v>8.070138</v>
      </c>
      <c r="S58" s="37">
        <f t="shared" si="15"/>
        <v>1.3034520000000001</v>
      </c>
      <c r="T58" s="37">
        <f t="shared" si="10"/>
        <v>26.82</v>
      </c>
    </row>
    <row r="59" spans="1:20">
      <c r="A59" s="8" t="s">
        <v>101</v>
      </c>
      <c r="B59" s="202">
        <v>26.82</v>
      </c>
      <c r="C59" s="202">
        <v>26.82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11.189304</v>
      </c>
      <c r="J59" s="21">
        <f t="shared" si="6"/>
        <v>6.2571060000000003</v>
      </c>
      <c r="K59" s="21">
        <f t="shared" si="7"/>
        <v>8.070138</v>
      </c>
      <c r="L59" s="21">
        <f t="shared" si="8"/>
        <v>1.3034520000000001</v>
      </c>
      <c r="M59" s="156">
        <f t="shared" si="9"/>
        <v>26.82</v>
      </c>
      <c r="N59" s="22"/>
      <c r="P59" s="37">
        <f t="shared" si="12"/>
        <v>11.189304</v>
      </c>
      <c r="Q59" s="37">
        <f t="shared" si="13"/>
        <v>6.2571060000000003</v>
      </c>
      <c r="R59" s="37">
        <f t="shared" si="14"/>
        <v>8.070138</v>
      </c>
      <c r="S59" s="37">
        <f t="shared" si="15"/>
        <v>1.3034520000000001</v>
      </c>
      <c r="T59" s="37">
        <f t="shared" si="10"/>
        <v>26.82</v>
      </c>
    </row>
    <row r="60" spans="1:20">
      <c r="A60" s="8" t="s">
        <v>102</v>
      </c>
      <c r="B60" s="202">
        <v>26.82</v>
      </c>
      <c r="C60" s="202">
        <v>26.82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11.189304</v>
      </c>
      <c r="J60" s="21">
        <f t="shared" si="6"/>
        <v>6.2571060000000003</v>
      </c>
      <c r="K60" s="21">
        <f t="shared" si="7"/>
        <v>8.070138</v>
      </c>
      <c r="L60" s="21">
        <f t="shared" si="8"/>
        <v>1.3034520000000001</v>
      </c>
      <c r="M60" s="156">
        <f t="shared" si="9"/>
        <v>26.82</v>
      </c>
      <c r="N60" s="22"/>
      <c r="P60" s="37">
        <f t="shared" si="12"/>
        <v>11.189304</v>
      </c>
      <c r="Q60" s="37">
        <f t="shared" si="13"/>
        <v>6.2571060000000003</v>
      </c>
      <c r="R60" s="37">
        <f t="shared" si="14"/>
        <v>8.070138</v>
      </c>
      <c r="S60" s="37">
        <f t="shared" si="15"/>
        <v>1.3034520000000001</v>
      </c>
      <c r="T60" s="37">
        <f t="shared" si="10"/>
        <v>26.82</v>
      </c>
    </row>
    <row r="61" spans="1:20">
      <c r="A61" s="8" t="s">
        <v>103</v>
      </c>
      <c r="B61" s="202">
        <v>26.82</v>
      </c>
      <c r="C61" s="202">
        <v>26.82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11.189304</v>
      </c>
      <c r="J61" s="21">
        <f t="shared" si="6"/>
        <v>6.2571060000000003</v>
      </c>
      <c r="K61" s="21">
        <f t="shared" si="7"/>
        <v>8.070138</v>
      </c>
      <c r="L61" s="21">
        <f t="shared" si="8"/>
        <v>1.3034520000000001</v>
      </c>
      <c r="M61" s="156">
        <f t="shared" si="9"/>
        <v>26.82</v>
      </c>
      <c r="N61" s="22"/>
      <c r="P61" s="37">
        <f t="shared" si="12"/>
        <v>11.189304</v>
      </c>
      <c r="Q61" s="37">
        <f t="shared" si="13"/>
        <v>6.2571060000000003</v>
      </c>
      <c r="R61" s="37">
        <f t="shared" si="14"/>
        <v>8.070138</v>
      </c>
      <c r="S61" s="37">
        <f t="shared" si="15"/>
        <v>1.3034520000000001</v>
      </c>
      <c r="T61" s="37">
        <f t="shared" si="10"/>
        <v>26.82</v>
      </c>
    </row>
    <row r="62" spans="1:20">
      <c r="A62" s="8" t="s">
        <v>104</v>
      </c>
      <c r="B62" s="202">
        <v>26.82</v>
      </c>
      <c r="C62" s="202">
        <v>26.82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11.189304</v>
      </c>
      <c r="J62" s="21">
        <f t="shared" si="6"/>
        <v>6.2571060000000003</v>
      </c>
      <c r="K62" s="21">
        <f t="shared" si="7"/>
        <v>8.070138</v>
      </c>
      <c r="L62" s="21">
        <f t="shared" si="8"/>
        <v>1.3034520000000001</v>
      </c>
      <c r="M62" s="156">
        <f t="shared" si="9"/>
        <v>26.82</v>
      </c>
      <c r="N62" s="22"/>
      <c r="P62" s="37">
        <f t="shared" si="12"/>
        <v>11.189304</v>
      </c>
      <c r="Q62" s="37">
        <f t="shared" si="13"/>
        <v>6.2571060000000003</v>
      </c>
      <c r="R62" s="37">
        <f t="shared" si="14"/>
        <v>8.070138</v>
      </c>
      <c r="S62" s="37">
        <f t="shared" si="15"/>
        <v>1.3034520000000001</v>
      </c>
      <c r="T62" s="37">
        <f t="shared" si="10"/>
        <v>26.82</v>
      </c>
    </row>
    <row r="63" spans="1:20">
      <c r="A63" s="8" t="s">
        <v>105</v>
      </c>
      <c r="B63" s="202">
        <v>26.82</v>
      </c>
      <c r="C63" s="202">
        <v>26.82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11.189304</v>
      </c>
      <c r="J63" s="21">
        <f t="shared" si="6"/>
        <v>6.2571060000000003</v>
      </c>
      <c r="K63" s="21">
        <f t="shared" si="7"/>
        <v>8.070138</v>
      </c>
      <c r="L63" s="21">
        <f t="shared" si="8"/>
        <v>1.3034520000000001</v>
      </c>
      <c r="M63" s="156">
        <f t="shared" si="9"/>
        <v>26.82</v>
      </c>
      <c r="N63" s="22"/>
      <c r="P63" s="37">
        <f t="shared" si="12"/>
        <v>11.189304</v>
      </c>
      <c r="Q63" s="37">
        <f t="shared" si="13"/>
        <v>6.2571060000000003</v>
      </c>
      <c r="R63" s="37">
        <f t="shared" si="14"/>
        <v>8.070138</v>
      </c>
      <c r="S63" s="37">
        <f t="shared" si="15"/>
        <v>1.3034520000000001</v>
      </c>
      <c r="T63" s="37">
        <f t="shared" si="10"/>
        <v>26.82</v>
      </c>
    </row>
    <row r="64" spans="1:20">
      <c r="A64" s="8" t="s">
        <v>106</v>
      </c>
      <c r="B64" s="202">
        <v>26.82</v>
      </c>
      <c r="C64" s="202">
        <v>26.82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11.189304</v>
      </c>
      <c r="J64" s="21">
        <f t="shared" si="6"/>
        <v>6.2571060000000003</v>
      </c>
      <c r="K64" s="21">
        <f t="shared" si="7"/>
        <v>8.070138</v>
      </c>
      <c r="L64" s="21">
        <f t="shared" si="8"/>
        <v>1.3034520000000001</v>
      </c>
      <c r="M64" s="156">
        <f t="shared" si="9"/>
        <v>26.82</v>
      </c>
      <c r="N64" s="22"/>
      <c r="P64" s="37">
        <f t="shared" si="12"/>
        <v>11.189304</v>
      </c>
      <c r="Q64" s="37">
        <f t="shared" si="13"/>
        <v>6.2571060000000003</v>
      </c>
      <c r="R64" s="37">
        <f t="shared" si="14"/>
        <v>8.070138</v>
      </c>
      <c r="S64" s="37">
        <f t="shared" si="15"/>
        <v>1.3034520000000001</v>
      </c>
      <c r="T64" s="37">
        <f t="shared" si="10"/>
        <v>26.82</v>
      </c>
    </row>
    <row r="65" spans="1:20">
      <c r="A65" s="8" t="s">
        <v>107</v>
      </c>
      <c r="B65" s="202">
        <v>26.82</v>
      </c>
      <c r="C65" s="202">
        <v>26.82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11.189304</v>
      </c>
      <c r="J65" s="21">
        <f t="shared" si="6"/>
        <v>6.2571060000000003</v>
      </c>
      <c r="K65" s="21">
        <f t="shared" si="7"/>
        <v>8.070138</v>
      </c>
      <c r="L65" s="21">
        <f t="shared" si="8"/>
        <v>1.3034520000000001</v>
      </c>
      <c r="M65" s="156">
        <f t="shared" si="9"/>
        <v>26.82</v>
      </c>
      <c r="N65" s="22"/>
      <c r="P65" s="37">
        <f t="shared" si="12"/>
        <v>11.189304</v>
      </c>
      <c r="Q65" s="37">
        <f t="shared" si="13"/>
        <v>6.2571060000000003</v>
      </c>
      <c r="R65" s="37">
        <f t="shared" si="14"/>
        <v>8.070138</v>
      </c>
      <c r="S65" s="37">
        <f t="shared" si="15"/>
        <v>1.3034520000000001</v>
      </c>
      <c r="T65" s="37">
        <f t="shared" si="10"/>
        <v>26.82</v>
      </c>
    </row>
    <row r="66" spans="1:20">
      <c r="A66" s="8" t="s">
        <v>108</v>
      </c>
      <c r="B66" s="202">
        <v>26.82</v>
      </c>
      <c r="C66" s="202">
        <v>26.82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11.189304</v>
      </c>
      <c r="J66" s="21">
        <f t="shared" si="6"/>
        <v>6.2571060000000003</v>
      </c>
      <c r="K66" s="21">
        <f t="shared" si="7"/>
        <v>8.070138</v>
      </c>
      <c r="L66" s="21">
        <f t="shared" si="8"/>
        <v>1.3034520000000001</v>
      </c>
      <c r="M66" s="156">
        <f t="shared" si="9"/>
        <v>26.82</v>
      </c>
      <c r="N66" s="22"/>
      <c r="P66" s="37">
        <f t="shared" si="12"/>
        <v>11.189304</v>
      </c>
      <c r="Q66" s="37">
        <f t="shared" si="13"/>
        <v>6.2571060000000003</v>
      </c>
      <c r="R66" s="37">
        <f t="shared" si="14"/>
        <v>8.070138</v>
      </c>
      <c r="S66" s="37">
        <f t="shared" si="15"/>
        <v>1.3034520000000001</v>
      </c>
      <c r="T66" s="37">
        <f t="shared" si="10"/>
        <v>26.82</v>
      </c>
    </row>
    <row r="67" spans="1:20">
      <c r="A67" s="8" t="s">
        <v>109</v>
      </c>
      <c r="B67" s="202">
        <v>26.82</v>
      </c>
      <c r="C67" s="202">
        <v>26.82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11.189304</v>
      </c>
      <c r="J67" s="21">
        <f t="shared" si="6"/>
        <v>6.2571060000000003</v>
      </c>
      <c r="K67" s="21">
        <f t="shared" si="7"/>
        <v>8.070138</v>
      </c>
      <c r="L67" s="21">
        <f t="shared" si="8"/>
        <v>1.3034520000000001</v>
      </c>
      <c r="M67" s="156">
        <f t="shared" si="9"/>
        <v>26.82</v>
      </c>
      <c r="N67" s="22"/>
      <c r="P67" s="37">
        <f t="shared" ref="P67:P98" si="17">I67</f>
        <v>11.189304</v>
      </c>
      <c r="Q67" s="37">
        <f t="shared" ref="Q67:Q98" si="18">J67</f>
        <v>6.2571060000000003</v>
      </c>
      <c r="R67" s="37">
        <f t="shared" ref="R67:R98" si="19">K67</f>
        <v>8.070138</v>
      </c>
      <c r="S67" s="37">
        <f t="shared" ref="S67:S98" si="20">L67</f>
        <v>1.3034520000000001</v>
      </c>
      <c r="T67" s="37">
        <f t="shared" si="10"/>
        <v>26.82</v>
      </c>
    </row>
    <row r="68" spans="1:20">
      <c r="A68" s="8" t="s">
        <v>110</v>
      </c>
      <c r="B68" s="202">
        <v>26.82</v>
      </c>
      <c r="C68" s="202">
        <v>25.8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10.76376</v>
      </c>
      <c r="J68" s="21">
        <f t="shared" ref="J68:J98" si="22">C68*E68/100</f>
        <v>6.0191400000000002</v>
      </c>
      <c r="K68" s="21">
        <f t="shared" ref="K68:K98" si="23">C68*F68/100</f>
        <v>7.7632200000000005</v>
      </c>
      <c r="L68" s="21">
        <f t="shared" ref="L68:L98" si="24">C68*G68/100</f>
        <v>1.2538800000000001</v>
      </c>
      <c r="M68" s="156">
        <f t="shared" ref="M68:M98" si="25">SUM(I68:L68)</f>
        <v>25.799999999999997</v>
      </c>
      <c r="N68" s="22"/>
      <c r="P68" s="37">
        <f t="shared" si="17"/>
        <v>10.76376</v>
      </c>
      <c r="Q68" s="37">
        <f t="shared" si="18"/>
        <v>6.0191400000000002</v>
      </c>
      <c r="R68" s="37">
        <f t="shared" si="19"/>
        <v>7.7632200000000005</v>
      </c>
      <c r="S68" s="37">
        <f t="shared" si="20"/>
        <v>1.2538800000000001</v>
      </c>
      <c r="T68" s="37">
        <f t="shared" ref="T68:T99" si="26">SUM(P68:S68)</f>
        <v>25.799999999999997</v>
      </c>
    </row>
    <row r="69" spans="1:20">
      <c r="A69" s="8" t="s">
        <v>111</v>
      </c>
      <c r="B69" s="202">
        <v>25.8</v>
      </c>
      <c r="C69" s="202">
        <v>25.8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10.76376</v>
      </c>
      <c r="J69" s="21">
        <f t="shared" si="22"/>
        <v>6.0191400000000002</v>
      </c>
      <c r="K69" s="21">
        <f t="shared" si="23"/>
        <v>7.7632200000000005</v>
      </c>
      <c r="L69" s="21">
        <f t="shared" si="24"/>
        <v>1.2538800000000001</v>
      </c>
      <c r="M69" s="156">
        <f t="shared" si="25"/>
        <v>25.799999999999997</v>
      </c>
      <c r="N69" s="22"/>
      <c r="P69" s="37">
        <f t="shared" si="17"/>
        <v>10.76376</v>
      </c>
      <c r="Q69" s="37">
        <f t="shared" si="18"/>
        <v>6.0191400000000002</v>
      </c>
      <c r="R69" s="37">
        <f t="shared" si="19"/>
        <v>7.7632200000000005</v>
      </c>
      <c r="S69" s="37">
        <f t="shared" si="20"/>
        <v>1.2538800000000001</v>
      </c>
      <c r="T69" s="37">
        <f t="shared" si="26"/>
        <v>25.799999999999997</v>
      </c>
    </row>
    <row r="70" spans="1:20">
      <c r="A70" s="8" t="s">
        <v>112</v>
      </c>
      <c r="B70" s="202">
        <v>25.8</v>
      </c>
      <c r="C70" s="202">
        <v>25.8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10.76376</v>
      </c>
      <c r="J70" s="21">
        <f t="shared" si="22"/>
        <v>6.0191400000000002</v>
      </c>
      <c r="K70" s="21">
        <f t="shared" si="23"/>
        <v>7.7632200000000005</v>
      </c>
      <c r="L70" s="21">
        <f t="shared" si="24"/>
        <v>1.2538800000000001</v>
      </c>
      <c r="M70" s="156">
        <f t="shared" si="25"/>
        <v>25.799999999999997</v>
      </c>
      <c r="N70" s="22"/>
      <c r="P70" s="37">
        <f t="shared" si="17"/>
        <v>10.76376</v>
      </c>
      <c r="Q70" s="37">
        <f t="shared" si="18"/>
        <v>6.0191400000000002</v>
      </c>
      <c r="R70" s="37">
        <f t="shared" si="19"/>
        <v>7.7632200000000005</v>
      </c>
      <c r="S70" s="37">
        <f t="shared" si="20"/>
        <v>1.2538800000000001</v>
      </c>
      <c r="T70" s="37">
        <f t="shared" si="26"/>
        <v>25.799999999999997</v>
      </c>
    </row>
    <row r="71" spans="1:20">
      <c r="A71" s="8" t="s">
        <v>113</v>
      </c>
      <c r="B71" s="202">
        <v>25.8</v>
      </c>
      <c r="C71" s="202">
        <v>25.8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10.76376</v>
      </c>
      <c r="J71" s="21">
        <f t="shared" si="22"/>
        <v>6.0191400000000002</v>
      </c>
      <c r="K71" s="21">
        <f t="shared" si="23"/>
        <v>7.7632200000000005</v>
      </c>
      <c r="L71" s="21">
        <f t="shared" si="24"/>
        <v>1.2538800000000001</v>
      </c>
      <c r="M71" s="156">
        <f t="shared" si="25"/>
        <v>25.799999999999997</v>
      </c>
      <c r="N71" s="22"/>
      <c r="P71" s="37">
        <f t="shared" si="17"/>
        <v>10.76376</v>
      </c>
      <c r="Q71" s="37">
        <f t="shared" si="18"/>
        <v>6.0191400000000002</v>
      </c>
      <c r="R71" s="37">
        <f t="shared" si="19"/>
        <v>7.7632200000000005</v>
      </c>
      <c r="S71" s="37">
        <f t="shared" si="20"/>
        <v>1.2538800000000001</v>
      </c>
      <c r="T71" s="37">
        <f t="shared" si="26"/>
        <v>25.799999999999997</v>
      </c>
    </row>
    <row r="72" spans="1:20">
      <c r="A72" s="8" t="s">
        <v>114</v>
      </c>
      <c r="B72" s="202">
        <v>25.8</v>
      </c>
      <c r="C72" s="202">
        <v>25.8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10.76376</v>
      </c>
      <c r="J72" s="21">
        <f t="shared" si="22"/>
        <v>6.0191400000000002</v>
      </c>
      <c r="K72" s="21">
        <f t="shared" si="23"/>
        <v>7.7632200000000005</v>
      </c>
      <c r="L72" s="21">
        <f t="shared" si="24"/>
        <v>1.2538800000000001</v>
      </c>
      <c r="M72" s="156">
        <f t="shared" si="25"/>
        <v>25.799999999999997</v>
      </c>
      <c r="N72" s="22"/>
      <c r="P72" s="37">
        <f t="shared" si="17"/>
        <v>10.76376</v>
      </c>
      <c r="Q72" s="37">
        <f t="shared" si="18"/>
        <v>6.0191400000000002</v>
      </c>
      <c r="R72" s="37">
        <f t="shared" si="19"/>
        <v>7.7632200000000005</v>
      </c>
      <c r="S72" s="37">
        <f t="shared" si="20"/>
        <v>1.2538800000000001</v>
      </c>
      <c r="T72" s="37">
        <f t="shared" si="26"/>
        <v>25.799999999999997</v>
      </c>
    </row>
    <row r="73" spans="1:20">
      <c r="A73" s="8" t="s">
        <v>115</v>
      </c>
      <c r="B73" s="202">
        <v>25.8</v>
      </c>
      <c r="C73" s="202">
        <v>25.8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10.76376</v>
      </c>
      <c r="J73" s="21">
        <f t="shared" si="22"/>
        <v>6.0191400000000002</v>
      </c>
      <c r="K73" s="21">
        <f t="shared" si="23"/>
        <v>7.7632200000000005</v>
      </c>
      <c r="L73" s="21">
        <f t="shared" si="24"/>
        <v>1.2538800000000001</v>
      </c>
      <c r="M73" s="156">
        <f t="shared" si="25"/>
        <v>25.799999999999997</v>
      </c>
      <c r="N73" s="22"/>
      <c r="P73" s="37">
        <f t="shared" si="17"/>
        <v>10.76376</v>
      </c>
      <c r="Q73" s="37">
        <f t="shared" si="18"/>
        <v>6.0191400000000002</v>
      </c>
      <c r="R73" s="37">
        <f t="shared" si="19"/>
        <v>7.7632200000000005</v>
      </c>
      <c r="S73" s="37">
        <f t="shared" si="20"/>
        <v>1.2538800000000001</v>
      </c>
      <c r="T73" s="37">
        <f t="shared" si="26"/>
        <v>25.799999999999997</v>
      </c>
    </row>
    <row r="74" spans="1:20">
      <c r="A74" s="8" t="s">
        <v>116</v>
      </c>
      <c r="B74" s="202">
        <v>25.8</v>
      </c>
      <c r="C74" s="202">
        <v>25.8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10.76376</v>
      </c>
      <c r="J74" s="21">
        <f t="shared" si="22"/>
        <v>6.0191400000000002</v>
      </c>
      <c r="K74" s="21">
        <f t="shared" si="23"/>
        <v>7.7632200000000005</v>
      </c>
      <c r="L74" s="21">
        <f t="shared" si="24"/>
        <v>1.2538800000000001</v>
      </c>
      <c r="M74" s="156">
        <f t="shared" si="25"/>
        <v>25.799999999999997</v>
      </c>
      <c r="N74" s="22"/>
      <c r="P74" s="37">
        <f t="shared" si="17"/>
        <v>10.76376</v>
      </c>
      <c r="Q74" s="37">
        <f t="shared" si="18"/>
        <v>6.0191400000000002</v>
      </c>
      <c r="R74" s="37">
        <f t="shared" si="19"/>
        <v>7.7632200000000005</v>
      </c>
      <c r="S74" s="37">
        <f t="shared" si="20"/>
        <v>1.2538800000000001</v>
      </c>
      <c r="T74" s="37">
        <f t="shared" si="26"/>
        <v>25.799999999999997</v>
      </c>
    </row>
    <row r="75" spans="1:20">
      <c r="A75" s="8" t="s">
        <v>117</v>
      </c>
      <c r="B75" s="202">
        <v>25.8</v>
      </c>
      <c r="C75" s="202">
        <v>25.8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10.76376</v>
      </c>
      <c r="J75" s="21">
        <f t="shared" si="22"/>
        <v>6.0191400000000002</v>
      </c>
      <c r="K75" s="21">
        <f t="shared" si="23"/>
        <v>7.7632200000000005</v>
      </c>
      <c r="L75" s="21">
        <f t="shared" si="24"/>
        <v>1.2538800000000001</v>
      </c>
      <c r="M75" s="156">
        <f t="shared" si="25"/>
        <v>25.799999999999997</v>
      </c>
      <c r="N75" s="22"/>
      <c r="P75" s="37">
        <f t="shared" si="17"/>
        <v>10.76376</v>
      </c>
      <c r="Q75" s="37">
        <f t="shared" si="18"/>
        <v>6.0191400000000002</v>
      </c>
      <c r="R75" s="37">
        <f t="shared" si="19"/>
        <v>7.7632200000000005</v>
      </c>
      <c r="S75" s="37">
        <f t="shared" si="20"/>
        <v>1.2538800000000001</v>
      </c>
      <c r="T75" s="37">
        <f t="shared" si="26"/>
        <v>25.799999999999997</v>
      </c>
    </row>
    <row r="76" spans="1:20">
      <c r="A76" s="8" t="s">
        <v>118</v>
      </c>
      <c r="B76" s="202">
        <v>25.8</v>
      </c>
      <c r="C76" s="202">
        <v>25.8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10.76376</v>
      </c>
      <c r="J76" s="21">
        <f t="shared" si="22"/>
        <v>6.0191400000000002</v>
      </c>
      <c r="K76" s="21">
        <f t="shared" si="23"/>
        <v>7.7632200000000005</v>
      </c>
      <c r="L76" s="21">
        <f t="shared" si="24"/>
        <v>1.2538800000000001</v>
      </c>
      <c r="M76" s="156">
        <f t="shared" si="25"/>
        <v>25.799999999999997</v>
      </c>
      <c r="N76" s="22"/>
      <c r="P76" s="37">
        <f t="shared" si="17"/>
        <v>10.76376</v>
      </c>
      <c r="Q76" s="37">
        <f t="shared" si="18"/>
        <v>6.0191400000000002</v>
      </c>
      <c r="R76" s="37">
        <f t="shared" si="19"/>
        <v>7.7632200000000005</v>
      </c>
      <c r="S76" s="37">
        <f t="shared" si="20"/>
        <v>1.2538800000000001</v>
      </c>
      <c r="T76" s="37">
        <f t="shared" si="26"/>
        <v>25.799999999999997</v>
      </c>
    </row>
    <row r="77" spans="1:20">
      <c r="A77" s="8" t="s">
        <v>119</v>
      </c>
      <c r="B77" s="202">
        <v>25.8</v>
      </c>
      <c r="C77" s="202">
        <v>25.8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10.76376</v>
      </c>
      <c r="J77" s="21">
        <f t="shared" si="22"/>
        <v>6.0191400000000002</v>
      </c>
      <c r="K77" s="21">
        <f t="shared" si="23"/>
        <v>7.7632200000000005</v>
      </c>
      <c r="L77" s="21">
        <f t="shared" si="24"/>
        <v>1.2538800000000001</v>
      </c>
      <c r="M77" s="156">
        <f t="shared" si="25"/>
        <v>25.799999999999997</v>
      </c>
      <c r="N77" s="22"/>
      <c r="P77" s="37">
        <f t="shared" si="17"/>
        <v>10.76376</v>
      </c>
      <c r="Q77" s="37">
        <f t="shared" si="18"/>
        <v>6.0191400000000002</v>
      </c>
      <c r="R77" s="37">
        <f t="shared" si="19"/>
        <v>7.7632200000000005</v>
      </c>
      <c r="S77" s="37">
        <f t="shared" si="20"/>
        <v>1.2538800000000001</v>
      </c>
      <c r="T77" s="37">
        <f t="shared" si="26"/>
        <v>25.799999999999997</v>
      </c>
    </row>
    <row r="78" spans="1:20">
      <c r="A78" s="8" t="s">
        <v>120</v>
      </c>
      <c r="B78" s="202">
        <v>25.8</v>
      </c>
      <c r="C78" s="202">
        <v>25.8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10.76376</v>
      </c>
      <c r="J78" s="21">
        <f t="shared" si="22"/>
        <v>6.0191400000000002</v>
      </c>
      <c r="K78" s="21">
        <f t="shared" si="23"/>
        <v>7.7632200000000005</v>
      </c>
      <c r="L78" s="21">
        <f t="shared" si="24"/>
        <v>1.2538800000000001</v>
      </c>
      <c r="M78" s="156">
        <f t="shared" si="25"/>
        <v>25.799999999999997</v>
      </c>
      <c r="N78" s="22"/>
      <c r="P78" s="37">
        <f t="shared" si="17"/>
        <v>10.76376</v>
      </c>
      <c r="Q78" s="37">
        <f t="shared" si="18"/>
        <v>6.0191400000000002</v>
      </c>
      <c r="R78" s="37">
        <f t="shared" si="19"/>
        <v>7.7632200000000005</v>
      </c>
      <c r="S78" s="37">
        <f t="shared" si="20"/>
        <v>1.2538800000000001</v>
      </c>
      <c r="T78" s="37">
        <f t="shared" si="26"/>
        <v>25.799999999999997</v>
      </c>
    </row>
    <row r="79" spans="1:20">
      <c r="A79" s="8" t="s">
        <v>121</v>
      </c>
      <c r="B79" s="202">
        <v>25.8</v>
      </c>
      <c r="C79" s="202">
        <v>25.8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10.76376</v>
      </c>
      <c r="J79" s="21">
        <f t="shared" si="22"/>
        <v>6.0191400000000002</v>
      </c>
      <c r="K79" s="21">
        <f t="shared" si="23"/>
        <v>7.7632200000000005</v>
      </c>
      <c r="L79" s="21">
        <f t="shared" si="24"/>
        <v>1.2538800000000001</v>
      </c>
      <c r="M79" s="156">
        <f t="shared" si="25"/>
        <v>25.799999999999997</v>
      </c>
      <c r="N79" s="22"/>
      <c r="P79" s="37">
        <f t="shared" si="17"/>
        <v>10.76376</v>
      </c>
      <c r="Q79" s="37">
        <f t="shared" si="18"/>
        <v>6.0191400000000002</v>
      </c>
      <c r="R79" s="37">
        <f t="shared" si="19"/>
        <v>7.7632200000000005</v>
      </c>
      <c r="S79" s="37">
        <f t="shared" si="20"/>
        <v>1.2538800000000001</v>
      </c>
      <c r="T79" s="37">
        <f t="shared" si="26"/>
        <v>25.799999999999997</v>
      </c>
    </row>
    <row r="80" spans="1:20">
      <c r="A80" s="8" t="s">
        <v>122</v>
      </c>
      <c r="B80" s="202">
        <v>25.8</v>
      </c>
      <c r="C80" s="202">
        <v>25.8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10.76376</v>
      </c>
      <c r="J80" s="21">
        <f t="shared" si="22"/>
        <v>6.0191400000000002</v>
      </c>
      <c r="K80" s="21">
        <f t="shared" si="23"/>
        <v>7.7632200000000005</v>
      </c>
      <c r="L80" s="21">
        <f t="shared" si="24"/>
        <v>1.2538800000000001</v>
      </c>
      <c r="M80" s="156">
        <f t="shared" si="25"/>
        <v>25.799999999999997</v>
      </c>
      <c r="N80" s="22"/>
      <c r="P80" s="37">
        <f t="shared" si="17"/>
        <v>10.76376</v>
      </c>
      <c r="Q80" s="37">
        <f t="shared" si="18"/>
        <v>6.0191400000000002</v>
      </c>
      <c r="R80" s="37">
        <f t="shared" si="19"/>
        <v>7.7632200000000005</v>
      </c>
      <c r="S80" s="37">
        <f t="shared" si="20"/>
        <v>1.2538800000000001</v>
      </c>
      <c r="T80" s="37">
        <f t="shared" si="26"/>
        <v>25.799999999999997</v>
      </c>
    </row>
    <row r="81" spans="1:20">
      <c r="A81" s="8" t="s">
        <v>123</v>
      </c>
      <c r="B81" s="202">
        <v>27.12</v>
      </c>
      <c r="C81" s="202">
        <v>27.12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11.314464000000001</v>
      </c>
      <c r="J81" s="21">
        <f t="shared" si="22"/>
        <v>6.3270960000000001</v>
      </c>
      <c r="K81" s="21">
        <f t="shared" si="23"/>
        <v>8.1604080000000003</v>
      </c>
      <c r="L81" s="21">
        <f t="shared" si="24"/>
        <v>1.3180320000000001</v>
      </c>
      <c r="M81" s="156">
        <f t="shared" si="25"/>
        <v>27.12</v>
      </c>
      <c r="N81" s="22"/>
      <c r="P81" s="37">
        <f t="shared" si="17"/>
        <v>11.314464000000001</v>
      </c>
      <c r="Q81" s="37">
        <f t="shared" si="18"/>
        <v>6.3270960000000001</v>
      </c>
      <c r="R81" s="37">
        <f t="shared" si="19"/>
        <v>8.1604080000000003</v>
      </c>
      <c r="S81" s="37">
        <f t="shared" si="20"/>
        <v>1.3180320000000001</v>
      </c>
      <c r="T81" s="37">
        <f t="shared" si="26"/>
        <v>27.12</v>
      </c>
    </row>
    <row r="82" spans="1:20">
      <c r="A82" s="8" t="s">
        <v>124</v>
      </c>
      <c r="B82" s="202">
        <v>27.12</v>
      </c>
      <c r="C82" s="202">
        <v>27.12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11.314464000000001</v>
      </c>
      <c r="J82" s="21">
        <f t="shared" si="22"/>
        <v>6.3270960000000001</v>
      </c>
      <c r="K82" s="21">
        <f t="shared" si="23"/>
        <v>8.1604080000000003</v>
      </c>
      <c r="L82" s="21">
        <f t="shared" si="24"/>
        <v>1.3180320000000001</v>
      </c>
      <c r="M82" s="156">
        <f t="shared" si="25"/>
        <v>27.12</v>
      </c>
      <c r="N82" s="22"/>
      <c r="P82" s="37">
        <f t="shared" si="17"/>
        <v>11.314464000000001</v>
      </c>
      <c r="Q82" s="37">
        <f t="shared" si="18"/>
        <v>6.3270960000000001</v>
      </c>
      <c r="R82" s="37">
        <f t="shared" si="19"/>
        <v>8.1604080000000003</v>
      </c>
      <c r="S82" s="37">
        <f t="shared" si="20"/>
        <v>1.3180320000000001</v>
      </c>
      <c r="T82" s="37">
        <f t="shared" si="26"/>
        <v>27.12</v>
      </c>
    </row>
    <row r="83" spans="1:20">
      <c r="A83" s="8" t="s">
        <v>125</v>
      </c>
      <c r="B83" s="202">
        <v>27.12</v>
      </c>
      <c r="C83" s="202">
        <v>27.12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11.314464000000001</v>
      </c>
      <c r="J83" s="21">
        <f t="shared" si="22"/>
        <v>6.3270960000000001</v>
      </c>
      <c r="K83" s="21">
        <f t="shared" si="23"/>
        <v>8.1604080000000003</v>
      </c>
      <c r="L83" s="21">
        <f t="shared" si="24"/>
        <v>1.3180320000000001</v>
      </c>
      <c r="M83" s="156">
        <f t="shared" si="25"/>
        <v>27.12</v>
      </c>
      <c r="N83" s="22"/>
      <c r="P83" s="37">
        <f t="shared" si="17"/>
        <v>11.314464000000001</v>
      </c>
      <c r="Q83" s="37">
        <f t="shared" si="18"/>
        <v>6.3270960000000001</v>
      </c>
      <c r="R83" s="37">
        <f t="shared" si="19"/>
        <v>8.1604080000000003</v>
      </c>
      <c r="S83" s="37">
        <f t="shared" si="20"/>
        <v>1.3180320000000001</v>
      </c>
      <c r="T83" s="37">
        <f t="shared" si="26"/>
        <v>27.12</v>
      </c>
    </row>
    <row r="84" spans="1:20">
      <c r="A84" s="8" t="s">
        <v>126</v>
      </c>
      <c r="B84" s="202">
        <v>27.12</v>
      </c>
      <c r="C84" s="202">
        <v>27.12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11.314464000000001</v>
      </c>
      <c r="J84" s="21">
        <f t="shared" si="22"/>
        <v>6.3270960000000001</v>
      </c>
      <c r="K84" s="21">
        <f t="shared" si="23"/>
        <v>8.1604080000000003</v>
      </c>
      <c r="L84" s="21">
        <f t="shared" si="24"/>
        <v>1.3180320000000001</v>
      </c>
      <c r="M84" s="156">
        <f t="shared" si="25"/>
        <v>27.12</v>
      </c>
      <c r="N84" s="22"/>
      <c r="P84" s="37">
        <f t="shared" si="17"/>
        <v>11.314464000000001</v>
      </c>
      <c r="Q84" s="37">
        <f t="shared" si="18"/>
        <v>6.3270960000000001</v>
      </c>
      <c r="R84" s="37">
        <f t="shared" si="19"/>
        <v>8.1604080000000003</v>
      </c>
      <c r="S84" s="37">
        <f t="shared" si="20"/>
        <v>1.3180320000000001</v>
      </c>
      <c r="T84" s="37">
        <f t="shared" si="26"/>
        <v>27.12</v>
      </c>
    </row>
    <row r="85" spans="1:20">
      <c r="A85" s="8" t="s">
        <v>127</v>
      </c>
      <c r="B85" s="202">
        <v>27.12</v>
      </c>
      <c r="C85" s="202">
        <v>27.12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11.314464000000001</v>
      </c>
      <c r="J85" s="21">
        <f t="shared" si="22"/>
        <v>6.3270960000000001</v>
      </c>
      <c r="K85" s="21">
        <f t="shared" si="23"/>
        <v>8.1604080000000003</v>
      </c>
      <c r="L85" s="21">
        <f t="shared" si="24"/>
        <v>1.3180320000000001</v>
      </c>
      <c r="M85" s="156">
        <f t="shared" si="25"/>
        <v>27.12</v>
      </c>
      <c r="N85" s="22"/>
      <c r="P85" s="37">
        <f t="shared" si="17"/>
        <v>11.314464000000001</v>
      </c>
      <c r="Q85" s="37">
        <f t="shared" si="18"/>
        <v>6.3270960000000001</v>
      </c>
      <c r="R85" s="37">
        <f t="shared" si="19"/>
        <v>8.1604080000000003</v>
      </c>
      <c r="S85" s="37">
        <f t="shared" si="20"/>
        <v>1.3180320000000001</v>
      </c>
      <c r="T85" s="37">
        <f t="shared" si="26"/>
        <v>27.12</v>
      </c>
    </row>
    <row r="86" spans="1:20">
      <c r="A86" s="8" t="s">
        <v>128</v>
      </c>
      <c r="B86" s="202">
        <v>27.12</v>
      </c>
      <c r="C86" s="202">
        <v>27.12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11.314464000000001</v>
      </c>
      <c r="J86" s="21">
        <f t="shared" si="22"/>
        <v>6.3270960000000001</v>
      </c>
      <c r="K86" s="21">
        <f t="shared" si="23"/>
        <v>8.1604080000000003</v>
      </c>
      <c r="L86" s="21">
        <f t="shared" si="24"/>
        <v>1.3180320000000001</v>
      </c>
      <c r="M86" s="156">
        <f t="shared" si="25"/>
        <v>27.12</v>
      </c>
      <c r="N86" s="22"/>
      <c r="P86" s="37">
        <f t="shared" si="17"/>
        <v>11.314464000000001</v>
      </c>
      <c r="Q86" s="37">
        <f t="shared" si="18"/>
        <v>6.3270960000000001</v>
      </c>
      <c r="R86" s="37">
        <f t="shared" si="19"/>
        <v>8.1604080000000003</v>
      </c>
      <c r="S86" s="37">
        <f t="shared" si="20"/>
        <v>1.3180320000000001</v>
      </c>
      <c r="T86" s="37">
        <f t="shared" si="26"/>
        <v>27.12</v>
      </c>
    </row>
    <row r="87" spans="1:20">
      <c r="A87" s="8" t="s">
        <v>129</v>
      </c>
      <c r="B87" s="202">
        <v>27.12</v>
      </c>
      <c r="C87" s="202">
        <v>27.12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11.314464000000001</v>
      </c>
      <c r="J87" s="21">
        <f t="shared" si="22"/>
        <v>6.3270960000000001</v>
      </c>
      <c r="K87" s="21">
        <f t="shared" si="23"/>
        <v>8.1604080000000003</v>
      </c>
      <c r="L87" s="21">
        <f t="shared" si="24"/>
        <v>1.3180320000000001</v>
      </c>
      <c r="M87" s="156">
        <f t="shared" si="25"/>
        <v>27.12</v>
      </c>
      <c r="N87" s="22"/>
      <c r="P87" s="37">
        <f t="shared" si="17"/>
        <v>11.314464000000001</v>
      </c>
      <c r="Q87" s="37">
        <f t="shared" si="18"/>
        <v>6.3270960000000001</v>
      </c>
      <c r="R87" s="37">
        <f t="shared" si="19"/>
        <v>8.1604080000000003</v>
      </c>
      <c r="S87" s="37">
        <f t="shared" si="20"/>
        <v>1.3180320000000001</v>
      </c>
      <c r="T87" s="37">
        <f t="shared" si="26"/>
        <v>27.12</v>
      </c>
    </row>
    <row r="88" spans="1:20">
      <c r="A88" s="8" t="s">
        <v>130</v>
      </c>
      <c r="B88" s="202">
        <v>27.12</v>
      </c>
      <c r="C88" s="202">
        <v>27.12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11.314464000000001</v>
      </c>
      <c r="J88" s="21">
        <f t="shared" si="22"/>
        <v>6.3270960000000001</v>
      </c>
      <c r="K88" s="21">
        <f t="shared" si="23"/>
        <v>8.1604080000000003</v>
      </c>
      <c r="L88" s="21">
        <f t="shared" si="24"/>
        <v>1.3180320000000001</v>
      </c>
      <c r="M88" s="156">
        <f t="shared" si="25"/>
        <v>27.12</v>
      </c>
      <c r="N88" s="22"/>
      <c r="P88" s="37">
        <f t="shared" si="17"/>
        <v>11.314464000000001</v>
      </c>
      <c r="Q88" s="37">
        <f t="shared" si="18"/>
        <v>6.3270960000000001</v>
      </c>
      <c r="R88" s="37">
        <f t="shared" si="19"/>
        <v>8.1604080000000003</v>
      </c>
      <c r="S88" s="37">
        <f t="shared" si="20"/>
        <v>1.3180320000000001</v>
      </c>
      <c r="T88" s="37">
        <f t="shared" si="26"/>
        <v>27.12</v>
      </c>
    </row>
    <row r="89" spans="1:20">
      <c r="A89" s="8" t="s">
        <v>131</v>
      </c>
      <c r="B89" s="202">
        <v>27.12</v>
      </c>
      <c r="C89" s="202">
        <v>27.12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11.314464000000001</v>
      </c>
      <c r="J89" s="21">
        <f t="shared" si="22"/>
        <v>6.3270960000000001</v>
      </c>
      <c r="K89" s="21">
        <f t="shared" si="23"/>
        <v>8.1604080000000003</v>
      </c>
      <c r="L89" s="21">
        <f t="shared" si="24"/>
        <v>1.3180320000000001</v>
      </c>
      <c r="M89" s="156">
        <f t="shared" si="25"/>
        <v>27.12</v>
      </c>
      <c r="N89" s="22"/>
      <c r="P89" s="37">
        <f t="shared" si="17"/>
        <v>11.314464000000001</v>
      </c>
      <c r="Q89" s="37">
        <f t="shared" si="18"/>
        <v>6.3270960000000001</v>
      </c>
      <c r="R89" s="37">
        <f t="shared" si="19"/>
        <v>8.1604080000000003</v>
      </c>
      <c r="S89" s="37">
        <f t="shared" si="20"/>
        <v>1.3180320000000001</v>
      </c>
      <c r="T89" s="37">
        <f t="shared" si="26"/>
        <v>27.12</v>
      </c>
    </row>
    <row r="90" spans="1:20">
      <c r="A90" s="8" t="s">
        <v>132</v>
      </c>
      <c r="B90" s="202">
        <v>27.12</v>
      </c>
      <c r="C90" s="202">
        <v>27.12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11.314464000000001</v>
      </c>
      <c r="J90" s="21">
        <f t="shared" si="22"/>
        <v>6.3270960000000001</v>
      </c>
      <c r="K90" s="21">
        <f t="shared" si="23"/>
        <v>8.1604080000000003</v>
      </c>
      <c r="L90" s="21">
        <f t="shared" si="24"/>
        <v>1.3180320000000001</v>
      </c>
      <c r="M90" s="156">
        <f t="shared" si="25"/>
        <v>27.12</v>
      </c>
      <c r="N90" s="22"/>
      <c r="P90" s="37">
        <f t="shared" si="17"/>
        <v>11.314464000000001</v>
      </c>
      <c r="Q90" s="37">
        <f t="shared" si="18"/>
        <v>6.3270960000000001</v>
      </c>
      <c r="R90" s="37">
        <f t="shared" si="19"/>
        <v>8.1604080000000003</v>
      </c>
      <c r="S90" s="37">
        <f t="shared" si="20"/>
        <v>1.3180320000000001</v>
      </c>
      <c r="T90" s="37">
        <f t="shared" si="26"/>
        <v>27.12</v>
      </c>
    </row>
    <row r="91" spans="1:20">
      <c r="A91" s="8" t="s">
        <v>133</v>
      </c>
      <c r="B91" s="202">
        <v>27.12</v>
      </c>
      <c r="C91" s="202">
        <v>27.12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11.314464000000001</v>
      </c>
      <c r="J91" s="21">
        <f t="shared" si="22"/>
        <v>6.3270960000000001</v>
      </c>
      <c r="K91" s="21">
        <f t="shared" si="23"/>
        <v>8.1604080000000003</v>
      </c>
      <c r="L91" s="21">
        <f t="shared" si="24"/>
        <v>1.3180320000000001</v>
      </c>
      <c r="M91" s="156">
        <f t="shared" si="25"/>
        <v>27.12</v>
      </c>
      <c r="N91" s="22"/>
      <c r="P91" s="37">
        <f t="shared" si="17"/>
        <v>11.314464000000001</v>
      </c>
      <c r="Q91" s="37">
        <f t="shared" si="18"/>
        <v>6.3270960000000001</v>
      </c>
      <c r="R91" s="37">
        <f t="shared" si="19"/>
        <v>8.1604080000000003</v>
      </c>
      <c r="S91" s="37">
        <f t="shared" si="20"/>
        <v>1.3180320000000001</v>
      </c>
      <c r="T91" s="37">
        <f t="shared" si="26"/>
        <v>27.12</v>
      </c>
    </row>
    <row r="92" spans="1:20">
      <c r="A92" s="8" t="s">
        <v>134</v>
      </c>
      <c r="B92" s="202">
        <v>27.12</v>
      </c>
      <c r="C92" s="202">
        <v>27.12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11.314464000000001</v>
      </c>
      <c r="J92" s="21">
        <f t="shared" si="22"/>
        <v>6.3270960000000001</v>
      </c>
      <c r="K92" s="21">
        <f t="shared" si="23"/>
        <v>8.1604080000000003</v>
      </c>
      <c r="L92" s="21">
        <f t="shared" si="24"/>
        <v>1.3180320000000001</v>
      </c>
      <c r="M92" s="156">
        <f t="shared" si="25"/>
        <v>27.12</v>
      </c>
      <c r="N92" s="22"/>
      <c r="P92" s="37">
        <f t="shared" si="17"/>
        <v>11.314464000000001</v>
      </c>
      <c r="Q92" s="37">
        <f t="shared" si="18"/>
        <v>6.3270960000000001</v>
      </c>
      <c r="R92" s="37">
        <f t="shared" si="19"/>
        <v>8.1604080000000003</v>
      </c>
      <c r="S92" s="37">
        <f t="shared" si="20"/>
        <v>1.3180320000000001</v>
      </c>
      <c r="T92" s="37">
        <f t="shared" si="26"/>
        <v>27.12</v>
      </c>
    </row>
    <row r="93" spans="1:20">
      <c r="A93" s="8" t="s">
        <v>135</v>
      </c>
      <c r="B93" s="202">
        <v>27.12</v>
      </c>
      <c r="C93" s="202">
        <v>27.12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11.314464000000001</v>
      </c>
      <c r="J93" s="21">
        <f t="shared" si="22"/>
        <v>6.3270960000000001</v>
      </c>
      <c r="K93" s="21">
        <f t="shared" si="23"/>
        <v>8.1604080000000003</v>
      </c>
      <c r="L93" s="21">
        <f t="shared" si="24"/>
        <v>1.3180320000000001</v>
      </c>
      <c r="M93" s="156">
        <f t="shared" si="25"/>
        <v>27.12</v>
      </c>
      <c r="N93" s="22"/>
      <c r="P93" s="37">
        <f t="shared" si="17"/>
        <v>11.314464000000001</v>
      </c>
      <c r="Q93" s="37">
        <f t="shared" si="18"/>
        <v>6.3270960000000001</v>
      </c>
      <c r="R93" s="37">
        <f t="shared" si="19"/>
        <v>8.1604080000000003</v>
      </c>
      <c r="S93" s="37">
        <f t="shared" si="20"/>
        <v>1.3180320000000001</v>
      </c>
      <c r="T93" s="37">
        <f t="shared" si="26"/>
        <v>27.12</v>
      </c>
    </row>
    <row r="94" spans="1:20">
      <c r="A94" s="8" t="s">
        <v>136</v>
      </c>
      <c r="B94" s="202">
        <v>27.12</v>
      </c>
      <c r="C94" s="202">
        <v>27.12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11.314464000000001</v>
      </c>
      <c r="J94" s="21">
        <f t="shared" si="22"/>
        <v>6.3270960000000001</v>
      </c>
      <c r="K94" s="21">
        <f t="shared" si="23"/>
        <v>8.1604080000000003</v>
      </c>
      <c r="L94" s="21">
        <f t="shared" si="24"/>
        <v>1.3180320000000001</v>
      </c>
      <c r="M94" s="156">
        <f t="shared" si="25"/>
        <v>27.12</v>
      </c>
      <c r="N94" s="22"/>
      <c r="P94" s="37">
        <f t="shared" si="17"/>
        <v>11.314464000000001</v>
      </c>
      <c r="Q94" s="37">
        <f t="shared" si="18"/>
        <v>6.3270960000000001</v>
      </c>
      <c r="R94" s="37">
        <f t="shared" si="19"/>
        <v>8.1604080000000003</v>
      </c>
      <c r="S94" s="37">
        <f t="shared" si="20"/>
        <v>1.3180320000000001</v>
      </c>
      <c r="T94" s="37">
        <f t="shared" si="26"/>
        <v>27.12</v>
      </c>
    </row>
    <row r="95" spans="1:20">
      <c r="A95" s="8" t="s">
        <v>137</v>
      </c>
      <c r="B95" s="202">
        <v>27.12</v>
      </c>
      <c r="C95" s="202">
        <v>27.12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11.314464000000001</v>
      </c>
      <c r="J95" s="21">
        <f t="shared" si="22"/>
        <v>6.3270960000000001</v>
      </c>
      <c r="K95" s="21">
        <f t="shared" si="23"/>
        <v>8.1604080000000003</v>
      </c>
      <c r="L95" s="21">
        <f t="shared" si="24"/>
        <v>1.3180320000000001</v>
      </c>
      <c r="M95" s="156">
        <f t="shared" si="25"/>
        <v>27.12</v>
      </c>
      <c r="N95" s="22"/>
      <c r="P95" s="37">
        <f t="shared" si="17"/>
        <v>11.314464000000001</v>
      </c>
      <c r="Q95" s="37">
        <f t="shared" si="18"/>
        <v>6.3270960000000001</v>
      </c>
      <c r="R95" s="37">
        <f t="shared" si="19"/>
        <v>8.1604080000000003</v>
      </c>
      <c r="S95" s="37">
        <f t="shared" si="20"/>
        <v>1.3180320000000001</v>
      </c>
      <c r="T95" s="37">
        <f t="shared" si="26"/>
        <v>27.12</v>
      </c>
    </row>
    <row r="96" spans="1:20">
      <c r="A96" s="8" t="s">
        <v>138</v>
      </c>
      <c r="B96" s="202">
        <v>27.12</v>
      </c>
      <c r="C96" s="202">
        <v>27.12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11.314464000000001</v>
      </c>
      <c r="J96" s="21">
        <f t="shared" si="22"/>
        <v>6.3270960000000001</v>
      </c>
      <c r="K96" s="21">
        <f t="shared" si="23"/>
        <v>8.1604080000000003</v>
      </c>
      <c r="L96" s="21">
        <f t="shared" si="24"/>
        <v>1.3180320000000001</v>
      </c>
      <c r="M96" s="156">
        <f t="shared" si="25"/>
        <v>27.12</v>
      </c>
      <c r="N96" s="22"/>
      <c r="P96" s="37">
        <f t="shared" si="17"/>
        <v>11.314464000000001</v>
      </c>
      <c r="Q96" s="37">
        <f t="shared" si="18"/>
        <v>6.3270960000000001</v>
      </c>
      <c r="R96" s="37">
        <f t="shared" si="19"/>
        <v>8.1604080000000003</v>
      </c>
      <c r="S96" s="37">
        <f t="shared" si="20"/>
        <v>1.3180320000000001</v>
      </c>
      <c r="T96" s="37">
        <f t="shared" si="26"/>
        <v>27.12</v>
      </c>
    </row>
    <row r="97" spans="1:23">
      <c r="A97" s="8" t="s">
        <v>139</v>
      </c>
      <c r="B97" s="202">
        <v>27.12</v>
      </c>
      <c r="C97" s="202">
        <v>27.12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11.314464000000001</v>
      </c>
      <c r="J97" s="21">
        <f t="shared" si="22"/>
        <v>6.3270960000000001</v>
      </c>
      <c r="K97" s="21">
        <f t="shared" si="23"/>
        <v>8.1604080000000003</v>
      </c>
      <c r="L97" s="21">
        <f t="shared" si="24"/>
        <v>1.3180320000000001</v>
      </c>
      <c r="M97" s="156">
        <f t="shared" si="25"/>
        <v>27.12</v>
      </c>
      <c r="N97" s="22"/>
      <c r="P97" s="37">
        <f t="shared" si="17"/>
        <v>11.314464000000001</v>
      </c>
      <c r="Q97" s="37">
        <f t="shared" si="18"/>
        <v>6.3270960000000001</v>
      </c>
      <c r="R97" s="37">
        <f t="shared" si="19"/>
        <v>8.1604080000000003</v>
      </c>
      <c r="S97" s="37">
        <f t="shared" si="20"/>
        <v>1.3180320000000001</v>
      </c>
      <c r="T97" s="37">
        <f t="shared" si="26"/>
        <v>27.12</v>
      </c>
    </row>
    <row r="98" spans="1:23" ht="15.75" thickBot="1">
      <c r="A98" s="8" t="s">
        <v>140</v>
      </c>
      <c r="B98" s="202">
        <v>27.12</v>
      </c>
      <c r="C98" s="202">
        <v>27.12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11.314464000000001</v>
      </c>
      <c r="J98" s="21">
        <f t="shared" si="22"/>
        <v>6.3270960000000001</v>
      </c>
      <c r="K98" s="21">
        <f t="shared" si="23"/>
        <v>8.1604080000000003</v>
      </c>
      <c r="L98" s="21">
        <f t="shared" si="24"/>
        <v>1.3180320000000001</v>
      </c>
      <c r="M98" s="156">
        <f t="shared" si="25"/>
        <v>27.12</v>
      </c>
      <c r="N98" s="22"/>
      <c r="P98" s="37">
        <f t="shared" si="17"/>
        <v>11.314464000000001</v>
      </c>
      <c r="Q98" s="37">
        <f t="shared" si="18"/>
        <v>6.3270960000000001</v>
      </c>
      <c r="R98" s="37">
        <f t="shared" si="19"/>
        <v>8.1604080000000003</v>
      </c>
      <c r="S98" s="37">
        <f t="shared" si="20"/>
        <v>1.3180320000000001</v>
      </c>
      <c r="T98" s="37">
        <f t="shared" si="26"/>
        <v>27.12</v>
      </c>
    </row>
    <row r="99" spans="1:23" ht="15.75" thickBot="1">
      <c r="A99" s="8" t="s">
        <v>171</v>
      </c>
      <c r="B99" s="20">
        <f t="shared" ref="B99:H99" si="27">SUM(B3:B98)/4000</f>
        <v>0.64466999999999908</v>
      </c>
      <c r="C99" s="20">
        <f t="shared" si="27"/>
        <v>0.64441499999999907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0.26884993800000023</v>
      </c>
      <c r="J99" s="157">
        <f t="shared" ref="J99:L99" si="28">SUM(J3:J98)/4000</f>
        <v>0.15034201950000009</v>
      </c>
      <c r="K99" s="157">
        <f t="shared" si="28"/>
        <v>0.19390447349999987</v>
      </c>
      <c r="L99" s="157">
        <f t="shared" si="28"/>
        <v>3.131856899999997E-2</v>
      </c>
      <c r="M99" s="158">
        <f>SUM(M3:M98)/4000</f>
        <v>0.64441499999999907</v>
      </c>
      <c r="N99" s="23"/>
      <c r="P99" s="37">
        <f>SUM(P3:P98)/4000</f>
        <v>0.26884993800000023</v>
      </c>
      <c r="Q99" s="37">
        <f t="shared" ref="Q99:S99" si="29">SUM(Q3:Q98)/4000</f>
        <v>0.15034201950000009</v>
      </c>
      <c r="R99" s="37">
        <f t="shared" si="29"/>
        <v>0.19390447349999987</v>
      </c>
      <c r="S99" s="37">
        <f t="shared" si="29"/>
        <v>3.131856899999997E-2</v>
      </c>
      <c r="T99" s="37">
        <f t="shared" si="26"/>
        <v>0.64441500000000018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45447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11.66</v>
      </c>
      <c r="I3" s="53">
        <v>32.24</v>
      </c>
      <c r="J3" s="53">
        <v>27.88</v>
      </c>
      <c r="K3" s="53">
        <v>0</v>
      </c>
      <c r="L3" s="53">
        <v>0</v>
      </c>
      <c r="M3" s="72">
        <v>0.49</v>
      </c>
      <c r="N3" s="71">
        <v>0</v>
      </c>
      <c r="O3" s="53">
        <v>0</v>
      </c>
      <c r="P3" s="53">
        <v>0</v>
      </c>
      <c r="Q3" s="53">
        <v>-99</v>
      </c>
      <c r="R3" s="53">
        <v>0</v>
      </c>
      <c r="S3" s="72">
        <v>0</v>
      </c>
      <c r="U3" s="73">
        <v>-99</v>
      </c>
      <c r="V3" s="74">
        <v>72.27</v>
      </c>
      <c r="W3">
        <v>11.66</v>
      </c>
      <c r="X3">
        <v>32.24</v>
      </c>
      <c r="Y3">
        <v>-99</v>
      </c>
      <c r="Z3">
        <v>0.49</v>
      </c>
      <c r="AA3">
        <v>27.88</v>
      </c>
    </row>
    <row r="4" spans="1:27">
      <c r="D4" t="s">
        <v>439</v>
      </c>
      <c r="F4" t="s">
        <v>438</v>
      </c>
      <c r="G4" t="s">
        <v>46</v>
      </c>
      <c r="H4" s="73">
        <v>11.76</v>
      </c>
      <c r="I4" s="46">
        <v>33.409999999999997</v>
      </c>
      <c r="J4" s="46">
        <v>28.97</v>
      </c>
      <c r="K4" s="46">
        <v>0</v>
      </c>
      <c r="L4" s="46">
        <v>0</v>
      </c>
      <c r="M4" s="74">
        <v>0.41</v>
      </c>
      <c r="N4" s="73">
        <v>0</v>
      </c>
      <c r="O4" s="46">
        <v>0</v>
      </c>
      <c r="P4" s="46">
        <v>0</v>
      </c>
      <c r="Q4" s="46">
        <v>-99</v>
      </c>
      <c r="R4" s="46">
        <v>0</v>
      </c>
      <c r="S4" s="74">
        <v>0</v>
      </c>
      <c r="U4" s="73">
        <v>-99</v>
      </c>
      <c r="V4" s="74">
        <v>74.55</v>
      </c>
      <c r="W4">
        <v>11.76</v>
      </c>
      <c r="X4">
        <v>33.409999999999997</v>
      </c>
      <c r="Y4">
        <v>-99</v>
      </c>
      <c r="Z4">
        <v>0.41</v>
      </c>
      <c r="AA4">
        <v>28.97</v>
      </c>
    </row>
    <row r="5" spans="1:27">
      <c r="G5" t="s">
        <v>47</v>
      </c>
      <c r="H5" s="73">
        <v>18.55</v>
      </c>
      <c r="I5" s="46">
        <v>33.729999999999997</v>
      </c>
      <c r="J5" s="46">
        <v>33.46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-99</v>
      </c>
      <c r="R5" s="46">
        <v>0</v>
      </c>
      <c r="S5" s="74">
        <v>0</v>
      </c>
      <c r="U5" s="73">
        <v>-99</v>
      </c>
      <c r="V5" s="74">
        <v>85.74</v>
      </c>
      <c r="W5">
        <v>18.55</v>
      </c>
      <c r="X5">
        <v>33.729999999999997</v>
      </c>
      <c r="Y5">
        <v>-99</v>
      </c>
      <c r="Z5">
        <v>0</v>
      </c>
      <c r="AA5">
        <v>33.46</v>
      </c>
    </row>
    <row r="6" spans="1:27">
      <c r="G6" t="s">
        <v>48</v>
      </c>
      <c r="H6" s="73">
        <v>10.89</v>
      </c>
      <c r="I6" s="46">
        <v>21.49</v>
      </c>
      <c r="J6" s="46">
        <v>33.409999999999997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-99</v>
      </c>
      <c r="R6" s="46">
        <v>0</v>
      </c>
      <c r="S6" s="74">
        <v>0</v>
      </c>
      <c r="U6" s="73">
        <v>-99</v>
      </c>
      <c r="V6" s="74">
        <v>65.790000000000006</v>
      </c>
      <c r="W6">
        <v>10.89</v>
      </c>
      <c r="X6">
        <v>21.49</v>
      </c>
      <c r="Y6">
        <v>-99</v>
      </c>
      <c r="Z6">
        <v>0</v>
      </c>
      <c r="AA6">
        <v>33.409999999999997</v>
      </c>
    </row>
    <row r="7" spans="1:27">
      <c r="G7" t="s">
        <v>49</v>
      </c>
      <c r="H7" s="73">
        <v>16.97</v>
      </c>
      <c r="I7" s="46">
        <v>11.46</v>
      </c>
      <c r="J7" s="46">
        <v>67.510000000000005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-99</v>
      </c>
      <c r="R7" s="46">
        <v>0</v>
      </c>
      <c r="S7" s="74">
        <v>0</v>
      </c>
      <c r="U7" s="73">
        <v>-99</v>
      </c>
      <c r="V7" s="74">
        <v>95.94</v>
      </c>
      <c r="W7">
        <v>16.97</v>
      </c>
      <c r="X7">
        <v>11.46</v>
      </c>
      <c r="Y7">
        <v>-99</v>
      </c>
      <c r="Z7">
        <v>0</v>
      </c>
      <c r="AA7">
        <v>67.510000000000005</v>
      </c>
    </row>
    <row r="8" spans="1:27">
      <c r="G8" t="s">
        <v>50</v>
      </c>
      <c r="H8" s="73">
        <v>18.75</v>
      </c>
      <c r="I8" s="46">
        <v>0</v>
      </c>
      <c r="J8" s="46">
        <v>45.77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-99</v>
      </c>
      <c r="R8" s="46">
        <v>0</v>
      </c>
      <c r="S8" s="74">
        <v>0</v>
      </c>
      <c r="U8" s="73">
        <v>-99</v>
      </c>
      <c r="V8" s="74">
        <v>64.52</v>
      </c>
      <c r="W8">
        <v>18.75</v>
      </c>
      <c r="X8">
        <v>0</v>
      </c>
      <c r="Y8">
        <v>-99</v>
      </c>
      <c r="Z8">
        <v>0</v>
      </c>
      <c r="AA8">
        <v>45.77</v>
      </c>
    </row>
    <row r="9" spans="1:27">
      <c r="G9" t="s">
        <v>51</v>
      </c>
      <c r="H9" s="73">
        <v>197.39</v>
      </c>
      <c r="I9" s="46">
        <v>0</v>
      </c>
      <c r="J9" s="46">
        <v>45.98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-99</v>
      </c>
      <c r="R9" s="46">
        <v>0</v>
      </c>
      <c r="S9" s="74">
        <v>0</v>
      </c>
      <c r="U9" s="73">
        <v>-99</v>
      </c>
      <c r="V9" s="74">
        <v>243.37</v>
      </c>
      <c r="W9">
        <v>197.39</v>
      </c>
      <c r="X9">
        <v>0</v>
      </c>
      <c r="Y9">
        <v>-99</v>
      </c>
      <c r="Z9">
        <v>0</v>
      </c>
      <c r="AA9">
        <v>45.98</v>
      </c>
    </row>
    <row r="10" spans="1:27">
      <c r="G10" t="s">
        <v>52</v>
      </c>
      <c r="H10" s="73">
        <v>202.4</v>
      </c>
      <c r="I10" s="46">
        <v>0</v>
      </c>
      <c r="J10" s="46">
        <v>35.200000000000003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-99</v>
      </c>
      <c r="R10" s="46">
        <v>0</v>
      </c>
      <c r="S10" s="74">
        <v>0</v>
      </c>
      <c r="U10" s="73">
        <v>-99</v>
      </c>
      <c r="V10" s="74">
        <v>237.6</v>
      </c>
      <c r="W10">
        <v>202.4</v>
      </c>
      <c r="X10">
        <v>0</v>
      </c>
      <c r="Y10">
        <v>-99</v>
      </c>
      <c r="Z10">
        <v>0</v>
      </c>
      <c r="AA10">
        <v>35.200000000000003</v>
      </c>
    </row>
    <row r="11" spans="1:27">
      <c r="G11" t="s">
        <v>53</v>
      </c>
      <c r="H11" s="73">
        <v>440.4</v>
      </c>
      <c r="I11" s="46">
        <v>0</v>
      </c>
      <c r="J11" s="46">
        <v>32.840000000000003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-99</v>
      </c>
      <c r="R11" s="46">
        <v>0</v>
      </c>
      <c r="S11" s="74">
        <v>0</v>
      </c>
      <c r="U11" s="73">
        <v>-99</v>
      </c>
      <c r="V11" s="74">
        <v>473.24</v>
      </c>
      <c r="W11">
        <v>440.4</v>
      </c>
      <c r="X11">
        <v>0</v>
      </c>
      <c r="Y11">
        <v>-99</v>
      </c>
      <c r="Z11">
        <v>0</v>
      </c>
      <c r="AA11">
        <v>32.840000000000003</v>
      </c>
    </row>
    <row r="12" spans="1:27">
      <c r="G12" t="s">
        <v>54</v>
      </c>
      <c r="H12" s="73">
        <v>395.98</v>
      </c>
      <c r="I12" s="46">
        <v>0</v>
      </c>
      <c r="J12" s="46">
        <v>9.66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-99</v>
      </c>
      <c r="R12" s="46">
        <v>0</v>
      </c>
      <c r="S12" s="74">
        <v>0</v>
      </c>
      <c r="U12" s="73">
        <v>-99</v>
      </c>
      <c r="V12" s="74">
        <v>405.64</v>
      </c>
      <c r="W12">
        <v>395.98</v>
      </c>
      <c r="X12">
        <v>0</v>
      </c>
      <c r="Y12">
        <v>-99</v>
      </c>
      <c r="Z12">
        <v>0</v>
      </c>
      <c r="AA12">
        <v>9.66</v>
      </c>
    </row>
    <row r="13" spans="1:27">
      <c r="G13" t="s">
        <v>55</v>
      </c>
      <c r="H13" s="73">
        <v>360.24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-99</v>
      </c>
      <c r="R13" s="46">
        <v>0</v>
      </c>
      <c r="S13" s="74">
        <v>0</v>
      </c>
      <c r="U13" s="73">
        <v>-99</v>
      </c>
      <c r="V13" s="74">
        <v>360.24</v>
      </c>
      <c r="W13">
        <v>360.24</v>
      </c>
      <c r="X13">
        <v>0</v>
      </c>
      <c r="Y13">
        <v>-99</v>
      </c>
      <c r="Z13">
        <v>0</v>
      </c>
      <c r="AA13">
        <v>0</v>
      </c>
    </row>
    <row r="14" spans="1:27">
      <c r="G14" t="s">
        <v>56</v>
      </c>
      <c r="H14" s="73">
        <v>310.99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-99</v>
      </c>
      <c r="R14" s="46">
        <v>0</v>
      </c>
      <c r="S14" s="74">
        <v>0</v>
      </c>
      <c r="U14" s="73">
        <v>-99</v>
      </c>
      <c r="V14" s="74">
        <v>310.99</v>
      </c>
      <c r="W14">
        <v>310.99</v>
      </c>
      <c r="X14">
        <v>0</v>
      </c>
      <c r="Y14">
        <v>-99</v>
      </c>
      <c r="Z14">
        <v>0</v>
      </c>
      <c r="AA14">
        <v>0</v>
      </c>
    </row>
    <row r="15" spans="1:27">
      <c r="G15" t="s">
        <v>57</v>
      </c>
      <c r="H15" s="73">
        <v>294.57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-89</v>
      </c>
      <c r="R15" s="46">
        <v>0</v>
      </c>
      <c r="S15" s="74">
        <v>0</v>
      </c>
      <c r="U15" s="73">
        <v>-89</v>
      </c>
      <c r="V15" s="74">
        <v>294.57</v>
      </c>
      <c r="W15">
        <v>294.57</v>
      </c>
      <c r="X15">
        <v>0</v>
      </c>
      <c r="Y15">
        <v>-89</v>
      </c>
      <c r="Z15">
        <v>0</v>
      </c>
      <c r="AA15">
        <v>0</v>
      </c>
    </row>
    <row r="16" spans="1:27">
      <c r="G16" t="s">
        <v>58</v>
      </c>
      <c r="H16" s="73">
        <v>253.04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-89</v>
      </c>
      <c r="R16" s="46">
        <v>0</v>
      </c>
      <c r="S16" s="74">
        <v>0</v>
      </c>
      <c r="U16" s="73">
        <v>-89</v>
      </c>
      <c r="V16" s="74">
        <v>253.04</v>
      </c>
      <c r="W16">
        <v>253.04</v>
      </c>
      <c r="X16">
        <v>0</v>
      </c>
      <c r="Y16">
        <v>-89</v>
      </c>
      <c r="Z16">
        <v>0</v>
      </c>
      <c r="AA16">
        <v>0</v>
      </c>
    </row>
    <row r="17" spans="7:27">
      <c r="G17" t="s">
        <v>59</v>
      </c>
      <c r="H17" s="73">
        <v>213.44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-89</v>
      </c>
      <c r="R17" s="46">
        <v>0</v>
      </c>
      <c r="S17" s="74">
        <v>0</v>
      </c>
      <c r="U17" s="73">
        <v>-89</v>
      </c>
      <c r="V17" s="74">
        <v>213.44</v>
      </c>
      <c r="W17">
        <v>213.44</v>
      </c>
      <c r="X17">
        <v>0</v>
      </c>
      <c r="Y17">
        <v>-89</v>
      </c>
      <c r="Z17">
        <v>0</v>
      </c>
      <c r="AA17">
        <v>0</v>
      </c>
    </row>
    <row r="18" spans="7:27">
      <c r="G18" t="s">
        <v>60</v>
      </c>
      <c r="H18" s="73">
        <v>188.33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-89</v>
      </c>
      <c r="R18" s="46">
        <v>0</v>
      </c>
      <c r="S18" s="74">
        <v>0</v>
      </c>
      <c r="U18" s="73">
        <v>-89</v>
      </c>
      <c r="V18" s="74">
        <v>188.33</v>
      </c>
      <c r="W18">
        <v>188.33</v>
      </c>
      <c r="X18">
        <v>0</v>
      </c>
      <c r="Y18">
        <v>-89</v>
      </c>
      <c r="Z18">
        <v>0</v>
      </c>
      <c r="AA18">
        <v>0</v>
      </c>
    </row>
    <row r="19" spans="7:27">
      <c r="G19" t="s">
        <v>61</v>
      </c>
      <c r="H19" s="73">
        <v>115.89</v>
      </c>
      <c r="I19" s="46">
        <v>0</v>
      </c>
      <c r="J19" s="46">
        <v>0</v>
      </c>
      <c r="K19" s="46">
        <v>0</v>
      </c>
      <c r="L19" s="46">
        <v>0</v>
      </c>
      <c r="M19" s="74">
        <v>0.1</v>
      </c>
      <c r="N19" s="73">
        <v>0</v>
      </c>
      <c r="O19" s="46">
        <v>0</v>
      </c>
      <c r="P19" s="46">
        <v>-170</v>
      </c>
      <c r="Q19" s="46">
        <v>-89</v>
      </c>
      <c r="R19" s="46">
        <v>0</v>
      </c>
      <c r="S19" s="74">
        <v>0</v>
      </c>
      <c r="U19" s="73">
        <v>-259</v>
      </c>
      <c r="V19" s="74">
        <v>115.99</v>
      </c>
      <c r="W19">
        <v>115.89</v>
      </c>
      <c r="X19">
        <v>0</v>
      </c>
      <c r="Y19">
        <v>-89</v>
      </c>
      <c r="Z19">
        <v>0.1</v>
      </c>
      <c r="AA19">
        <v>-170</v>
      </c>
    </row>
    <row r="20" spans="7:27">
      <c r="G20" t="s">
        <v>62</v>
      </c>
      <c r="H20" s="73">
        <v>85.95</v>
      </c>
      <c r="I20" s="46">
        <v>0</v>
      </c>
      <c r="J20" s="46">
        <v>0</v>
      </c>
      <c r="K20" s="46">
        <v>0</v>
      </c>
      <c r="L20" s="46">
        <v>0</v>
      </c>
      <c r="M20" s="74">
        <v>0.9</v>
      </c>
      <c r="N20" s="73">
        <v>0</v>
      </c>
      <c r="O20" s="46">
        <v>0</v>
      </c>
      <c r="P20" s="46">
        <v>-201</v>
      </c>
      <c r="Q20" s="46">
        <v>-89</v>
      </c>
      <c r="R20" s="46">
        <v>0</v>
      </c>
      <c r="S20" s="74">
        <v>0</v>
      </c>
      <c r="U20" s="73">
        <v>-290</v>
      </c>
      <c r="V20" s="74">
        <v>86.85</v>
      </c>
      <c r="W20">
        <v>85.95</v>
      </c>
      <c r="X20">
        <v>0</v>
      </c>
      <c r="Y20">
        <v>-89</v>
      </c>
      <c r="Z20">
        <v>0.9</v>
      </c>
      <c r="AA20">
        <v>-201</v>
      </c>
    </row>
    <row r="21" spans="7:27">
      <c r="G21" t="s">
        <v>63</v>
      </c>
      <c r="H21" s="73">
        <v>58.91</v>
      </c>
      <c r="I21" s="46">
        <v>0</v>
      </c>
      <c r="J21" s="46">
        <v>0</v>
      </c>
      <c r="K21" s="46">
        <v>0</v>
      </c>
      <c r="L21" s="46">
        <v>0</v>
      </c>
      <c r="M21" s="74">
        <v>1.1200000000000001</v>
      </c>
      <c r="N21" s="73">
        <v>0</v>
      </c>
      <c r="O21" s="46">
        <v>0</v>
      </c>
      <c r="P21" s="46">
        <v>-224</v>
      </c>
      <c r="Q21" s="46">
        <v>-89</v>
      </c>
      <c r="R21" s="46">
        <v>0</v>
      </c>
      <c r="S21" s="74">
        <v>0</v>
      </c>
      <c r="U21" s="73">
        <v>-313</v>
      </c>
      <c r="V21" s="74">
        <v>60.03</v>
      </c>
      <c r="W21">
        <v>58.91</v>
      </c>
      <c r="X21">
        <v>0</v>
      </c>
      <c r="Y21">
        <v>-89</v>
      </c>
      <c r="Z21">
        <v>1.1200000000000001</v>
      </c>
      <c r="AA21">
        <v>-224</v>
      </c>
    </row>
    <row r="22" spans="7:27">
      <c r="G22" t="s">
        <v>64</v>
      </c>
      <c r="H22" s="73">
        <v>28.01</v>
      </c>
      <c r="I22" s="46">
        <v>0</v>
      </c>
      <c r="J22" s="46">
        <v>0</v>
      </c>
      <c r="K22" s="46">
        <v>0</v>
      </c>
      <c r="L22" s="46">
        <v>0</v>
      </c>
      <c r="M22" s="74">
        <v>1.39</v>
      </c>
      <c r="N22" s="73">
        <v>0</v>
      </c>
      <c r="O22" s="46">
        <v>0</v>
      </c>
      <c r="P22" s="46">
        <v>-254</v>
      </c>
      <c r="Q22" s="46">
        <v>-89</v>
      </c>
      <c r="R22" s="46">
        <v>0</v>
      </c>
      <c r="S22" s="74">
        <v>0</v>
      </c>
      <c r="U22" s="73">
        <v>-343</v>
      </c>
      <c r="V22" s="74">
        <v>29.4</v>
      </c>
      <c r="W22">
        <v>28.01</v>
      </c>
      <c r="X22">
        <v>0</v>
      </c>
      <c r="Y22">
        <v>-89</v>
      </c>
      <c r="Z22">
        <v>1.39</v>
      </c>
      <c r="AA22">
        <v>-254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3.67</v>
      </c>
      <c r="N23" s="73">
        <v>0</v>
      </c>
      <c r="O23" s="46">
        <v>-35</v>
      </c>
      <c r="P23" s="46">
        <v>-287</v>
      </c>
      <c r="Q23" s="46">
        <v>-89</v>
      </c>
      <c r="R23" s="46">
        <v>0</v>
      </c>
      <c r="S23" s="74">
        <v>0</v>
      </c>
      <c r="U23" s="73">
        <v>-411</v>
      </c>
      <c r="V23" s="74">
        <v>3.67</v>
      </c>
      <c r="W23">
        <v>0</v>
      </c>
      <c r="X23">
        <v>-35</v>
      </c>
      <c r="Y23">
        <v>-89</v>
      </c>
      <c r="Z23">
        <v>3.67</v>
      </c>
      <c r="AA23">
        <v>-287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7.25</v>
      </c>
      <c r="N24" s="73">
        <v>0</v>
      </c>
      <c r="O24" s="46">
        <v>-55</v>
      </c>
      <c r="P24" s="46">
        <v>-314</v>
      </c>
      <c r="Q24" s="46">
        <v>-89</v>
      </c>
      <c r="R24" s="46">
        <v>0</v>
      </c>
      <c r="S24" s="74">
        <v>0</v>
      </c>
      <c r="U24" s="73">
        <v>-458</v>
      </c>
      <c r="V24" s="74">
        <v>7.25</v>
      </c>
      <c r="W24">
        <v>0</v>
      </c>
      <c r="X24">
        <v>-55</v>
      </c>
      <c r="Y24">
        <v>-89</v>
      </c>
      <c r="Z24">
        <v>7.25</v>
      </c>
      <c r="AA24">
        <v>-314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5.52</v>
      </c>
      <c r="N25" s="73">
        <v>0</v>
      </c>
      <c r="O25" s="46">
        <v>-75</v>
      </c>
      <c r="P25" s="46">
        <v>-339</v>
      </c>
      <c r="Q25" s="46">
        <v>-89</v>
      </c>
      <c r="R25" s="46">
        <v>0</v>
      </c>
      <c r="S25" s="74">
        <v>0</v>
      </c>
      <c r="U25" s="73">
        <v>-503</v>
      </c>
      <c r="V25" s="74">
        <v>5.52</v>
      </c>
      <c r="W25">
        <v>0</v>
      </c>
      <c r="X25">
        <v>-75</v>
      </c>
      <c r="Y25">
        <v>-89</v>
      </c>
      <c r="Z25">
        <v>5.52</v>
      </c>
      <c r="AA25">
        <v>-339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4.62</v>
      </c>
      <c r="N26" s="73">
        <v>0</v>
      </c>
      <c r="O26" s="46">
        <v>-90</v>
      </c>
      <c r="P26" s="46">
        <v>-365</v>
      </c>
      <c r="Q26" s="46">
        <v>-89</v>
      </c>
      <c r="R26" s="46">
        <v>0</v>
      </c>
      <c r="S26" s="74">
        <v>0</v>
      </c>
      <c r="U26" s="73">
        <v>-544</v>
      </c>
      <c r="V26" s="74">
        <v>4.62</v>
      </c>
      <c r="W26">
        <v>0</v>
      </c>
      <c r="X26">
        <v>-90</v>
      </c>
      <c r="Y26">
        <v>-89</v>
      </c>
      <c r="Z26">
        <v>4.62</v>
      </c>
      <c r="AA26">
        <v>-365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4.1500000000000004</v>
      </c>
      <c r="N27" s="73">
        <v>0</v>
      </c>
      <c r="O27" s="46">
        <v>-25</v>
      </c>
      <c r="P27" s="46">
        <v>-392</v>
      </c>
      <c r="Q27" s="46">
        <v>-60</v>
      </c>
      <c r="R27" s="46">
        <v>0</v>
      </c>
      <c r="S27" s="74">
        <v>0</v>
      </c>
      <c r="U27" s="73">
        <v>-477</v>
      </c>
      <c r="V27" s="74">
        <v>4.1500000000000004</v>
      </c>
      <c r="W27">
        <v>0</v>
      </c>
      <c r="X27">
        <v>-25</v>
      </c>
      <c r="Y27">
        <v>-60</v>
      </c>
      <c r="Z27">
        <v>4.1500000000000004</v>
      </c>
      <c r="AA27">
        <v>-392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3.19</v>
      </c>
      <c r="N28" s="73">
        <v>0</v>
      </c>
      <c r="O28" s="46">
        <v>-45</v>
      </c>
      <c r="P28" s="46">
        <v>-426</v>
      </c>
      <c r="Q28" s="46">
        <v>-60</v>
      </c>
      <c r="R28" s="46">
        <v>0</v>
      </c>
      <c r="S28" s="74">
        <v>0</v>
      </c>
      <c r="U28" s="73">
        <v>-531</v>
      </c>
      <c r="V28" s="74">
        <v>3.19</v>
      </c>
      <c r="W28">
        <v>0</v>
      </c>
      <c r="X28">
        <v>-45</v>
      </c>
      <c r="Y28">
        <v>-60</v>
      </c>
      <c r="Z28">
        <v>3.19</v>
      </c>
      <c r="AA28">
        <v>-426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0.19</v>
      </c>
      <c r="N29" s="73">
        <v>0</v>
      </c>
      <c r="O29" s="46">
        <v>-70</v>
      </c>
      <c r="P29" s="46">
        <v>-436</v>
      </c>
      <c r="Q29" s="46">
        <v>-60</v>
      </c>
      <c r="R29" s="46">
        <v>0</v>
      </c>
      <c r="S29" s="74">
        <v>0</v>
      </c>
      <c r="U29" s="73">
        <v>-566</v>
      </c>
      <c r="V29" s="74">
        <v>0.19</v>
      </c>
      <c r="W29">
        <v>0</v>
      </c>
      <c r="X29">
        <v>-70</v>
      </c>
      <c r="Y29">
        <v>-60</v>
      </c>
      <c r="Z29">
        <v>0.19</v>
      </c>
      <c r="AA29">
        <v>-436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-102</v>
      </c>
      <c r="P30" s="46">
        <v>-233</v>
      </c>
      <c r="Q30" s="46">
        <v>-60</v>
      </c>
      <c r="R30" s="46">
        <v>0</v>
      </c>
      <c r="S30" s="74">
        <v>0</v>
      </c>
      <c r="U30" s="73">
        <v>-395</v>
      </c>
      <c r="V30" s="74">
        <v>0</v>
      </c>
      <c r="W30">
        <v>0</v>
      </c>
      <c r="X30">
        <v>-102</v>
      </c>
      <c r="Y30">
        <v>-60</v>
      </c>
      <c r="Z30">
        <v>0</v>
      </c>
      <c r="AA30">
        <v>-233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1.65</v>
      </c>
      <c r="N31" s="73">
        <v>0</v>
      </c>
      <c r="O31" s="46">
        <v>-56</v>
      </c>
      <c r="P31" s="46">
        <v>-258</v>
      </c>
      <c r="Q31" s="46">
        <v>-60</v>
      </c>
      <c r="R31" s="46">
        <v>0</v>
      </c>
      <c r="S31" s="74">
        <v>0</v>
      </c>
      <c r="U31" s="73">
        <v>-374</v>
      </c>
      <c r="V31" s="74">
        <v>1.65</v>
      </c>
      <c r="W31">
        <v>0</v>
      </c>
      <c r="X31">
        <v>-56</v>
      </c>
      <c r="Y31">
        <v>-60</v>
      </c>
      <c r="Z31">
        <v>1.65</v>
      </c>
      <c r="AA31">
        <v>-258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0.28999999999999998</v>
      </c>
      <c r="N32" s="73">
        <v>0</v>
      </c>
      <c r="O32" s="46">
        <v>-76</v>
      </c>
      <c r="P32" s="46">
        <v>-289</v>
      </c>
      <c r="Q32" s="46">
        <v>-60</v>
      </c>
      <c r="R32" s="46">
        <v>0</v>
      </c>
      <c r="S32" s="74">
        <v>0</v>
      </c>
      <c r="U32" s="73">
        <v>-425</v>
      </c>
      <c r="V32" s="74">
        <v>0.28999999999999998</v>
      </c>
      <c r="W32">
        <v>0</v>
      </c>
      <c r="X32">
        <v>-76</v>
      </c>
      <c r="Y32">
        <v>-60</v>
      </c>
      <c r="Z32">
        <v>0.28999999999999998</v>
      </c>
      <c r="AA32">
        <v>-289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0.1</v>
      </c>
      <c r="N33" s="73">
        <v>0</v>
      </c>
      <c r="O33" s="46">
        <v>-96</v>
      </c>
      <c r="P33" s="46">
        <v>-319</v>
      </c>
      <c r="Q33" s="46">
        <v>-20</v>
      </c>
      <c r="R33" s="46">
        <v>0</v>
      </c>
      <c r="S33" s="74">
        <v>0</v>
      </c>
      <c r="U33" s="73">
        <v>-435</v>
      </c>
      <c r="V33" s="74">
        <v>0.1</v>
      </c>
      <c r="W33">
        <v>0</v>
      </c>
      <c r="X33">
        <v>-96</v>
      </c>
      <c r="Y33">
        <v>-20</v>
      </c>
      <c r="Z33">
        <v>0.1</v>
      </c>
      <c r="AA33">
        <v>-319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-111</v>
      </c>
      <c r="P34" s="46">
        <v>-343</v>
      </c>
      <c r="Q34" s="46">
        <v>0</v>
      </c>
      <c r="R34" s="46">
        <v>0</v>
      </c>
      <c r="S34" s="74">
        <v>0</v>
      </c>
      <c r="U34" s="73">
        <v>-454</v>
      </c>
      <c r="V34" s="74">
        <v>0</v>
      </c>
      <c r="W34">
        <v>0</v>
      </c>
      <c r="X34">
        <v>-111</v>
      </c>
      <c r="Y34">
        <v>0</v>
      </c>
      <c r="Z34">
        <v>0</v>
      </c>
      <c r="AA34">
        <v>-343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-45</v>
      </c>
      <c r="P35" s="46">
        <v>-356</v>
      </c>
      <c r="Q35" s="46">
        <v>0</v>
      </c>
      <c r="R35" s="46">
        <v>0</v>
      </c>
      <c r="S35" s="74">
        <v>0</v>
      </c>
      <c r="U35" s="73">
        <v>-401</v>
      </c>
      <c r="V35" s="74">
        <v>0</v>
      </c>
      <c r="W35">
        <v>0</v>
      </c>
      <c r="X35">
        <v>-45</v>
      </c>
      <c r="Y35">
        <v>0</v>
      </c>
      <c r="Z35">
        <v>0</v>
      </c>
      <c r="AA35">
        <v>-356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-75</v>
      </c>
      <c r="P36" s="46">
        <v>-318.2</v>
      </c>
      <c r="Q36" s="46">
        <v>0</v>
      </c>
      <c r="R36" s="46">
        <v>0</v>
      </c>
      <c r="S36" s="74">
        <v>0</v>
      </c>
      <c r="U36" s="73">
        <v>-393.2</v>
      </c>
      <c r="V36" s="74">
        <v>0</v>
      </c>
      <c r="W36">
        <v>0</v>
      </c>
      <c r="X36">
        <v>-75</v>
      </c>
      <c r="Y36">
        <v>0</v>
      </c>
      <c r="Z36">
        <v>0</v>
      </c>
      <c r="AA36">
        <v>-318.2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-136</v>
      </c>
      <c r="P37" s="46">
        <v>-382</v>
      </c>
      <c r="Q37" s="46">
        <v>0</v>
      </c>
      <c r="R37" s="46">
        <v>0</v>
      </c>
      <c r="S37" s="74">
        <v>0</v>
      </c>
      <c r="U37" s="73">
        <v>-518</v>
      </c>
      <c r="V37" s="74">
        <v>0</v>
      </c>
      <c r="W37">
        <v>0</v>
      </c>
      <c r="X37">
        <v>-136</v>
      </c>
      <c r="Y37">
        <v>0</v>
      </c>
      <c r="Z37">
        <v>0</v>
      </c>
      <c r="AA37">
        <v>-382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-118</v>
      </c>
      <c r="P38" s="46">
        <v>-115</v>
      </c>
      <c r="Q38" s="46">
        <v>0</v>
      </c>
      <c r="R38" s="46">
        <v>0</v>
      </c>
      <c r="S38" s="74">
        <v>0</v>
      </c>
      <c r="U38" s="73">
        <v>-233</v>
      </c>
      <c r="V38" s="74">
        <v>0</v>
      </c>
      <c r="W38">
        <v>0</v>
      </c>
      <c r="X38">
        <v>-118</v>
      </c>
      <c r="Y38">
        <v>0</v>
      </c>
      <c r="Z38">
        <v>0</v>
      </c>
      <c r="AA38">
        <v>-115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-132.5</v>
      </c>
      <c r="P39" s="46">
        <v>-363</v>
      </c>
      <c r="Q39" s="46">
        <v>0</v>
      </c>
      <c r="R39" s="46">
        <v>0</v>
      </c>
      <c r="S39" s="74">
        <v>0</v>
      </c>
      <c r="U39" s="73">
        <v>-495.5</v>
      </c>
      <c r="V39" s="74">
        <v>0</v>
      </c>
      <c r="W39">
        <v>0</v>
      </c>
      <c r="X39">
        <v>-132.5</v>
      </c>
      <c r="Y39">
        <v>0</v>
      </c>
      <c r="Z39">
        <v>0</v>
      </c>
      <c r="AA39">
        <v>-363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-120</v>
      </c>
      <c r="P40" s="46">
        <v>-270.8</v>
      </c>
      <c r="Q40" s="46">
        <v>0</v>
      </c>
      <c r="R40" s="46">
        <v>0</v>
      </c>
      <c r="S40" s="74">
        <v>0</v>
      </c>
      <c r="U40" s="73">
        <v>-390.8</v>
      </c>
      <c r="V40" s="74">
        <v>0</v>
      </c>
      <c r="W40">
        <v>0</v>
      </c>
      <c r="X40">
        <v>-120</v>
      </c>
      <c r="Y40">
        <v>0</v>
      </c>
      <c r="Z40">
        <v>0</v>
      </c>
      <c r="AA40">
        <v>-270.8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-141</v>
      </c>
      <c r="P41" s="46">
        <v>-249</v>
      </c>
      <c r="Q41" s="46">
        <v>0</v>
      </c>
      <c r="R41" s="46">
        <v>0</v>
      </c>
      <c r="S41" s="74">
        <v>0</v>
      </c>
      <c r="U41" s="73">
        <v>-390</v>
      </c>
      <c r="V41" s="74">
        <v>0</v>
      </c>
      <c r="W41">
        <v>0</v>
      </c>
      <c r="X41">
        <v>-141</v>
      </c>
      <c r="Y41">
        <v>0</v>
      </c>
      <c r="Z41">
        <v>0</v>
      </c>
      <c r="AA41">
        <v>-249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-141</v>
      </c>
      <c r="P42" s="46">
        <v>-112</v>
      </c>
      <c r="Q42" s="46">
        <v>0</v>
      </c>
      <c r="R42" s="46">
        <v>0</v>
      </c>
      <c r="S42" s="74">
        <v>0</v>
      </c>
      <c r="U42" s="73">
        <v>-253</v>
      </c>
      <c r="V42" s="74">
        <v>0</v>
      </c>
      <c r="W42">
        <v>0</v>
      </c>
      <c r="X42">
        <v>-141</v>
      </c>
      <c r="Y42">
        <v>0</v>
      </c>
      <c r="Z42">
        <v>0</v>
      </c>
      <c r="AA42">
        <v>-112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-176</v>
      </c>
      <c r="P43" s="46">
        <v>-70</v>
      </c>
      <c r="Q43" s="46">
        <v>0</v>
      </c>
      <c r="R43" s="46">
        <v>0</v>
      </c>
      <c r="S43" s="74">
        <v>0</v>
      </c>
      <c r="U43" s="73">
        <v>-246</v>
      </c>
      <c r="V43" s="74">
        <v>0</v>
      </c>
      <c r="W43">
        <v>0</v>
      </c>
      <c r="X43">
        <v>-176</v>
      </c>
      <c r="Y43">
        <v>0</v>
      </c>
      <c r="Z43">
        <v>0</v>
      </c>
      <c r="AA43">
        <v>-70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-171</v>
      </c>
      <c r="P44" s="46">
        <v>-127</v>
      </c>
      <c r="Q44" s="46">
        <v>0</v>
      </c>
      <c r="R44" s="46">
        <v>0</v>
      </c>
      <c r="S44" s="74">
        <v>0</v>
      </c>
      <c r="U44" s="73">
        <v>-298</v>
      </c>
      <c r="V44" s="74">
        <v>0</v>
      </c>
      <c r="W44">
        <v>0</v>
      </c>
      <c r="X44">
        <v>-171</v>
      </c>
      <c r="Y44">
        <v>0</v>
      </c>
      <c r="Z44">
        <v>0</v>
      </c>
      <c r="AA44">
        <v>-127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-146</v>
      </c>
      <c r="P45" s="46">
        <v>-96</v>
      </c>
      <c r="Q45" s="46">
        <v>0</v>
      </c>
      <c r="R45" s="46">
        <v>0</v>
      </c>
      <c r="S45" s="74">
        <v>0</v>
      </c>
      <c r="U45" s="73">
        <v>-242</v>
      </c>
      <c r="V45" s="74">
        <v>0</v>
      </c>
      <c r="W45">
        <v>0</v>
      </c>
      <c r="X45">
        <v>-146</v>
      </c>
      <c r="Y45">
        <v>0</v>
      </c>
      <c r="Z45">
        <v>0</v>
      </c>
      <c r="AA45">
        <v>-96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-141</v>
      </c>
      <c r="P46" s="46">
        <v>-14</v>
      </c>
      <c r="Q46" s="46">
        <v>0</v>
      </c>
      <c r="R46" s="46">
        <v>0</v>
      </c>
      <c r="S46" s="74">
        <v>0</v>
      </c>
      <c r="U46" s="73">
        <v>-155</v>
      </c>
      <c r="V46" s="74">
        <v>0</v>
      </c>
      <c r="W46">
        <v>0</v>
      </c>
      <c r="X46">
        <v>-141</v>
      </c>
      <c r="Y46">
        <v>0</v>
      </c>
      <c r="Z46">
        <v>0</v>
      </c>
      <c r="AA46">
        <v>-14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-101</v>
      </c>
      <c r="P47" s="46">
        <v>0</v>
      </c>
      <c r="Q47" s="46">
        <v>0</v>
      </c>
      <c r="R47" s="46">
        <v>0</v>
      </c>
      <c r="S47" s="74">
        <v>0</v>
      </c>
      <c r="U47" s="73">
        <v>-101</v>
      </c>
      <c r="V47" s="74">
        <v>0</v>
      </c>
      <c r="W47">
        <v>0</v>
      </c>
      <c r="X47">
        <v>-101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-96</v>
      </c>
      <c r="P48" s="46">
        <v>0</v>
      </c>
      <c r="Q48" s="46">
        <v>0</v>
      </c>
      <c r="R48" s="46">
        <v>0</v>
      </c>
      <c r="S48" s="74">
        <v>0</v>
      </c>
      <c r="U48" s="73">
        <v>-96</v>
      </c>
      <c r="V48" s="74">
        <v>0</v>
      </c>
      <c r="W48">
        <v>0</v>
      </c>
      <c r="X48">
        <v>-96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-86</v>
      </c>
      <c r="P49" s="46">
        <v>0</v>
      </c>
      <c r="Q49" s="46">
        <v>0</v>
      </c>
      <c r="R49" s="46">
        <v>0</v>
      </c>
      <c r="S49" s="74">
        <v>0</v>
      </c>
      <c r="U49" s="73">
        <v>-86</v>
      </c>
      <c r="V49" s="74">
        <v>0</v>
      </c>
      <c r="W49">
        <v>0</v>
      </c>
      <c r="X49">
        <v>-86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-81</v>
      </c>
      <c r="P50" s="46">
        <v>0</v>
      </c>
      <c r="Q50" s="46">
        <v>0</v>
      </c>
      <c r="R50" s="46">
        <v>0</v>
      </c>
      <c r="S50" s="74">
        <v>0</v>
      </c>
      <c r="U50" s="73">
        <v>-81</v>
      </c>
      <c r="V50" s="74">
        <v>0</v>
      </c>
      <c r="W50">
        <v>0</v>
      </c>
      <c r="X50">
        <v>-81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-91</v>
      </c>
      <c r="P51" s="46">
        <v>0</v>
      </c>
      <c r="Q51" s="46">
        <v>0</v>
      </c>
      <c r="R51" s="46">
        <v>0</v>
      </c>
      <c r="S51" s="74">
        <v>0</v>
      </c>
      <c r="U51" s="73">
        <v>-91</v>
      </c>
      <c r="V51" s="74">
        <v>0</v>
      </c>
      <c r="W51">
        <v>0</v>
      </c>
      <c r="X51">
        <v>-91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-91</v>
      </c>
      <c r="P52" s="46">
        <v>0</v>
      </c>
      <c r="Q52" s="46">
        <v>0</v>
      </c>
      <c r="R52" s="46">
        <v>0</v>
      </c>
      <c r="S52" s="74">
        <v>0</v>
      </c>
      <c r="U52" s="73">
        <v>-91</v>
      </c>
      <c r="V52" s="74">
        <v>0</v>
      </c>
      <c r="W52">
        <v>0</v>
      </c>
      <c r="X52">
        <v>-91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-71</v>
      </c>
      <c r="P53" s="46">
        <v>0</v>
      </c>
      <c r="Q53" s="46">
        <v>0</v>
      </c>
      <c r="R53" s="46">
        <v>0</v>
      </c>
      <c r="S53" s="74">
        <v>0</v>
      </c>
      <c r="U53" s="73">
        <v>-71</v>
      </c>
      <c r="V53" s="74">
        <v>0</v>
      </c>
      <c r="W53">
        <v>0</v>
      </c>
      <c r="X53">
        <v>-71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-64.8</v>
      </c>
      <c r="P54" s="46">
        <v>0</v>
      </c>
      <c r="Q54" s="46">
        <v>0</v>
      </c>
      <c r="R54" s="46">
        <v>0</v>
      </c>
      <c r="S54" s="74">
        <v>0</v>
      </c>
      <c r="U54" s="73">
        <v>-64.8</v>
      </c>
      <c r="V54" s="74">
        <v>0</v>
      </c>
      <c r="W54">
        <v>0</v>
      </c>
      <c r="X54">
        <v>-64.8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-51</v>
      </c>
      <c r="P55" s="46">
        <v>0</v>
      </c>
      <c r="Q55" s="46">
        <v>0</v>
      </c>
      <c r="R55" s="46">
        <v>0</v>
      </c>
      <c r="S55" s="74">
        <v>0</v>
      </c>
      <c r="U55" s="73">
        <v>-51</v>
      </c>
      <c r="V55" s="74">
        <v>0</v>
      </c>
      <c r="W55">
        <v>0</v>
      </c>
      <c r="X55">
        <v>-51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-56</v>
      </c>
      <c r="P56" s="46">
        <v>0</v>
      </c>
      <c r="Q56" s="46">
        <v>0</v>
      </c>
      <c r="R56" s="46">
        <v>0</v>
      </c>
      <c r="S56" s="74">
        <v>0</v>
      </c>
      <c r="U56" s="73">
        <v>-56</v>
      </c>
      <c r="V56" s="74">
        <v>0</v>
      </c>
      <c r="W56">
        <v>0</v>
      </c>
      <c r="X56">
        <v>-56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-66</v>
      </c>
      <c r="P57" s="46">
        <v>0</v>
      </c>
      <c r="Q57" s="46">
        <v>0</v>
      </c>
      <c r="R57" s="46">
        <v>0</v>
      </c>
      <c r="S57" s="74">
        <v>0</v>
      </c>
      <c r="U57" s="73">
        <v>-66</v>
      </c>
      <c r="V57" s="74">
        <v>0</v>
      </c>
      <c r="W57">
        <v>0</v>
      </c>
      <c r="X57">
        <v>-66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43.46</v>
      </c>
      <c r="K58" s="46">
        <v>0</v>
      </c>
      <c r="L58" s="46">
        <v>0</v>
      </c>
      <c r="M58" s="74">
        <v>0</v>
      </c>
      <c r="N58" s="73">
        <v>0</v>
      </c>
      <c r="O58" s="46">
        <v>-21</v>
      </c>
      <c r="P58" s="46">
        <v>0</v>
      </c>
      <c r="Q58" s="46">
        <v>0</v>
      </c>
      <c r="R58" s="46">
        <v>0</v>
      </c>
      <c r="S58" s="74">
        <v>0</v>
      </c>
      <c r="U58" s="73">
        <v>-21</v>
      </c>
      <c r="V58" s="74">
        <v>43.46</v>
      </c>
      <c r="W58">
        <v>0</v>
      </c>
      <c r="X58">
        <v>-21</v>
      </c>
      <c r="Y58">
        <v>0</v>
      </c>
      <c r="Z58">
        <v>0</v>
      </c>
      <c r="AA58">
        <v>43.46</v>
      </c>
    </row>
    <row r="59" spans="7:27">
      <c r="G59" t="s">
        <v>101</v>
      </c>
      <c r="H59" s="73">
        <v>0</v>
      </c>
      <c r="I59" s="46">
        <v>0</v>
      </c>
      <c r="J59" s="46">
        <v>165.15</v>
      </c>
      <c r="K59" s="46">
        <v>0</v>
      </c>
      <c r="L59" s="46">
        <v>0</v>
      </c>
      <c r="M59" s="74">
        <v>0</v>
      </c>
      <c r="N59" s="73">
        <v>0</v>
      </c>
      <c r="O59" s="46">
        <v>-11</v>
      </c>
      <c r="P59" s="46">
        <v>0</v>
      </c>
      <c r="Q59" s="46">
        <v>0</v>
      </c>
      <c r="R59" s="46">
        <v>0</v>
      </c>
      <c r="S59" s="74">
        <v>0</v>
      </c>
      <c r="U59" s="73">
        <v>-11</v>
      </c>
      <c r="V59" s="74">
        <v>165.15</v>
      </c>
      <c r="W59">
        <v>0</v>
      </c>
      <c r="X59">
        <v>-11</v>
      </c>
      <c r="Y59">
        <v>0</v>
      </c>
      <c r="Z59">
        <v>0</v>
      </c>
      <c r="AA59">
        <v>165.15</v>
      </c>
    </row>
    <row r="60" spans="7:27">
      <c r="G60" t="s">
        <v>102</v>
      </c>
      <c r="H60" s="73">
        <v>0</v>
      </c>
      <c r="I60" s="46">
        <v>0</v>
      </c>
      <c r="J60" s="46">
        <v>221.17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221.17</v>
      </c>
      <c r="W60">
        <v>0</v>
      </c>
      <c r="X60">
        <v>0</v>
      </c>
      <c r="Y60">
        <v>0</v>
      </c>
      <c r="Z60">
        <v>0</v>
      </c>
      <c r="AA60">
        <v>221.17</v>
      </c>
    </row>
    <row r="61" spans="7:27">
      <c r="G61" t="s">
        <v>103</v>
      </c>
      <c r="H61" s="73">
        <v>0</v>
      </c>
      <c r="I61" s="46">
        <v>0</v>
      </c>
      <c r="J61" s="46">
        <v>256.89999999999998</v>
      </c>
      <c r="K61" s="46">
        <v>0</v>
      </c>
      <c r="L61" s="46">
        <v>0</v>
      </c>
      <c r="M61" s="74">
        <v>0</v>
      </c>
      <c r="N61" s="73">
        <v>0</v>
      </c>
      <c r="O61" s="46">
        <v>-42</v>
      </c>
      <c r="P61" s="46">
        <v>0</v>
      </c>
      <c r="Q61" s="46">
        <v>0</v>
      </c>
      <c r="R61" s="46">
        <v>0</v>
      </c>
      <c r="S61" s="74">
        <v>0</v>
      </c>
      <c r="U61" s="73">
        <v>-42</v>
      </c>
      <c r="V61" s="74">
        <v>256.89999999999998</v>
      </c>
      <c r="W61">
        <v>0</v>
      </c>
      <c r="X61">
        <v>-42</v>
      </c>
      <c r="Y61">
        <v>0</v>
      </c>
      <c r="Z61">
        <v>0</v>
      </c>
      <c r="AA61">
        <v>256.89999999999998</v>
      </c>
    </row>
    <row r="62" spans="7:27">
      <c r="G62" t="s">
        <v>104</v>
      </c>
      <c r="H62" s="73">
        <v>0</v>
      </c>
      <c r="I62" s="46">
        <v>0</v>
      </c>
      <c r="J62" s="46">
        <v>214.68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214.68</v>
      </c>
      <c r="W62">
        <v>0</v>
      </c>
      <c r="X62">
        <v>0</v>
      </c>
      <c r="Y62">
        <v>0</v>
      </c>
      <c r="Z62">
        <v>0</v>
      </c>
      <c r="AA62">
        <v>214.68</v>
      </c>
    </row>
    <row r="63" spans="7:27">
      <c r="G63" t="s">
        <v>105</v>
      </c>
      <c r="H63" s="73">
        <v>0</v>
      </c>
      <c r="I63" s="46">
        <v>0</v>
      </c>
      <c r="J63" s="46">
        <v>319.68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319.68</v>
      </c>
      <c r="W63">
        <v>0</v>
      </c>
      <c r="X63">
        <v>0</v>
      </c>
      <c r="Y63">
        <v>0</v>
      </c>
      <c r="Z63">
        <v>0</v>
      </c>
      <c r="AA63">
        <v>319.68</v>
      </c>
    </row>
    <row r="64" spans="7:27">
      <c r="G64" t="s">
        <v>106</v>
      </c>
      <c r="H64" s="73">
        <v>0</v>
      </c>
      <c r="I64" s="46">
        <v>0</v>
      </c>
      <c r="J64" s="46">
        <v>337.06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337.06</v>
      </c>
      <c r="W64">
        <v>0</v>
      </c>
      <c r="X64">
        <v>0</v>
      </c>
      <c r="Y64">
        <v>0</v>
      </c>
      <c r="Z64">
        <v>0</v>
      </c>
      <c r="AA64">
        <v>337.06</v>
      </c>
    </row>
    <row r="65" spans="7:27">
      <c r="G65" t="s">
        <v>107</v>
      </c>
      <c r="H65" s="73">
        <v>0</v>
      </c>
      <c r="I65" s="46">
        <v>0</v>
      </c>
      <c r="J65" s="46">
        <v>345.76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345.76</v>
      </c>
      <c r="W65">
        <v>0</v>
      </c>
      <c r="X65">
        <v>0</v>
      </c>
      <c r="Y65">
        <v>0</v>
      </c>
      <c r="Z65">
        <v>0</v>
      </c>
      <c r="AA65">
        <v>345.76</v>
      </c>
    </row>
    <row r="66" spans="7:27">
      <c r="G66" t="s">
        <v>108</v>
      </c>
      <c r="H66" s="73">
        <v>0</v>
      </c>
      <c r="I66" s="46">
        <v>0</v>
      </c>
      <c r="J66" s="46">
        <v>302.3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302.3</v>
      </c>
      <c r="W66">
        <v>0</v>
      </c>
      <c r="X66">
        <v>0</v>
      </c>
      <c r="Y66">
        <v>0</v>
      </c>
      <c r="Z66">
        <v>0</v>
      </c>
      <c r="AA66">
        <v>302.3</v>
      </c>
    </row>
    <row r="67" spans="7:27">
      <c r="G67" t="s">
        <v>109</v>
      </c>
      <c r="H67" s="73">
        <v>0</v>
      </c>
      <c r="I67" s="46">
        <v>0</v>
      </c>
      <c r="J67" s="46">
        <v>165.15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165.15</v>
      </c>
      <c r="W67">
        <v>0</v>
      </c>
      <c r="X67">
        <v>0</v>
      </c>
      <c r="Y67">
        <v>0</v>
      </c>
      <c r="Z67">
        <v>0</v>
      </c>
      <c r="AA67">
        <v>165.15</v>
      </c>
    </row>
    <row r="68" spans="7:27">
      <c r="G68" t="s">
        <v>110</v>
      </c>
      <c r="H68" s="73">
        <v>0</v>
      </c>
      <c r="I68" s="46">
        <v>0</v>
      </c>
      <c r="J68" s="46">
        <v>148.72999999999999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148.72999999999999</v>
      </c>
      <c r="W68">
        <v>0</v>
      </c>
      <c r="X68">
        <v>0</v>
      </c>
      <c r="Y68">
        <v>0</v>
      </c>
      <c r="Z68">
        <v>0</v>
      </c>
      <c r="AA68">
        <v>148.72999999999999</v>
      </c>
    </row>
    <row r="69" spans="7:27">
      <c r="G69" t="s">
        <v>111</v>
      </c>
      <c r="H69" s="73">
        <v>0</v>
      </c>
      <c r="I69" s="46">
        <v>0</v>
      </c>
      <c r="J69" s="46">
        <v>55.05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55.05</v>
      </c>
      <c r="W69">
        <v>0</v>
      </c>
      <c r="X69">
        <v>0</v>
      </c>
      <c r="Y69">
        <v>0</v>
      </c>
      <c r="Z69">
        <v>0</v>
      </c>
      <c r="AA69">
        <v>55.05</v>
      </c>
    </row>
    <row r="70" spans="7:27">
      <c r="G70" t="s">
        <v>112</v>
      </c>
      <c r="H70" s="73">
        <v>0</v>
      </c>
      <c r="I70" s="46">
        <v>0</v>
      </c>
      <c r="J70" s="46">
        <v>30.91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30.91</v>
      </c>
      <c r="W70">
        <v>0</v>
      </c>
      <c r="X70">
        <v>0</v>
      </c>
      <c r="Y70">
        <v>0</v>
      </c>
      <c r="Z70">
        <v>0</v>
      </c>
      <c r="AA70">
        <v>30.91</v>
      </c>
    </row>
    <row r="71" spans="7:27">
      <c r="G71" t="s">
        <v>113</v>
      </c>
      <c r="H71" s="73">
        <v>211.51</v>
      </c>
      <c r="I71" s="46">
        <v>0</v>
      </c>
      <c r="J71" s="46">
        <v>8.69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220.2</v>
      </c>
      <c r="W71">
        <v>211.51</v>
      </c>
      <c r="X71">
        <v>0</v>
      </c>
      <c r="Y71">
        <v>0</v>
      </c>
      <c r="Z71">
        <v>0</v>
      </c>
      <c r="AA71">
        <v>8.69</v>
      </c>
    </row>
    <row r="72" spans="7:27">
      <c r="G72" t="s">
        <v>114</v>
      </c>
      <c r="H72" s="73">
        <v>202.82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-14</v>
      </c>
      <c r="Q72" s="46">
        <v>0</v>
      </c>
      <c r="R72" s="46">
        <v>0</v>
      </c>
      <c r="S72" s="74">
        <v>0</v>
      </c>
      <c r="U72" s="73">
        <v>-14</v>
      </c>
      <c r="V72" s="74">
        <v>202.82</v>
      </c>
      <c r="W72">
        <v>202.82</v>
      </c>
      <c r="X72">
        <v>0</v>
      </c>
      <c r="Y72">
        <v>0</v>
      </c>
      <c r="Z72">
        <v>0</v>
      </c>
      <c r="AA72">
        <v>-14</v>
      </c>
    </row>
    <row r="73" spans="7:27">
      <c r="G73" t="s">
        <v>115</v>
      </c>
      <c r="H73" s="73">
        <v>176.74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-44</v>
      </c>
      <c r="Q73" s="46">
        <v>0</v>
      </c>
      <c r="R73" s="46">
        <v>0</v>
      </c>
      <c r="S73" s="74">
        <v>0</v>
      </c>
      <c r="U73" s="73">
        <v>-44</v>
      </c>
      <c r="V73" s="74">
        <v>176.74</v>
      </c>
      <c r="W73">
        <v>176.74</v>
      </c>
      <c r="X73">
        <v>0</v>
      </c>
      <c r="Y73">
        <v>0</v>
      </c>
      <c r="Z73">
        <v>0</v>
      </c>
      <c r="AA73">
        <v>-44</v>
      </c>
    </row>
    <row r="74" spans="7:27">
      <c r="G74" t="s">
        <v>116</v>
      </c>
      <c r="H74" s="73">
        <v>164.19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-75</v>
      </c>
      <c r="Q74" s="46">
        <v>0</v>
      </c>
      <c r="R74" s="46">
        <v>0</v>
      </c>
      <c r="S74" s="74">
        <v>0</v>
      </c>
      <c r="U74" s="73">
        <v>-75</v>
      </c>
      <c r="V74" s="74">
        <v>164.19</v>
      </c>
      <c r="W74">
        <v>164.19</v>
      </c>
      <c r="X74">
        <v>0</v>
      </c>
      <c r="Y74">
        <v>0</v>
      </c>
      <c r="Z74">
        <v>0</v>
      </c>
      <c r="AA74">
        <v>-75</v>
      </c>
    </row>
    <row r="75" spans="7:27">
      <c r="G75" t="s">
        <v>117</v>
      </c>
      <c r="H75" s="73">
        <v>45.3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-146</v>
      </c>
      <c r="Q75" s="46">
        <v>0</v>
      </c>
      <c r="R75" s="46">
        <v>0</v>
      </c>
      <c r="S75" s="74">
        <v>0</v>
      </c>
      <c r="U75" s="73">
        <v>-146</v>
      </c>
      <c r="V75" s="74">
        <v>45.3</v>
      </c>
      <c r="W75">
        <v>45.3</v>
      </c>
      <c r="X75">
        <v>0</v>
      </c>
      <c r="Y75">
        <v>0</v>
      </c>
      <c r="Z75">
        <v>0</v>
      </c>
      <c r="AA75">
        <v>-146</v>
      </c>
    </row>
    <row r="76" spans="7:27">
      <c r="G76" t="s">
        <v>118</v>
      </c>
      <c r="H76" s="73">
        <v>141.01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-165</v>
      </c>
      <c r="Q76" s="46">
        <v>0</v>
      </c>
      <c r="R76" s="46">
        <v>0</v>
      </c>
      <c r="S76" s="74">
        <v>0</v>
      </c>
      <c r="U76" s="73">
        <v>-165</v>
      </c>
      <c r="V76" s="74">
        <v>141.01</v>
      </c>
      <c r="W76">
        <v>141.01</v>
      </c>
      <c r="X76">
        <v>0</v>
      </c>
      <c r="Y76">
        <v>0</v>
      </c>
      <c r="Z76">
        <v>0</v>
      </c>
      <c r="AA76">
        <v>-165</v>
      </c>
    </row>
    <row r="77" spans="7:27">
      <c r="G77" t="s">
        <v>119</v>
      </c>
      <c r="H77" s="73">
        <v>127.49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-181</v>
      </c>
      <c r="Q77" s="46">
        <v>0</v>
      </c>
      <c r="R77" s="46">
        <v>0</v>
      </c>
      <c r="S77" s="74">
        <v>0</v>
      </c>
      <c r="U77" s="73">
        <v>-181</v>
      </c>
      <c r="V77" s="74">
        <v>127.49</v>
      </c>
      <c r="W77">
        <v>127.49</v>
      </c>
      <c r="X77">
        <v>0</v>
      </c>
      <c r="Y77">
        <v>0</v>
      </c>
      <c r="Z77">
        <v>0</v>
      </c>
      <c r="AA77">
        <v>-181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-96</v>
      </c>
      <c r="Q78" s="46">
        <v>0</v>
      </c>
      <c r="R78" s="46">
        <v>0</v>
      </c>
      <c r="S78" s="74">
        <v>0</v>
      </c>
      <c r="U78" s="73">
        <v>-96</v>
      </c>
      <c r="V78" s="74">
        <v>0</v>
      </c>
      <c r="W78">
        <v>0</v>
      </c>
      <c r="X78">
        <v>0</v>
      </c>
      <c r="Y78">
        <v>0</v>
      </c>
      <c r="Z78">
        <v>0</v>
      </c>
      <c r="AA78">
        <v>-96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2.41</v>
      </c>
      <c r="N79" s="73">
        <v>0</v>
      </c>
      <c r="O79" s="46">
        <v>-20</v>
      </c>
      <c r="P79" s="46">
        <v>-230</v>
      </c>
      <c r="Q79" s="46">
        <v>-31</v>
      </c>
      <c r="R79" s="46">
        <v>0</v>
      </c>
      <c r="S79" s="74">
        <v>0</v>
      </c>
      <c r="U79" s="73">
        <v>-281</v>
      </c>
      <c r="V79" s="74">
        <v>2.41</v>
      </c>
      <c r="W79">
        <v>0</v>
      </c>
      <c r="X79">
        <v>-20</v>
      </c>
      <c r="Y79">
        <v>-31</v>
      </c>
      <c r="Z79">
        <v>2.41</v>
      </c>
      <c r="AA79">
        <v>-230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5.48</v>
      </c>
      <c r="N80" s="73">
        <v>0</v>
      </c>
      <c r="O80" s="46">
        <v>-10</v>
      </c>
      <c r="P80" s="46">
        <v>-235</v>
      </c>
      <c r="Q80" s="46">
        <v>-40</v>
      </c>
      <c r="R80" s="46">
        <v>0</v>
      </c>
      <c r="S80" s="74">
        <v>0</v>
      </c>
      <c r="U80" s="73">
        <v>-285</v>
      </c>
      <c r="V80" s="74">
        <v>5.48</v>
      </c>
      <c r="W80">
        <v>0</v>
      </c>
      <c r="X80">
        <v>-10</v>
      </c>
      <c r="Y80">
        <v>-40</v>
      </c>
      <c r="Z80">
        <v>5.48</v>
      </c>
      <c r="AA80">
        <v>-235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2.2200000000000002</v>
      </c>
      <c r="N81" s="73">
        <v>0</v>
      </c>
      <c r="O81" s="46">
        <v>0</v>
      </c>
      <c r="P81" s="46">
        <v>-235</v>
      </c>
      <c r="Q81" s="46">
        <v>-45</v>
      </c>
      <c r="R81" s="46">
        <v>0</v>
      </c>
      <c r="S81" s="74">
        <v>0</v>
      </c>
      <c r="U81" s="73">
        <v>-280</v>
      </c>
      <c r="V81" s="74">
        <v>2.2200000000000002</v>
      </c>
      <c r="W81">
        <v>0</v>
      </c>
      <c r="X81">
        <v>0</v>
      </c>
      <c r="Y81">
        <v>-45</v>
      </c>
      <c r="Z81">
        <v>2.2200000000000002</v>
      </c>
      <c r="AA81">
        <v>-235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1.87</v>
      </c>
      <c r="N82" s="73">
        <v>0</v>
      </c>
      <c r="O82" s="46">
        <v>0</v>
      </c>
      <c r="P82" s="46">
        <v>-233</v>
      </c>
      <c r="Q82" s="46">
        <v>-50</v>
      </c>
      <c r="R82" s="46">
        <v>0</v>
      </c>
      <c r="S82" s="74">
        <v>0</v>
      </c>
      <c r="U82" s="73">
        <v>-283</v>
      </c>
      <c r="V82" s="74">
        <v>1.87</v>
      </c>
      <c r="W82">
        <v>0</v>
      </c>
      <c r="X82">
        <v>0</v>
      </c>
      <c r="Y82">
        <v>-50</v>
      </c>
      <c r="Z82">
        <v>1.87</v>
      </c>
      <c r="AA82">
        <v>-233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1.48</v>
      </c>
      <c r="N83" s="73">
        <v>0</v>
      </c>
      <c r="O83" s="46">
        <v>-100</v>
      </c>
      <c r="P83" s="46">
        <v>-224</v>
      </c>
      <c r="Q83" s="46">
        <v>-58</v>
      </c>
      <c r="R83" s="46">
        <v>0</v>
      </c>
      <c r="S83" s="74">
        <v>0</v>
      </c>
      <c r="U83" s="73">
        <v>-382</v>
      </c>
      <c r="V83" s="74">
        <v>1.48</v>
      </c>
      <c r="W83">
        <v>0</v>
      </c>
      <c r="X83">
        <v>-100</v>
      </c>
      <c r="Y83">
        <v>-58</v>
      </c>
      <c r="Z83">
        <v>1.48</v>
      </c>
      <c r="AA83">
        <v>-224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1.8</v>
      </c>
      <c r="N84" s="73">
        <v>0</v>
      </c>
      <c r="O84" s="46">
        <v>0</v>
      </c>
      <c r="P84" s="46">
        <v>-219</v>
      </c>
      <c r="Q84" s="46">
        <v>-62</v>
      </c>
      <c r="R84" s="46">
        <v>0</v>
      </c>
      <c r="S84" s="74">
        <v>0</v>
      </c>
      <c r="U84" s="73">
        <v>-281</v>
      </c>
      <c r="V84" s="74">
        <v>1.8</v>
      </c>
      <c r="W84">
        <v>0</v>
      </c>
      <c r="X84">
        <v>0</v>
      </c>
      <c r="Y84">
        <v>-62</v>
      </c>
      <c r="Z84">
        <v>1.8</v>
      </c>
      <c r="AA84">
        <v>-219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1.27</v>
      </c>
      <c r="N85" s="73">
        <v>0</v>
      </c>
      <c r="O85" s="46">
        <v>0</v>
      </c>
      <c r="P85" s="46">
        <v>-201</v>
      </c>
      <c r="Q85" s="46">
        <v>-61</v>
      </c>
      <c r="R85" s="46">
        <v>0</v>
      </c>
      <c r="S85" s="74">
        <v>0</v>
      </c>
      <c r="U85" s="73">
        <v>-262</v>
      </c>
      <c r="V85" s="74">
        <v>1.27</v>
      </c>
      <c r="W85">
        <v>0</v>
      </c>
      <c r="X85">
        <v>0</v>
      </c>
      <c r="Y85">
        <v>-61</v>
      </c>
      <c r="Z85">
        <v>1.27</v>
      </c>
      <c r="AA85">
        <v>-201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1.26</v>
      </c>
      <c r="N86" s="73">
        <v>0</v>
      </c>
      <c r="O86" s="46">
        <v>0</v>
      </c>
      <c r="P86" s="46">
        <v>-179</v>
      </c>
      <c r="Q86" s="46">
        <v>-59</v>
      </c>
      <c r="R86" s="46">
        <v>0</v>
      </c>
      <c r="S86" s="74">
        <v>0</v>
      </c>
      <c r="U86" s="73">
        <v>-238</v>
      </c>
      <c r="V86" s="74">
        <v>1.26</v>
      </c>
      <c r="W86">
        <v>0</v>
      </c>
      <c r="X86">
        <v>0</v>
      </c>
      <c r="Y86">
        <v>-59</v>
      </c>
      <c r="Z86">
        <v>1.26</v>
      </c>
      <c r="AA86">
        <v>-179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0.53</v>
      </c>
      <c r="N87" s="73">
        <v>0</v>
      </c>
      <c r="O87" s="46">
        <v>0</v>
      </c>
      <c r="P87" s="46">
        <v>-154</v>
      </c>
      <c r="Q87" s="46">
        <v>-62</v>
      </c>
      <c r="R87" s="46">
        <v>0</v>
      </c>
      <c r="S87" s="74">
        <v>0</v>
      </c>
      <c r="U87" s="73">
        <v>-216</v>
      </c>
      <c r="V87" s="74">
        <v>0.53</v>
      </c>
      <c r="W87">
        <v>0</v>
      </c>
      <c r="X87">
        <v>0</v>
      </c>
      <c r="Y87">
        <v>-62</v>
      </c>
      <c r="Z87">
        <v>0.53</v>
      </c>
      <c r="AA87">
        <v>-154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0.4</v>
      </c>
      <c r="N88" s="73">
        <v>0</v>
      </c>
      <c r="O88" s="46">
        <v>0</v>
      </c>
      <c r="P88" s="46">
        <v>-49</v>
      </c>
      <c r="Q88" s="46">
        <v>-63</v>
      </c>
      <c r="R88" s="46">
        <v>0</v>
      </c>
      <c r="S88" s="74">
        <v>0</v>
      </c>
      <c r="U88" s="73">
        <v>-112</v>
      </c>
      <c r="V88" s="74">
        <v>0.4</v>
      </c>
      <c r="W88">
        <v>0</v>
      </c>
      <c r="X88">
        <v>0</v>
      </c>
      <c r="Y88">
        <v>-63</v>
      </c>
      <c r="Z88">
        <v>0.4</v>
      </c>
      <c r="AA88">
        <v>-49</v>
      </c>
    </row>
    <row r="89" spans="7:27">
      <c r="G89" t="s">
        <v>131</v>
      </c>
      <c r="H89" s="73">
        <v>16.670000000000002</v>
      </c>
      <c r="I89" s="46">
        <v>0</v>
      </c>
      <c r="J89" s="46">
        <v>0</v>
      </c>
      <c r="K89" s="46">
        <v>0</v>
      </c>
      <c r="L89" s="46">
        <v>0</v>
      </c>
      <c r="M89" s="74">
        <v>0.46</v>
      </c>
      <c r="N89" s="73">
        <v>0</v>
      </c>
      <c r="O89" s="46">
        <v>0</v>
      </c>
      <c r="P89" s="46">
        <v>0</v>
      </c>
      <c r="Q89" s="46">
        <v>-64</v>
      </c>
      <c r="R89" s="46">
        <v>0</v>
      </c>
      <c r="S89" s="74">
        <v>0</v>
      </c>
      <c r="U89" s="73">
        <v>-64</v>
      </c>
      <c r="V89" s="74">
        <v>17.13</v>
      </c>
      <c r="W89">
        <v>16.670000000000002</v>
      </c>
      <c r="X89">
        <v>0</v>
      </c>
      <c r="Y89">
        <v>-64</v>
      </c>
      <c r="Z89">
        <v>0.46</v>
      </c>
      <c r="AA89">
        <v>0</v>
      </c>
    </row>
    <row r="90" spans="7:27">
      <c r="G90" t="s">
        <v>132</v>
      </c>
      <c r="H90" s="73">
        <v>12.96</v>
      </c>
      <c r="I90" s="46">
        <v>0</v>
      </c>
      <c r="J90" s="46">
        <v>0</v>
      </c>
      <c r="K90" s="46">
        <v>0</v>
      </c>
      <c r="L90" s="46">
        <v>0</v>
      </c>
      <c r="M90" s="74">
        <v>0.48</v>
      </c>
      <c r="N90" s="73">
        <v>0</v>
      </c>
      <c r="O90" s="46">
        <v>0</v>
      </c>
      <c r="P90" s="46">
        <v>0</v>
      </c>
      <c r="Q90" s="46">
        <v>-67</v>
      </c>
      <c r="R90" s="46">
        <v>0</v>
      </c>
      <c r="S90" s="74">
        <v>0</v>
      </c>
      <c r="U90" s="73">
        <v>-67</v>
      </c>
      <c r="V90" s="74">
        <v>13.44</v>
      </c>
      <c r="W90">
        <v>12.96</v>
      </c>
      <c r="X90">
        <v>0</v>
      </c>
      <c r="Y90">
        <v>-67</v>
      </c>
      <c r="Z90">
        <v>0.48</v>
      </c>
      <c r="AA90">
        <v>0</v>
      </c>
    </row>
    <row r="91" spans="7:27">
      <c r="G91" t="s">
        <v>133</v>
      </c>
      <c r="H91" s="73">
        <v>10.59</v>
      </c>
      <c r="I91" s="46">
        <v>0</v>
      </c>
      <c r="J91" s="46">
        <v>14.66</v>
      </c>
      <c r="K91" s="46">
        <v>0</v>
      </c>
      <c r="L91" s="46">
        <v>0</v>
      </c>
      <c r="M91" s="74">
        <v>0.31</v>
      </c>
      <c r="N91" s="73">
        <v>0</v>
      </c>
      <c r="O91" s="46">
        <v>0</v>
      </c>
      <c r="P91" s="46">
        <v>0</v>
      </c>
      <c r="Q91" s="46">
        <v>-70</v>
      </c>
      <c r="R91" s="46">
        <v>0</v>
      </c>
      <c r="S91" s="74">
        <v>0</v>
      </c>
      <c r="U91" s="73">
        <v>-70</v>
      </c>
      <c r="V91" s="74">
        <v>25.56</v>
      </c>
      <c r="W91">
        <v>10.59</v>
      </c>
      <c r="X91">
        <v>0</v>
      </c>
      <c r="Y91">
        <v>-70</v>
      </c>
      <c r="Z91">
        <v>0.31</v>
      </c>
      <c r="AA91">
        <v>14.66</v>
      </c>
    </row>
    <row r="92" spans="7:27">
      <c r="G92" t="s">
        <v>134</v>
      </c>
      <c r="H92" s="73">
        <v>15.2</v>
      </c>
      <c r="I92" s="46">
        <v>0</v>
      </c>
      <c r="J92" s="46">
        <v>16.09</v>
      </c>
      <c r="K92" s="46">
        <v>0</v>
      </c>
      <c r="L92" s="46">
        <v>0</v>
      </c>
      <c r="M92" s="74">
        <v>0.26</v>
      </c>
      <c r="N92" s="73">
        <v>0</v>
      </c>
      <c r="O92" s="46">
        <v>0</v>
      </c>
      <c r="P92" s="46">
        <v>0</v>
      </c>
      <c r="Q92" s="46">
        <v>-71</v>
      </c>
      <c r="R92" s="46">
        <v>0</v>
      </c>
      <c r="S92" s="74">
        <v>0</v>
      </c>
      <c r="U92" s="73">
        <v>-71</v>
      </c>
      <c r="V92" s="74">
        <v>31.55</v>
      </c>
      <c r="W92">
        <v>15.2</v>
      </c>
      <c r="X92">
        <v>0</v>
      </c>
      <c r="Y92">
        <v>-71</v>
      </c>
      <c r="Z92">
        <v>0.26</v>
      </c>
      <c r="AA92">
        <v>16.09</v>
      </c>
    </row>
    <row r="93" spans="7:27">
      <c r="G93" t="s">
        <v>135</v>
      </c>
      <c r="H93" s="73">
        <v>15.98</v>
      </c>
      <c r="I93" s="46">
        <v>2.02</v>
      </c>
      <c r="J93" s="46">
        <v>16.04</v>
      </c>
      <c r="K93" s="46">
        <v>0</v>
      </c>
      <c r="L93" s="46">
        <v>0</v>
      </c>
      <c r="M93" s="74">
        <v>0.21</v>
      </c>
      <c r="N93" s="73">
        <v>0</v>
      </c>
      <c r="O93" s="46">
        <v>0</v>
      </c>
      <c r="P93" s="46">
        <v>0</v>
      </c>
      <c r="Q93" s="46">
        <v>-69</v>
      </c>
      <c r="R93" s="46">
        <v>0</v>
      </c>
      <c r="S93" s="74">
        <v>0</v>
      </c>
      <c r="U93" s="73">
        <v>-69</v>
      </c>
      <c r="V93" s="74">
        <v>34.25</v>
      </c>
      <c r="W93">
        <v>15.98</v>
      </c>
      <c r="X93">
        <v>2.02</v>
      </c>
      <c r="Y93">
        <v>-69</v>
      </c>
      <c r="Z93">
        <v>0.21</v>
      </c>
      <c r="AA93">
        <v>16.04</v>
      </c>
    </row>
    <row r="94" spans="7:27">
      <c r="G94" t="s">
        <v>136</v>
      </c>
      <c r="H94" s="73">
        <v>5.0999999999999996</v>
      </c>
      <c r="I94" s="46">
        <v>2.97</v>
      </c>
      <c r="J94" s="46">
        <v>5.58</v>
      </c>
      <c r="K94" s="46">
        <v>0</v>
      </c>
      <c r="L94" s="46">
        <v>0</v>
      </c>
      <c r="M94" s="74">
        <v>0.05</v>
      </c>
      <c r="N94" s="73">
        <v>0</v>
      </c>
      <c r="O94" s="46">
        <v>0</v>
      </c>
      <c r="P94" s="46">
        <v>0</v>
      </c>
      <c r="Q94" s="46">
        <v>-69</v>
      </c>
      <c r="R94" s="46">
        <v>0</v>
      </c>
      <c r="S94" s="74">
        <v>0</v>
      </c>
      <c r="U94" s="73">
        <v>-69</v>
      </c>
      <c r="V94" s="74">
        <v>13.7</v>
      </c>
      <c r="W94">
        <v>5.0999999999999996</v>
      </c>
      <c r="X94">
        <v>2.97</v>
      </c>
      <c r="Y94">
        <v>-69</v>
      </c>
      <c r="Z94">
        <v>0.05</v>
      </c>
      <c r="AA94">
        <v>5.58</v>
      </c>
    </row>
    <row r="95" spans="7:27">
      <c r="G95" t="s">
        <v>137</v>
      </c>
      <c r="H95" s="73">
        <v>0.09</v>
      </c>
      <c r="I95" s="46">
        <v>0.05</v>
      </c>
      <c r="J95" s="46">
        <v>7.0000000000000007E-2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-69</v>
      </c>
      <c r="R95" s="46">
        <v>0</v>
      </c>
      <c r="S95" s="74">
        <v>0</v>
      </c>
      <c r="U95" s="73">
        <v>-69</v>
      </c>
      <c r="V95" s="74">
        <v>0.21</v>
      </c>
      <c r="W95">
        <v>0.09</v>
      </c>
      <c r="X95">
        <v>0.05</v>
      </c>
      <c r="Y95">
        <v>-69</v>
      </c>
      <c r="Z95">
        <v>0</v>
      </c>
      <c r="AA95">
        <v>7.0000000000000007E-2</v>
      </c>
    </row>
    <row r="96" spans="7:27">
      <c r="G96" t="s">
        <v>138</v>
      </c>
      <c r="H96" s="73">
        <v>0.62</v>
      </c>
      <c r="I96" s="46">
        <v>0.34</v>
      </c>
      <c r="J96" s="46">
        <v>0.42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-70.98</v>
      </c>
      <c r="R96" s="46">
        <v>0</v>
      </c>
      <c r="S96" s="74">
        <v>0</v>
      </c>
      <c r="U96" s="73">
        <v>-70.98</v>
      </c>
      <c r="V96" s="74">
        <v>1.38</v>
      </c>
      <c r="W96">
        <v>0.62</v>
      </c>
      <c r="X96">
        <v>0.34</v>
      </c>
      <c r="Y96">
        <v>-70.98</v>
      </c>
      <c r="Z96">
        <v>0</v>
      </c>
      <c r="AA96">
        <v>0.42</v>
      </c>
    </row>
    <row r="97" spans="1:83">
      <c r="G97" t="s">
        <v>139</v>
      </c>
      <c r="H97" s="73">
        <v>0.88</v>
      </c>
      <c r="I97" s="46">
        <v>0.57999999999999996</v>
      </c>
      <c r="J97" s="46">
        <v>0.68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-74</v>
      </c>
      <c r="R97" s="46">
        <v>0</v>
      </c>
      <c r="S97" s="74">
        <v>0</v>
      </c>
      <c r="U97" s="73">
        <v>-74</v>
      </c>
      <c r="V97" s="74">
        <v>2.14</v>
      </c>
      <c r="W97">
        <v>0.88</v>
      </c>
      <c r="X97">
        <v>0.57999999999999996</v>
      </c>
      <c r="Y97">
        <v>-74</v>
      </c>
      <c r="Z97">
        <v>0</v>
      </c>
      <c r="AA97">
        <v>0.68</v>
      </c>
    </row>
    <row r="98" spans="1:83">
      <c r="G98" t="s">
        <v>140</v>
      </c>
      <c r="H98" s="73">
        <v>3.29</v>
      </c>
      <c r="I98" s="46">
        <v>3.21</v>
      </c>
      <c r="J98" s="46">
        <v>3.71</v>
      </c>
      <c r="K98" s="46">
        <v>0</v>
      </c>
      <c r="L98" s="46">
        <v>0</v>
      </c>
      <c r="M98" s="74">
        <v>0.04</v>
      </c>
      <c r="N98" s="73">
        <v>0</v>
      </c>
      <c r="O98" s="46">
        <v>0</v>
      </c>
      <c r="P98" s="46">
        <v>0</v>
      </c>
      <c r="Q98" s="46">
        <v>-74</v>
      </c>
      <c r="R98" s="46">
        <v>0</v>
      </c>
      <c r="S98" s="74">
        <v>0</v>
      </c>
      <c r="U98" s="73">
        <v>-74</v>
      </c>
      <c r="V98" s="74">
        <v>10.25</v>
      </c>
      <c r="W98">
        <v>3.29</v>
      </c>
      <c r="X98">
        <v>3.21</v>
      </c>
      <c r="Y98">
        <v>-74</v>
      </c>
      <c r="Z98">
        <v>0.04</v>
      </c>
      <c r="AA98">
        <v>3.71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1.0961400000000001</v>
      </c>
      <c r="I99" s="69">
        <f t="shared" ref="I99:BQ99" si="1">SUM(I3:I98)/4000</f>
        <v>3.5375000000000004E-2</v>
      </c>
      <c r="J99" s="69">
        <f t="shared" si="1"/>
        <v>0.75815500000000013</v>
      </c>
      <c r="K99" s="69">
        <f t="shared" si="1"/>
        <v>0</v>
      </c>
      <c r="L99" s="69">
        <f t="shared" si="1"/>
        <v>0</v>
      </c>
      <c r="M99" s="69">
        <f t="shared" si="1"/>
        <v>1.3892499999999999E-2</v>
      </c>
      <c r="N99" s="68">
        <f t="shared" si="1"/>
        <v>0</v>
      </c>
      <c r="O99" s="69">
        <f t="shared" si="1"/>
        <v>-0.85932500000000001</v>
      </c>
      <c r="P99" s="69">
        <f t="shared" si="1"/>
        <v>-2.50075</v>
      </c>
      <c r="Q99" s="69">
        <f t="shared" si="1"/>
        <v>-0.96624500000000002</v>
      </c>
      <c r="R99" s="69">
        <f t="shared" si="1"/>
        <v>0</v>
      </c>
      <c r="S99" s="70">
        <f t="shared" si="1"/>
        <v>0</v>
      </c>
      <c r="U99" s="68">
        <f t="shared" si="1"/>
        <v>-4.3263199999999999</v>
      </c>
      <c r="V99" s="70">
        <f t="shared" si="1"/>
        <v>1.9035624999999998</v>
      </c>
      <c r="W99">
        <f t="shared" si="1"/>
        <v>1.0961400000000001</v>
      </c>
      <c r="X99">
        <f t="shared" si="1"/>
        <v>-0.82395000000000007</v>
      </c>
      <c r="Y99">
        <f t="shared" si="1"/>
        <v>-0.96624500000000002</v>
      </c>
      <c r="Z99">
        <f t="shared" si="1"/>
        <v>1.3892499999999999E-2</v>
      </c>
      <c r="AA99">
        <f t="shared" si="1"/>
        <v>-1.7425950000000001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G3" activePane="bottomRight" state="frozen"/>
      <selection sqref="A1:D35"/>
      <selection pane="topRight" sqref="A1:D35"/>
      <selection pane="bottomLeft" sqref="A1:D35"/>
      <selection pane="bottomRight" activeCell="BT3" sqref="BT3:B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2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538</v>
      </c>
      <c r="X1" t="s">
        <v>18</v>
      </c>
      <c r="Y1" t="s">
        <v>541</v>
      </c>
      <c r="Z1" t="s">
        <v>543</v>
      </c>
      <c r="AA1" t="s">
        <v>545</v>
      </c>
      <c r="AB1" t="s">
        <v>547</v>
      </c>
      <c r="AC1" t="s">
        <v>549</v>
      </c>
      <c r="AD1" t="s">
        <v>551</v>
      </c>
      <c r="AE1" t="s">
        <v>553</v>
      </c>
      <c r="AF1" t="s">
        <v>555</v>
      </c>
      <c r="AG1" t="s">
        <v>557</v>
      </c>
      <c r="AH1" t="s">
        <v>559</v>
      </c>
      <c r="AI1" t="s">
        <v>561</v>
      </c>
      <c r="AJ1" t="s">
        <v>563</v>
      </c>
      <c r="AK1" t="s">
        <v>547</v>
      </c>
      <c r="AL1" t="s">
        <v>543</v>
      </c>
      <c r="AM1" t="s">
        <v>567</v>
      </c>
      <c r="AN1" t="s">
        <v>569</v>
      </c>
      <c r="AO1" t="s">
        <v>571</v>
      </c>
      <c r="AP1" t="s">
        <v>551</v>
      </c>
      <c r="AQ1" t="s">
        <v>551</v>
      </c>
      <c r="AR1" t="s">
        <v>575</v>
      </c>
      <c r="AS1" t="s">
        <v>577</v>
      </c>
      <c r="AT1" t="s">
        <v>579</v>
      </c>
      <c r="AU1" t="s">
        <v>549</v>
      </c>
      <c r="AV1" t="s">
        <v>582</v>
      </c>
      <c r="AW1" t="s">
        <v>584</v>
      </c>
      <c r="AX1" t="s">
        <v>586</v>
      </c>
      <c r="AY1" t="s">
        <v>551</v>
      </c>
      <c r="AZ1" t="s">
        <v>582</v>
      </c>
      <c r="BA1" t="s">
        <v>590</v>
      </c>
      <c r="BB1" t="s">
        <v>586</v>
      </c>
      <c r="BC1" t="s">
        <v>593</v>
      </c>
      <c r="BD1" t="s">
        <v>595</v>
      </c>
      <c r="BE1" t="s">
        <v>597</v>
      </c>
      <c r="BF1" t="s">
        <v>545</v>
      </c>
      <c r="BG1" t="s">
        <v>451</v>
      </c>
      <c r="BH1" t="s">
        <v>602</v>
      </c>
      <c r="BI1" t="s">
        <v>604</v>
      </c>
      <c r="BJ1" t="s">
        <v>606</v>
      </c>
      <c r="BK1" t="s">
        <v>579</v>
      </c>
      <c r="BL1" t="s">
        <v>609</v>
      </c>
      <c r="BM1" t="s">
        <v>611</v>
      </c>
      <c r="BN1" t="s">
        <v>613</v>
      </c>
      <c r="BO1" t="s">
        <v>547</v>
      </c>
      <c r="BP1" t="s">
        <v>541</v>
      </c>
      <c r="BQ1" t="s">
        <v>571</v>
      </c>
      <c r="BR1" t="s">
        <v>582</v>
      </c>
      <c r="BS1" t="s">
        <v>563</v>
      </c>
      <c r="BT1" t="s">
        <v>620</v>
      </c>
    </row>
    <row r="2" spans="1:7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45447</v>
      </c>
      <c r="W2" s="28" t="s">
        <v>145</v>
      </c>
      <c r="X2" t="s">
        <v>149</v>
      </c>
      <c r="Y2" t="s">
        <v>145</v>
      </c>
      <c r="Z2" t="s">
        <v>148</v>
      </c>
      <c r="AA2" t="s">
        <v>240</v>
      </c>
      <c r="AB2" t="s">
        <v>145</v>
      </c>
      <c r="AC2" t="s">
        <v>146</v>
      </c>
      <c r="AD2" t="s">
        <v>275</v>
      </c>
      <c r="AE2" t="s">
        <v>369</v>
      </c>
      <c r="AF2" t="s">
        <v>146</v>
      </c>
      <c r="AG2" t="s">
        <v>145</v>
      </c>
      <c r="AH2" t="s">
        <v>149</v>
      </c>
      <c r="AI2" t="s">
        <v>149</v>
      </c>
      <c r="AJ2" t="s">
        <v>145</v>
      </c>
      <c r="AK2" t="s">
        <v>149</v>
      </c>
      <c r="AL2" t="s">
        <v>148</v>
      </c>
      <c r="AM2" t="s">
        <v>146</v>
      </c>
      <c r="AN2" t="s">
        <v>149</v>
      </c>
      <c r="AO2" t="s">
        <v>145</v>
      </c>
      <c r="AP2" t="s">
        <v>249</v>
      </c>
      <c r="AQ2" t="s">
        <v>277</v>
      </c>
      <c r="AR2" t="s">
        <v>146</v>
      </c>
      <c r="AS2" t="s">
        <v>369</v>
      </c>
      <c r="AT2" t="s">
        <v>149</v>
      </c>
      <c r="AU2" t="s">
        <v>145</v>
      </c>
      <c r="AV2" t="s">
        <v>149</v>
      </c>
      <c r="AW2" t="s">
        <v>146</v>
      </c>
      <c r="AX2" t="s">
        <v>145</v>
      </c>
      <c r="AY2" t="s">
        <v>276</v>
      </c>
      <c r="AZ2" t="s">
        <v>145</v>
      </c>
      <c r="BA2" t="s">
        <v>358</v>
      </c>
      <c r="BB2" t="s">
        <v>148</v>
      </c>
      <c r="BC2" t="s">
        <v>146</v>
      </c>
      <c r="BD2" t="s">
        <v>149</v>
      </c>
      <c r="BE2" t="s">
        <v>369</v>
      </c>
      <c r="BF2" t="s">
        <v>145</v>
      </c>
      <c r="BG2" t="s">
        <v>600</v>
      </c>
      <c r="BH2" t="s">
        <v>145</v>
      </c>
      <c r="BI2" t="s">
        <v>145</v>
      </c>
      <c r="BJ2" t="s">
        <v>149</v>
      </c>
      <c r="BK2" t="s">
        <v>145</v>
      </c>
      <c r="BL2" t="s">
        <v>149</v>
      </c>
      <c r="BM2" t="s">
        <v>148</v>
      </c>
      <c r="BN2" t="s">
        <v>145</v>
      </c>
      <c r="BO2" t="s">
        <v>145</v>
      </c>
      <c r="BP2" t="s">
        <v>145</v>
      </c>
      <c r="BQ2" t="s">
        <v>145</v>
      </c>
      <c r="BR2" t="s">
        <v>145</v>
      </c>
      <c r="BS2" t="s">
        <v>145</v>
      </c>
      <c r="BT2" t="s">
        <v>145</v>
      </c>
    </row>
    <row r="3" spans="1:7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1204.0400000000002</v>
      </c>
      <c r="I3" s="53">
        <v>199.38000000000002</v>
      </c>
      <c r="J3" s="53">
        <v>682.01</v>
      </c>
      <c r="K3" s="53">
        <v>131.47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622</v>
      </c>
      <c r="W3">
        <v>237.59</v>
      </c>
      <c r="X3">
        <v>241.45</v>
      </c>
      <c r="Y3">
        <v>144.87</v>
      </c>
      <c r="Z3">
        <v>43.9</v>
      </c>
      <c r="AA3">
        <v>8.69</v>
      </c>
      <c r="AB3">
        <v>0</v>
      </c>
      <c r="AC3">
        <v>54.33</v>
      </c>
      <c r="AD3">
        <v>0.52</v>
      </c>
      <c r="AE3">
        <v>1.93</v>
      </c>
      <c r="AF3">
        <v>38.630000000000003</v>
      </c>
      <c r="AG3">
        <v>193.16</v>
      </c>
      <c r="AH3">
        <v>9.66</v>
      </c>
      <c r="AI3">
        <v>111.36</v>
      </c>
      <c r="AJ3">
        <v>0</v>
      </c>
      <c r="AK3">
        <v>72.44</v>
      </c>
      <c r="AL3">
        <v>43.9</v>
      </c>
      <c r="AM3">
        <v>11.59</v>
      </c>
      <c r="AN3">
        <v>48.29</v>
      </c>
      <c r="AO3">
        <v>0</v>
      </c>
      <c r="AP3">
        <v>0.48</v>
      </c>
      <c r="AQ3">
        <v>0.35</v>
      </c>
      <c r="AR3">
        <v>66.819999999999993</v>
      </c>
      <c r="AS3">
        <v>1.93</v>
      </c>
      <c r="AT3">
        <v>62.78</v>
      </c>
      <c r="AU3">
        <v>162.97999999999999</v>
      </c>
      <c r="AV3">
        <v>96.58</v>
      </c>
      <c r="AW3">
        <v>13.52</v>
      </c>
      <c r="AX3">
        <v>86.92</v>
      </c>
      <c r="AY3">
        <v>0.88</v>
      </c>
      <c r="AZ3">
        <v>0</v>
      </c>
      <c r="BA3">
        <v>0.63</v>
      </c>
      <c r="BB3">
        <v>14.63</v>
      </c>
      <c r="BC3">
        <v>14.49</v>
      </c>
      <c r="BD3">
        <v>24.14</v>
      </c>
      <c r="BE3">
        <v>0</v>
      </c>
      <c r="BF3">
        <v>24.14</v>
      </c>
      <c r="BG3">
        <v>0</v>
      </c>
      <c r="BH3">
        <v>24.14</v>
      </c>
      <c r="BI3">
        <v>24.14</v>
      </c>
      <c r="BJ3">
        <v>0</v>
      </c>
      <c r="BK3">
        <v>24.14</v>
      </c>
      <c r="BL3">
        <v>15.31</v>
      </c>
      <c r="BM3">
        <v>29.04</v>
      </c>
      <c r="BN3">
        <v>24.14</v>
      </c>
      <c r="BO3">
        <v>48.29</v>
      </c>
      <c r="BP3">
        <v>48.29</v>
      </c>
      <c r="BQ3">
        <v>38.630000000000003</v>
      </c>
      <c r="BR3">
        <v>24.14</v>
      </c>
      <c r="BS3">
        <v>48.29</v>
      </c>
      <c r="BT3">
        <v>38.630000000000003</v>
      </c>
    </row>
    <row r="4" spans="1:72">
      <c r="A4" t="s">
        <v>234</v>
      </c>
      <c r="B4" t="s">
        <v>226</v>
      </c>
      <c r="C4" t="s">
        <v>228</v>
      </c>
      <c r="G4" t="s">
        <v>46</v>
      </c>
      <c r="H4" s="73">
        <v>1195.3400000000001</v>
      </c>
      <c r="I4" s="46">
        <v>199.38000000000002</v>
      </c>
      <c r="J4" s="46">
        <v>682.01</v>
      </c>
      <c r="K4" s="46">
        <v>131.47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622</v>
      </c>
      <c r="W4">
        <v>228.89</v>
      </c>
      <c r="X4">
        <v>241.45</v>
      </c>
      <c r="Y4">
        <v>144.87</v>
      </c>
      <c r="Z4">
        <v>43.9</v>
      </c>
      <c r="AA4">
        <v>8.69</v>
      </c>
      <c r="AB4">
        <v>0</v>
      </c>
      <c r="AC4">
        <v>54.33</v>
      </c>
      <c r="AD4">
        <v>0.52</v>
      </c>
      <c r="AE4">
        <v>1.93</v>
      </c>
      <c r="AF4">
        <v>38.630000000000003</v>
      </c>
      <c r="AG4">
        <v>193.16</v>
      </c>
      <c r="AH4">
        <v>9.66</v>
      </c>
      <c r="AI4">
        <v>111.36</v>
      </c>
      <c r="AJ4">
        <v>0</v>
      </c>
      <c r="AK4">
        <v>72.44</v>
      </c>
      <c r="AL4">
        <v>43.9</v>
      </c>
      <c r="AM4">
        <v>11.59</v>
      </c>
      <c r="AN4">
        <v>48.29</v>
      </c>
      <c r="AO4">
        <v>0</v>
      </c>
      <c r="AP4">
        <v>0.48</v>
      </c>
      <c r="AQ4">
        <v>0.35</v>
      </c>
      <c r="AR4">
        <v>66.819999999999993</v>
      </c>
      <c r="AS4">
        <v>1.93</v>
      </c>
      <c r="AT4">
        <v>62.78</v>
      </c>
      <c r="AU4">
        <v>162.97999999999999</v>
      </c>
      <c r="AV4">
        <v>96.58</v>
      </c>
      <c r="AW4">
        <v>13.52</v>
      </c>
      <c r="AX4">
        <v>86.92</v>
      </c>
      <c r="AY4">
        <v>0.88</v>
      </c>
      <c r="AZ4">
        <v>0</v>
      </c>
      <c r="BA4">
        <v>0.63</v>
      </c>
      <c r="BB4">
        <v>14.63</v>
      </c>
      <c r="BC4">
        <v>14.49</v>
      </c>
      <c r="BD4">
        <v>24.14</v>
      </c>
      <c r="BE4">
        <v>0</v>
      </c>
      <c r="BF4">
        <v>24.14</v>
      </c>
      <c r="BG4">
        <v>0</v>
      </c>
      <c r="BH4">
        <v>24.14</v>
      </c>
      <c r="BI4">
        <v>24.14</v>
      </c>
      <c r="BJ4">
        <v>0</v>
      </c>
      <c r="BK4">
        <v>24.14</v>
      </c>
      <c r="BL4">
        <v>15.31</v>
      </c>
      <c r="BM4">
        <v>29.04</v>
      </c>
      <c r="BN4">
        <v>24.14</v>
      </c>
      <c r="BO4">
        <v>48.29</v>
      </c>
      <c r="BP4">
        <v>48.29</v>
      </c>
      <c r="BQ4">
        <v>38.630000000000003</v>
      </c>
      <c r="BR4">
        <v>24.14</v>
      </c>
      <c r="BS4">
        <v>48.29</v>
      </c>
      <c r="BT4">
        <v>38.630000000000003</v>
      </c>
    </row>
    <row r="5" spans="1:72">
      <c r="A5" t="s">
        <v>235</v>
      </c>
      <c r="B5" t="s">
        <v>227</v>
      </c>
      <c r="C5" t="s">
        <v>229</v>
      </c>
      <c r="G5" t="s">
        <v>47</v>
      </c>
      <c r="H5" s="73">
        <v>1205.0000000000002</v>
      </c>
      <c r="I5" s="46">
        <v>199.38000000000002</v>
      </c>
      <c r="J5" s="46">
        <v>682.01</v>
      </c>
      <c r="K5" s="46">
        <v>131.47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238.55</v>
      </c>
      <c r="X5">
        <v>241.45</v>
      </c>
      <c r="Y5">
        <v>144.87</v>
      </c>
      <c r="Z5">
        <v>43.9</v>
      </c>
      <c r="AA5">
        <v>8.69</v>
      </c>
      <c r="AB5">
        <v>0</v>
      </c>
      <c r="AC5">
        <v>54.33</v>
      </c>
      <c r="AD5">
        <v>0.52</v>
      </c>
      <c r="AE5">
        <v>1.93</v>
      </c>
      <c r="AF5">
        <v>38.630000000000003</v>
      </c>
      <c r="AG5">
        <v>193.16</v>
      </c>
      <c r="AH5">
        <v>9.66</v>
      </c>
      <c r="AI5">
        <v>111.36</v>
      </c>
      <c r="AJ5">
        <v>0</v>
      </c>
      <c r="AK5">
        <v>72.44</v>
      </c>
      <c r="AL5">
        <v>43.9</v>
      </c>
      <c r="AM5">
        <v>11.59</v>
      </c>
      <c r="AN5">
        <v>48.29</v>
      </c>
      <c r="AO5">
        <v>0</v>
      </c>
      <c r="AP5">
        <v>0.48</v>
      </c>
      <c r="AQ5">
        <v>0.35</v>
      </c>
      <c r="AR5">
        <v>66.819999999999993</v>
      </c>
      <c r="AS5">
        <v>1.93</v>
      </c>
      <c r="AT5">
        <v>62.78</v>
      </c>
      <c r="AU5">
        <v>162.97999999999999</v>
      </c>
      <c r="AV5">
        <v>96.58</v>
      </c>
      <c r="AW5">
        <v>13.52</v>
      </c>
      <c r="AX5">
        <v>86.92</v>
      </c>
      <c r="AY5">
        <v>0.88</v>
      </c>
      <c r="AZ5">
        <v>0</v>
      </c>
      <c r="BA5">
        <v>0.63</v>
      </c>
      <c r="BB5">
        <v>14.63</v>
      </c>
      <c r="BC5">
        <v>14.49</v>
      </c>
      <c r="BD5">
        <v>24.14</v>
      </c>
      <c r="BE5">
        <v>0</v>
      </c>
      <c r="BF5">
        <v>24.14</v>
      </c>
      <c r="BG5">
        <v>0</v>
      </c>
      <c r="BH5">
        <v>24.14</v>
      </c>
      <c r="BI5">
        <v>24.14</v>
      </c>
      <c r="BJ5">
        <v>0</v>
      </c>
      <c r="BK5">
        <v>24.14</v>
      </c>
      <c r="BL5">
        <v>15.31</v>
      </c>
      <c r="BM5">
        <v>29.04</v>
      </c>
      <c r="BN5">
        <v>24.14</v>
      </c>
      <c r="BO5">
        <v>48.29</v>
      </c>
      <c r="BP5">
        <v>48.29</v>
      </c>
      <c r="BQ5">
        <v>38.630000000000003</v>
      </c>
      <c r="BR5">
        <v>24.14</v>
      </c>
      <c r="BS5">
        <v>48.29</v>
      </c>
      <c r="BT5">
        <v>38.630000000000003</v>
      </c>
    </row>
    <row r="6" spans="1:72">
      <c r="A6" t="s">
        <v>236</v>
      </c>
      <c r="B6" t="s">
        <v>258</v>
      </c>
      <c r="C6" t="s">
        <v>230</v>
      </c>
      <c r="G6" t="s">
        <v>48</v>
      </c>
      <c r="H6" s="73">
        <v>1205.9700000000003</v>
      </c>
      <c r="I6" s="46">
        <v>199.38000000000002</v>
      </c>
      <c r="J6" s="46">
        <v>682.01</v>
      </c>
      <c r="K6" s="46">
        <v>131.47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239.52</v>
      </c>
      <c r="X6">
        <v>241.45</v>
      </c>
      <c r="Y6">
        <v>144.87</v>
      </c>
      <c r="Z6">
        <v>43.9</v>
      </c>
      <c r="AA6">
        <v>8.69</v>
      </c>
      <c r="AB6">
        <v>0</v>
      </c>
      <c r="AC6">
        <v>54.33</v>
      </c>
      <c r="AD6">
        <v>0.52</v>
      </c>
      <c r="AE6">
        <v>1.93</v>
      </c>
      <c r="AF6">
        <v>38.630000000000003</v>
      </c>
      <c r="AG6">
        <v>193.16</v>
      </c>
      <c r="AH6">
        <v>9.66</v>
      </c>
      <c r="AI6">
        <v>111.36</v>
      </c>
      <c r="AJ6">
        <v>0</v>
      </c>
      <c r="AK6">
        <v>72.44</v>
      </c>
      <c r="AL6">
        <v>43.9</v>
      </c>
      <c r="AM6">
        <v>11.59</v>
      </c>
      <c r="AN6">
        <v>48.29</v>
      </c>
      <c r="AO6">
        <v>0</v>
      </c>
      <c r="AP6">
        <v>0.48</v>
      </c>
      <c r="AQ6">
        <v>0.35</v>
      </c>
      <c r="AR6">
        <v>66.819999999999993</v>
      </c>
      <c r="AS6">
        <v>1.93</v>
      </c>
      <c r="AT6">
        <v>62.78</v>
      </c>
      <c r="AU6">
        <v>162.97999999999999</v>
      </c>
      <c r="AV6">
        <v>96.58</v>
      </c>
      <c r="AW6">
        <v>13.52</v>
      </c>
      <c r="AX6">
        <v>86.92</v>
      </c>
      <c r="AY6">
        <v>0.88</v>
      </c>
      <c r="AZ6">
        <v>0</v>
      </c>
      <c r="BA6">
        <v>0.63</v>
      </c>
      <c r="BB6">
        <v>14.63</v>
      </c>
      <c r="BC6">
        <v>14.49</v>
      </c>
      <c r="BD6">
        <v>24.14</v>
      </c>
      <c r="BE6">
        <v>0</v>
      </c>
      <c r="BF6">
        <v>24.14</v>
      </c>
      <c r="BG6">
        <v>0</v>
      </c>
      <c r="BH6">
        <v>24.14</v>
      </c>
      <c r="BI6">
        <v>24.14</v>
      </c>
      <c r="BJ6">
        <v>0</v>
      </c>
      <c r="BK6">
        <v>24.14</v>
      </c>
      <c r="BL6">
        <v>15.31</v>
      </c>
      <c r="BM6">
        <v>29.04</v>
      </c>
      <c r="BN6">
        <v>24.14</v>
      </c>
      <c r="BO6">
        <v>48.29</v>
      </c>
      <c r="BP6">
        <v>48.29</v>
      </c>
      <c r="BQ6">
        <v>38.630000000000003</v>
      </c>
      <c r="BR6">
        <v>24.14</v>
      </c>
      <c r="BS6">
        <v>48.29</v>
      </c>
      <c r="BT6">
        <v>38.630000000000003</v>
      </c>
    </row>
    <row r="7" spans="1:72">
      <c r="A7" t="s">
        <v>237</v>
      </c>
      <c r="B7" t="s">
        <v>280</v>
      </c>
      <c r="C7" t="s">
        <v>259</v>
      </c>
      <c r="G7" t="s">
        <v>49</v>
      </c>
      <c r="H7" s="73">
        <v>1205.9700000000003</v>
      </c>
      <c r="I7" s="46">
        <v>160.75000000000003</v>
      </c>
      <c r="J7" s="46">
        <v>619.13</v>
      </c>
      <c r="K7" s="46">
        <v>131.47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239.52</v>
      </c>
      <c r="X7">
        <v>241.45</v>
      </c>
      <c r="Y7">
        <v>144.87</v>
      </c>
      <c r="Z7">
        <v>43.9</v>
      </c>
      <c r="AA7">
        <v>8.69</v>
      </c>
      <c r="AB7">
        <v>0</v>
      </c>
      <c r="AC7">
        <v>54.33</v>
      </c>
      <c r="AD7">
        <v>0.52</v>
      </c>
      <c r="AE7">
        <v>1.93</v>
      </c>
      <c r="AF7">
        <v>0</v>
      </c>
      <c r="AG7">
        <v>193.16</v>
      </c>
      <c r="AH7">
        <v>9.66</v>
      </c>
      <c r="AI7">
        <v>111.36</v>
      </c>
      <c r="AJ7">
        <v>0</v>
      </c>
      <c r="AK7">
        <v>72.44</v>
      </c>
      <c r="AL7">
        <v>43.9</v>
      </c>
      <c r="AM7">
        <v>11.59</v>
      </c>
      <c r="AN7">
        <v>48.29</v>
      </c>
      <c r="AO7">
        <v>0</v>
      </c>
      <c r="AP7">
        <v>0.48</v>
      </c>
      <c r="AQ7">
        <v>0.35</v>
      </c>
      <c r="AR7">
        <v>66.819999999999993</v>
      </c>
      <c r="AS7">
        <v>1.93</v>
      </c>
      <c r="AT7">
        <v>0</v>
      </c>
      <c r="AU7">
        <v>162.97999999999999</v>
      </c>
      <c r="AV7">
        <v>96.58</v>
      </c>
      <c r="AW7">
        <v>13.52</v>
      </c>
      <c r="AX7">
        <v>86.92</v>
      </c>
      <c r="AY7">
        <v>0.88</v>
      </c>
      <c r="AZ7">
        <v>0</v>
      </c>
      <c r="BA7">
        <v>0.63</v>
      </c>
      <c r="BB7">
        <v>14.63</v>
      </c>
      <c r="BC7">
        <v>14.49</v>
      </c>
      <c r="BD7">
        <v>24.14</v>
      </c>
      <c r="BE7">
        <v>0</v>
      </c>
      <c r="BF7">
        <v>24.14</v>
      </c>
      <c r="BG7">
        <v>0</v>
      </c>
      <c r="BH7">
        <v>24.14</v>
      </c>
      <c r="BI7">
        <v>24.14</v>
      </c>
      <c r="BJ7">
        <v>0</v>
      </c>
      <c r="BK7">
        <v>24.14</v>
      </c>
      <c r="BL7">
        <v>15.21</v>
      </c>
      <c r="BM7">
        <v>29.04</v>
      </c>
      <c r="BN7">
        <v>24.14</v>
      </c>
      <c r="BO7">
        <v>48.29</v>
      </c>
      <c r="BP7">
        <v>48.29</v>
      </c>
      <c r="BQ7">
        <v>38.630000000000003</v>
      </c>
      <c r="BR7">
        <v>24.14</v>
      </c>
      <c r="BS7">
        <v>48.29</v>
      </c>
      <c r="BT7">
        <v>38.630000000000003</v>
      </c>
    </row>
    <row r="8" spans="1:72">
      <c r="A8" t="s">
        <v>238</v>
      </c>
      <c r="B8" t="s">
        <v>315</v>
      </c>
      <c r="C8" t="s">
        <v>231</v>
      </c>
      <c r="G8" t="s">
        <v>50</v>
      </c>
      <c r="H8" s="73">
        <v>1213.6900000000003</v>
      </c>
      <c r="I8" s="46">
        <v>160.75000000000003</v>
      </c>
      <c r="J8" s="46">
        <v>619.13</v>
      </c>
      <c r="K8" s="46">
        <v>131.47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247.24</v>
      </c>
      <c r="X8">
        <v>241.45</v>
      </c>
      <c r="Y8">
        <v>144.87</v>
      </c>
      <c r="Z8">
        <v>43.9</v>
      </c>
      <c r="AA8">
        <v>8.69</v>
      </c>
      <c r="AB8">
        <v>0</v>
      </c>
      <c r="AC8">
        <v>54.33</v>
      </c>
      <c r="AD8">
        <v>0.52</v>
      </c>
      <c r="AE8">
        <v>1.93</v>
      </c>
      <c r="AF8">
        <v>0</v>
      </c>
      <c r="AG8">
        <v>193.16</v>
      </c>
      <c r="AH8">
        <v>9.66</v>
      </c>
      <c r="AI8">
        <v>111.36</v>
      </c>
      <c r="AJ8">
        <v>0</v>
      </c>
      <c r="AK8">
        <v>72.44</v>
      </c>
      <c r="AL8">
        <v>43.9</v>
      </c>
      <c r="AM8">
        <v>11.59</v>
      </c>
      <c r="AN8">
        <v>48.29</v>
      </c>
      <c r="AO8">
        <v>0</v>
      </c>
      <c r="AP8">
        <v>0.48</v>
      </c>
      <c r="AQ8">
        <v>0.35</v>
      </c>
      <c r="AR8">
        <v>66.819999999999993</v>
      </c>
      <c r="AS8">
        <v>1.93</v>
      </c>
      <c r="AT8">
        <v>0</v>
      </c>
      <c r="AU8">
        <v>162.97999999999999</v>
      </c>
      <c r="AV8">
        <v>96.58</v>
      </c>
      <c r="AW8">
        <v>13.52</v>
      </c>
      <c r="AX8">
        <v>86.92</v>
      </c>
      <c r="AY8">
        <v>0.88</v>
      </c>
      <c r="AZ8">
        <v>0</v>
      </c>
      <c r="BA8">
        <v>0.63</v>
      </c>
      <c r="BB8">
        <v>14.63</v>
      </c>
      <c r="BC8">
        <v>14.49</v>
      </c>
      <c r="BD8">
        <v>24.14</v>
      </c>
      <c r="BE8">
        <v>0</v>
      </c>
      <c r="BF8">
        <v>24.14</v>
      </c>
      <c r="BG8">
        <v>0</v>
      </c>
      <c r="BH8">
        <v>24.14</v>
      </c>
      <c r="BI8">
        <v>24.14</v>
      </c>
      <c r="BJ8">
        <v>0</v>
      </c>
      <c r="BK8">
        <v>24.14</v>
      </c>
      <c r="BL8">
        <v>15.21</v>
      </c>
      <c r="BM8">
        <v>29.04</v>
      </c>
      <c r="BN8">
        <v>24.14</v>
      </c>
      <c r="BO8">
        <v>48.29</v>
      </c>
      <c r="BP8">
        <v>48.29</v>
      </c>
      <c r="BQ8">
        <v>38.630000000000003</v>
      </c>
      <c r="BR8">
        <v>24.14</v>
      </c>
      <c r="BS8">
        <v>48.29</v>
      </c>
      <c r="BT8">
        <v>38.630000000000003</v>
      </c>
    </row>
    <row r="9" spans="1:72">
      <c r="A9" t="s">
        <v>239</v>
      </c>
      <c r="B9" t="s">
        <v>335</v>
      </c>
      <c r="C9" t="s">
        <v>232</v>
      </c>
      <c r="G9" t="s">
        <v>51</v>
      </c>
      <c r="H9" s="73">
        <v>879.52999999999986</v>
      </c>
      <c r="I9" s="46">
        <v>160.75000000000003</v>
      </c>
      <c r="J9" s="46">
        <v>619.13</v>
      </c>
      <c r="K9" s="46">
        <v>131.47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241.45</v>
      </c>
      <c r="Y9">
        <v>144.87</v>
      </c>
      <c r="Z9">
        <v>43.9</v>
      </c>
      <c r="AA9">
        <v>8.69</v>
      </c>
      <c r="AB9">
        <v>0</v>
      </c>
      <c r="AC9">
        <v>54.33</v>
      </c>
      <c r="AD9">
        <v>0.52</v>
      </c>
      <c r="AE9">
        <v>1.93</v>
      </c>
      <c r="AF9">
        <v>0</v>
      </c>
      <c r="AG9">
        <v>193.16</v>
      </c>
      <c r="AH9">
        <v>9.66</v>
      </c>
      <c r="AI9">
        <v>111.36</v>
      </c>
      <c r="AJ9">
        <v>0</v>
      </c>
      <c r="AK9">
        <v>72.44</v>
      </c>
      <c r="AL9">
        <v>43.9</v>
      </c>
      <c r="AM9">
        <v>11.59</v>
      </c>
      <c r="AN9">
        <v>48.29</v>
      </c>
      <c r="AO9">
        <v>0</v>
      </c>
      <c r="AP9">
        <v>0.48</v>
      </c>
      <c r="AQ9">
        <v>0.35</v>
      </c>
      <c r="AR9">
        <v>66.819999999999993</v>
      </c>
      <c r="AS9">
        <v>1.93</v>
      </c>
      <c r="AT9">
        <v>0</v>
      </c>
      <c r="AU9">
        <v>162.97999999999999</v>
      </c>
      <c r="AV9">
        <v>96.58</v>
      </c>
      <c r="AW9">
        <v>13.52</v>
      </c>
      <c r="AX9">
        <v>0</v>
      </c>
      <c r="AY9">
        <v>0.88</v>
      </c>
      <c r="AZ9">
        <v>0</v>
      </c>
      <c r="BA9">
        <v>0.63</v>
      </c>
      <c r="BB9">
        <v>14.63</v>
      </c>
      <c r="BC9">
        <v>14.49</v>
      </c>
      <c r="BD9">
        <v>24.14</v>
      </c>
      <c r="BE9">
        <v>0</v>
      </c>
      <c r="BF9">
        <v>24.14</v>
      </c>
      <c r="BG9">
        <v>0</v>
      </c>
      <c r="BH9">
        <v>24.14</v>
      </c>
      <c r="BI9">
        <v>24.14</v>
      </c>
      <c r="BJ9">
        <v>0</v>
      </c>
      <c r="BK9">
        <v>24.14</v>
      </c>
      <c r="BL9">
        <v>15.21</v>
      </c>
      <c r="BM9">
        <v>29.04</v>
      </c>
      <c r="BN9">
        <v>24.14</v>
      </c>
      <c r="BO9">
        <v>48.29</v>
      </c>
      <c r="BP9">
        <v>48.29</v>
      </c>
      <c r="BQ9">
        <v>38.630000000000003</v>
      </c>
      <c r="BR9">
        <v>24.14</v>
      </c>
      <c r="BS9">
        <v>48.29</v>
      </c>
      <c r="BT9">
        <v>38.630000000000003</v>
      </c>
    </row>
    <row r="10" spans="1:72">
      <c r="A10" t="s">
        <v>260</v>
      </c>
      <c r="C10" t="s">
        <v>233</v>
      </c>
      <c r="G10" t="s">
        <v>52</v>
      </c>
      <c r="H10" s="73">
        <v>879.52999999999986</v>
      </c>
      <c r="I10" s="46">
        <v>160.75000000000003</v>
      </c>
      <c r="J10" s="46">
        <v>619.13</v>
      </c>
      <c r="K10" s="46">
        <v>131.47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241.45</v>
      </c>
      <c r="Y10">
        <v>144.87</v>
      </c>
      <c r="Z10">
        <v>43.9</v>
      </c>
      <c r="AA10">
        <v>8.69</v>
      </c>
      <c r="AB10">
        <v>0</v>
      </c>
      <c r="AC10">
        <v>54.33</v>
      </c>
      <c r="AD10">
        <v>0.52</v>
      </c>
      <c r="AE10">
        <v>1.93</v>
      </c>
      <c r="AF10">
        <v>0</v>
      </c>
      <c r="AG10">
        <v>193.16</v>
      </c>
      <c r="AH10">
        <v>9.66</v>
      </c>
      <c r="AI10">
        <v>111.36</v>
      </c>
      <c r="AJ10">
        <v>0</v>
      </c>
      <c r="AK10">
        <v>72.44</v>
      </c>
      <c r="AL10">
        <v>43.9</v>
      </c>
      <c r="AM10">
        <v>11.59</v>
      </c>
      <c r="AN10">
        <v>48.29</v>
      </c>
      <c r="AO10">
        <v>0</v>
      </c>
      <c r="AP10">
        <v>0.48</v>
      </c>
      <c r="AQ10">
        <v>0.35</v>
      </c>
      <c r="AR10">
        <v>66.819999999999993</v>
      </c>
      <c r="AS10">
        <v>1.93</v>
      </c>
      <c r="AT10">
        <v>0</v>
      </c>
      <c r="AU10">
        <v>162.97999999999999</v>
      </c>
      <c r="AV10">
        <v>96.58</v>
      </c>
      <c r="AW10">
        <v>13.52</v>
      </c>
      <c r="AX10">
        <v>0</v>
      </c>
      <c r="AY10">
        <v>0.88</v>
      </c>
      <c r="AZ10">
        <v>0</v>
      </c>
      <c r="BA10">
        <v>0.63</v>
      </c>
      <c r="BB10">
        <v>14.63</v>
      </c>
      <c r="BC10">
        <v>14.49</v>
      </c>
      <c r="BD10">
        <v>24.14</v>
      </c>
      <c r="BE10">
        <v>0</v>
      </c>
      <c r="BF10">
        <v>24.14</v>
      </c>
      <c r="BG10">
        <v>0</v>
      </c>
      <c r="BH10">
        <v>24.14</v>
      </c>
      <c r="BI10">
        <v>24.14</v>
      </c>
      <c r="BJ10">
        <v>0</v>
      </c>
      <c r="BK10">
        <v>24.14</v>
      </c>
      <c r="BL10">
        <v>15.21</v>
      </c>
      <c r="BM10">
        <v>29.04</v>
      </c>
      <c r="BN10">
        <v>24.14</v>
      </c>
      <c r="BO10">
        <v>48.29</v>
      </c>
      <c r="BP10">
        <v>48.29</v>
      </c>
      <c r="BQ10">
        <v>38.630000000000003</v>
      </c>
      <c r="BR10">
        <v>24.14</v>
      </c>
      <c r="BS10">
        <v>48.29</v>
      </c>
      <c r="BT10">
        <v>38.630000000000003</v>
      </c>
    </row>
    <row r="11" spans="1:72">
      <c r="A11" t="s">
        <v>240</v>
      </c>
      <c r="C11" t="s">
        <v>316</v>
      </c>
      <c r="G11" t="s">
        <v>53</v>
      </c>
      <c r="H11" s="73">
        <v>734.65999999999974</v>
      </c>
      <c r="I11" s="46">
        <v>160.75000000000003</v>
      </c>
      <c r="J11" s="46">
        <v>618.94999999999993</v>
      </c>
      <c r="K11" s="46">
        <v>111.75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241.45</v>
      </c>
      <c r="Y11">
        <v>0</v>
      </c>
      <c r="Z11">
        <v>37.31</v>
      </c>
      <c r="AA11">
        <v>8.69</v>
      </c>
      <c r="AB11">
        <v>0</v>
      </c>
      <c r="AC11">
        <v>54.33</v>
      </c>
      <c r="AD11">
        <v>0.52</v>
      </c>
      <c r="AE11">
        <v>1.93</v>
      </c>
      <c r="AF11">
        <v>0</v>
      </c>
      <c r="AG11">
        <v>193.16</v>
      </c>
      <c r="AH11">
        <v>9.66</v>
      </c>
      <c r="AI11">
        <v>111.36</v>
      </c>
      <c r="AJ11">
        <v>0</v>
      </c>
      <c r="AK11">
        <v>72.44</v>
      </c>
      <c r="AL11">
        <v>37.31</v>
      </c>
      <c r="AM11">
        <v>11.59</v>
      </c>
      <c r="AN11">
        <v>48.29</v>
      </c>
      <c r="AO11">
        <v>0</v>
      </c>
      <c r="AP11">
        <v>0.48</v>
      </c>
      <c r="AQ11">
        <v>0.35</v>
      </c>
      <c r="AR11">
        <v>66.819999999999993</v>
      </c>
      <c r="AS11">
        <v>1.93</v>
      </c>
      <c r="AT11">
        <v>0</v>
      </c>
      <c r="AU11">
        <v>162.97999999999999</v>
      </c>
      <c r="AV11">
        <v>96.58</v>
      </c>
      <c r="AW11">
        <v>13.52</v>
      </c>
      <c r="AX11">
        <v>0</v>
      </c>
      <c r="AY11">
        <v>0.88</v>
      </c>
      <c r="AZ11">
        <v>0</v>
      </c>
      <c r="BA11">
        <v>0.63</v>
      </c>
      <c r="BB11">
        <v>12.44</v>
      </c>
      <c r="BC11">
        <v>14.49</v>
      </c>
      <c r="BD11">
        <v>24.14</v>
      </c>
      <c r="BE11">
        <v>0</v>
      </c>
      <c r="BF11">
        <v>24.14</v>
      </c>
      <c r="BG11">
        <v>0</v>
      </c>
      <c r="BH11">
        <v>24.14</v>
      </c>
      <c r="BI11">
        <v>24.14</v>
      </c>
      <c r="BJ11">
        <v>0</v>
      </c>
      <c r="BK11">
        <v>24.14</v>
      </c>
      <c r="BL11">
        <v>15.03</v>
      </c>
      <c r="BM11">
        <v>24.69</v>
      </c>
      <c r="BN11">
        <v>24.14</v>
      </c>
      <c r="BO11">
        <v>48.29</v>
      </c>
      <c r="BP11">
        <v>48.29</v>
      </c>
      <c r="BQ11">
        <v>38.630000000000003</v>
      </c>
      <c r="BR11">
        <v>24.14</v>
      </c>
      <c r="BS11">
        <v>48.29</v>
      </c>
      <c r="BT11">
        <v>38.630000000000003</v>
      </c>
    </row>
    <row r="12" spans="1:72">
      <c r="A12" t="s">
        <v>241</v>
      </c>
      <c r="C12" t="s">
        <v>336</v>
      </c>
      <c r="G12" t="s">
        <v>54</v>
      </c>
      <c r="H12" s="73">
        <v>734.65999999999974</v>
      </c>
      <c r="I12" s="46">
        <v>160.75000000000003</v>
      </c>
      <c r="J12" s="46">
        <v>618.94999999999993</v>
      </c>
      <c r="K12" s="46">
        <v>111.75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241.45</v>
      </c>
      <c r="Y12">
        <v>0</v>
      </c>
      <c r="Z12">
        <v>37.31</v>
      </c>
      <c r="AA12">
        <v>8.69</v>
      </c>
      <c r="AB12">
        <v>0</v>
      </c>
      <c r="AC12">
        <v>54.33</v>
      </c>
      <c r="AD12">
        <v>0.52</v>
      </c>
      <c r="AE12">
        <v>1.93</v>
      </c>
      <c r="AF12">
        <v>0</v>
      </c>
      <c r="AG12">
        <v>193.16</v>
      </c>
      <c r="AH12">
        <v>9.66</v>
      </c>
      <c r="AI12">
        <v>111.36</v>
      </c>
      <c r="AJ12">
        <v>0</v>
      </c>
      <c r="AK12">
        <v>72.44</v>
      </c>
      <c r="AL12">
        <v>37.31</v>
      </c>
      <c r="AM12">
        <v>11.59</v>
      </c>
      <c r="AN12">
        <v>48.29</v>
      </c>
      <c r="AO12">
        <v>0</v>
      </c>
      <c r="AP12">
        <v>0.48</v>
      </c>
      <c r="AQ12">
        <v>0.35</v>
      </c>
      <c r="AR12">
        <v>66.819999999999993</v>
      </c>
      <c r="AS12">
        <v>1.93</v>
      </c>
      <c r="AT12">
        <v>0</v>
      </c>
      <c r="AU12">
        <v>162.97999999999999</v>
      </c>
      <c r="AV12">
        <v>96.58</v>
      </c>
      <c r="AW12">
        <v>13.52</v>
      </c>
      <c r="AX12">
        <v>0</v>
      </c>
      <c r="AY12">
        <v>0.88</v>
      </c>
      <c r="AZ12">
        <v>0</v>
      </c>
      <c r="BA12">
        <v>0.63</v>
      </c>
      <c r="BB12">
        <v>12.44</v>
      </c>
      <c r="BC12">
        <v>14.49</v>
      </c>
      <c r="BD12">
        <v>24.14</v>
      </c>
      <c r="BE12">
        <v>0</v>
      </c>
      <c r="BF12">
        <v>24.14</v>
      </c>
      <c r="BG12">
        <v>0</v>
      </c>
      <c r="BH12">
        <v>24.14</v>
      </c>
      <c r="BI12">
        <v>24.14</v>
      </c>
      <c r="BJ12">
        <v>0</v>
      </c>
      <c r="BK12">
        <v>24.14</v>
      </c>
      <c r="BL12">
        <v>15.03</v>
      </c>
      <c r="BM12">
        <v>24.69</v>
      </c>
      <c r="BN12">
        <v>24.14</v>
      </c>
      <c r="BO12">
        <v>48.29</v>
      </c>
      <c r="BP12">
        <v>48.29</v>
      </c>
      <c r="BQ12">
        <v>38.630000000000003</v>
      </c>
      <c r="BR12">
        <v>24.14</v>
      </c>
      <c r="BS12">
        <v>48.29</v>
      </c>
      <c r="BT12">
        <v>38.630000000000003</v>
      </c>
    </row>
    <row r="13" spans="1:72">
      <c r="A13" t="s">
        <v>242</v>
      </c>
      <c r="G13" t="s">
        <v>55</v>
      </c>
      <c r="H13" s="73">
        <v>734.65999999999974</v>
      </c>
      <c r="I13" s="46">
        <v>160.75000000000003</v>
      </c>
      <c r="J13" s="46">
        <v>618.94999999999993</v>
      </c>
      <c r="K13" s="46">
        <v>111.75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241.45</v>
      </c>
      <c r="Y13">
        <v>0</v>
      </c>
      <c r="Z13">
        <v>37.31</v>
      </c>
      <c r="AA13">
        <v>8.69</v>
      </c>
      <c r="AB13">
        <v>0</v>
      </c>
      <c r="AC13">
        <v>54.33</v>
      </c>
      <c r="AD13">
        <v>0.52</v>
      </c>
      <c r="AE13">
        <v>1.93</v>
      </c>
      <c r="AF13">
        <v>0</v>
      </c>
      <c r="AG13">
        <v>193.16</v>
      </c>
      <c r="AH13">
        <v>9.66</v>
      </c>
      <c r="AI13">
        <v>111.36</v>
      </c>
      <c r="AJ13">
        <v>0</v>
      </c>
      <c r="AK13">
        <v>72.44</v>
      </c>
      <c r="AL13">
        <v>37.31</v>
      </c>
      <c r="AM13">
        <v>11.59</v>
      </c>
      <c r="AN13">
        <v>48.29</v>
      </c>
      <c r="AO13">
        <v>0</v>
      </c>
      <c r="AP13">
        <v>0.48</v>
      </c>
      <c r="AQ13">
        <v>0.35</v>
      </c>
      <c r="AR13">
        <v>66.819999999999993</v>
      </c>
      <c r="AS13">
        <v>1.93</v>
      </c>
      <c r="AT13">
        <v>0</v>
      </c>
      <c r="AU13">
        <v>162.97999999999999</v>
      </c>
      <c r="AV13">
        <v>96.58</v>
      </c>
      <c r="AW13">
        <v>13.52</v>
      </c>
      <c r="AX13">
        <v>0</v>
      </c>
      <c r="AY13">
        <v>0.88</v>
      </c>
      <c r="AZ13">
        <v>0</v>
      </c>
      <c r="BA13">
        <v>0.63</v>
      </c>
      <c r="BB13">
        <v>12.44</v>
      </c>
      <c r="BC13">
        <v>14.49</v>
      </c>
      <c r="BD13">
        <v>24.14</v>
      </c>
      <c r="BE13">
        <v>0</v>
      </c>
      <c r="BF13">
        <v>24.14</v>
      </c>
      <c r="BG13">
        <v>0</v>
      </c>
      <c r="BH13">
        <v>24.14</v>
      </c>
      <c r="BI13">
        <v>24.14</v>
      </c>
      <c r="BJ13">
        <v>0</v>
      </c>
      <c r="BK13">
        <v>24.14</v>
      </c>
      <c r="BL13">
        <v>15.03</v>
      </c>
      <c r="BM13">
        <v>24.69</v>
      </c>
      <c r="BN13">
        <v>24.14</v>
      </c>
      <c r="BO13">
        <v>48.29</v>
      </c>
      <c r="BP13">
        <v>48.29</v>
      </c>
      <c r="BQ13">
        <v>38.630000000000003</v>
      </c>
      <c r="BR13">
        <v>24.14</v>
      </c>
      <c r="BS13">
        <v>48.29</v>
      </c>
      <c r="BT13">
        <v>38.630000000000003</v>
      </c>
    </row>
    <row r="14" spans="1:72">
      <c r="A14" t="s">
        <v>243</v>
      </c>
      <c r="G14" t="s">
        <v>56</v>
      </c>
      <c r="H14" s="73">
        <v>734.65999999999974</v>
      </c>
      <c r="I14" s="46">
        <v>160.75000000000003</v>
      </c>
      <c r="J14" s="46">
        <v>618.94999999999993</v>
      </c>
      <c r="K14" s="46">
        <v>111.75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241.45</v>
      </c>
      <c r="Y14">
        <v>0</v>
      </c>
      <c r="Z14">
        <v>37.31</v>
      </c>
      <c r="AA14">
        <v>8.69</v>
      </c>
      <c r="AB14">
        <v>0</v>
      </c>
      <c r="AC14">
        <v>54.33</v>
      </c>
      <c r="AD14">
        <v>0.52</v>
      </c>
      <c r="AE14">
        <v>1.93</v>
      </c>
      <c r="AF14">
        <v>0</v>
      </c>
      <c r="AG14">
        <v>193.16</v>
      </c>
      <c r="AH14">
        <v>9.66</v>
      </c>
      <c r="AI14">
        <v>111.36</v>
      </c>
      <c r="AJ14">
        <v>0</v>
      </c>
      <c r="AK14">
        <v>72.44</v>
      </c>
      <c r="AL14">
        <v>37.31</v>
      </c>
      <c r="AM14">
        <v>11.59</v>
      </c>
      <c r="AN14">
        <v>48.29</v>
      </c>
      <c r="AO14">
        <v>0</v>
      </c>
      <c r="AP14">
        <v>0.48</v>
      </c>
      <c r="AQ14">
        <v>0.35</v>
      </c>
      <c r="AR14">
        <v>66.819999999999993</v>
      </c>
      <c r="AS14">
        <v>1.93</v>
      </c>
      <c r="AT14">
        <v>0</v>
      </c>
      <c r="AU14">
        <v>162.97999999999999</v>
      </c>
      <c r="AV14">
        <v>96.58</v>
      </c>
      <c r="AW14">
        <v>13.52</v>
      </c>
      <c r="AX14">
        <v>0</v>
      </c>
      <c r="AY14">
        <v>0.88</v>
      </c>
      <c r="AZ14">
        <v>0</v>
      </c>
      <c r="BA14">
        <v>0.63</v>
      </c>
      <c r="BB14">
        <v>12.44</v>
      </c>
      <c r="BC14">
        <v>14.49</v>
      </c>
      <c r="BD14">
        <v>24.14</v>
      </c>
      <c r="BE14">
        <v>0</v>
      </c>
      <c r="BF14">
        <v>24.14</v>
      </c>
      <c r="BG14">
        <v>0</v>
      </c>
      <c r="BH14">
        <v>24.14</v>
      </c>
      <c r="BI14">
        <v>24.14</v>
      </c>
      <c r="BJ14">
        <v>0</v>
      </c>
      <c r="BK14">
        <v>24.14</v>
      </c>
      <c r="BL14">
        <v>15.03</v>
      </c>
      <c r="BM14">
        <v>24.69</v>
      </c>
      <c r="BN14">
        <v>24.14</v>
      </c>
      <c r="BO14">
        <v>48.29</v>
      </c>
      <c r="BP14">
        <v>48.29</v>
      </c>
      <c r="BQ14">
        <v>38.630000000000003</v>
      </c>
      <c r="BR14">
        <v>24.14</v>
      </c>
      <c r="BS14">
        <v>48.29</v>
      </c>
      <c r="BT14">
        <v>38.630000000000003</v>
      </c>
    </row>
    <row r="15" spans="1:72">
      <c r="A15" t="s">
        <v>244</v>
      </c>
      <c r="G15" t="s">
        <v>57</v>
      </c>
      <c r="H15" s="73">
        <v>695.92999999999972</v>
      </c>
      <c r="I15" s="46">
        <v>160.75000000000003</v>
      </c>
      <c r="J15" s="46">
        <v>560.72</v>
      </c>
      <c r="K15" s="46">
        <v>111.75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183.5</v>
      </c>
      <c r="Y15">
        <v>0</v>
      </c>
      <c r="Z15">
        <v>37.31</v>
      </c>
      <c r="AA15">
        <v>8.69</v>
      </c>
      <c r="AB15">
        <v>0</v>
      </c>
      <c r="AC15">
        <v>54.33</v>
      </c>
      <c r="AD15">
        <v>0.52</v>
      </c>
      <c r="AE15">
        <v>1.93</v>
      </c>
      <c r="AF15">
        <v>0</v>
      </c>
      <c r="AG15">
        <v>193.16</v>
      </c>
      <c r="AH15">
        <v>9.66</v>
      </c>
      <c r="AI15">
        <v>111.36</v>
      </c>
      <c r="AJ15">
        <v>0</v>
      </c>
      <c r="AK15">
        <v>72.44</v>
      </c>
      <c r="AL15">
        <v>37.31</v>
      </c>
      <c r="AM15">
        <v>11.59</v>
      </c>
      <c r="AN15">
        <v>48.29</v>
      </c>
      <c r="AO15">
        <v>0</v>
      </c>
      <c r="AP15">
        <v>0.48</v>
      </c>
      <c r="AQ15">
        <v>0.35</v>
      </c>
      <c r="AR15">
        <v>66.819999999999993</v>
      </c>
      <c r="AS15">
        <v>1.93</v>
      </c>
      <c r="AT15">
        <v>0</v>
      </c>
      <c r="AU15">
        <v>162.97999999999999</v>
      </c>
      <c r="AV15">
        <v>96.58</v>
      </c>
      <c r="AW15">
        <v>13.52</v>
      </c>
      <c r="AX15">
        <v>0</v>
      </c>
      <c r="AY15">
        <v>0.88</v>
      </c>
      <c r="AZ15">
        <v>0</v>
      </c>
      <c r="BA15">
        <v>0.53</v>
      </c>
      <c r="BB15">
        <v>12.44</v>
      </c>
      <c r="BC15">
        <v>14.49</v>
      </c>
      <c r="BD15">
        <v>24.14</v>
      </c>
      <c r="BE15">
        <v>0</v>
      </c>
      <c r="BF15">
        <v>24.14</v>
      </c>
      <c r="BG15">
        <v>0</v>
      </c>
      <c r="BH15">
        <v>24.14</v>
      </c>
      <c r="BI15">
        <v>24.14</v>
      </c>
      <c r="BJ15">
        <v>0</v>
      </c>
      <c r="BK15">
        <v>24.14</v>
      </c>
      <c r="BL15">
        <v>14.75</v>
      </c>
      <c r="BM15">
        <v>24.69</v>
      </c>
      <c r="BN15">
        <v>24.14</v>
      </c>
      <c r="BO15">
        <v>48.29</v>
      </c>
      <c r="BP15">
        <v>48.29</v>
      </c>
      <c r="BQ15">
        <v>38.630000000000003</v>
      </c>
      <c r="BR15">
        <v>24.14</v>
      </c>
      <c r="BS15">
        <v>48.29</v>
      </c>
      <c r="BT15">
        <v>0</v>
      </c>
    </row>
    <row r="16" spans="1:72">
      <c r="A16" t="s">
        <v>245</v>
      </c>
      <c r="G16" t="s">
        <v>58</v>
      </c>
      <c r="H16" s="73">
        <v>695.92999999999972</v>
      </c>
      <c r="I16" s="46">
        <v>160.75000000000003</v>
      </c>
      <c r="J16" s="46">
        <v>560.72</v>
      </c>
      <c r="K16" s="46">
        <v>111.75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183.5</v>
      </c>
      <c r="Y16">
        <v>0</v>
      </c>
      <c r="Z16">
        <v>37.31</v>
      </c>
      <c r="AA16">
        <v>8.69</v>
      </c>
      <c r="AB16">
        <v>0</v>
      </c>
      <c r="AC16">
        <v>54.33</v>
      </c>
      <c r="AD16">
        <v>0.52</v>
      </c>
      <c r="AE16">
        <v>1.93</v>
      </c>
      <c r="AF16">
        <v>0</v>
      </c>
      <c r="AG16">
        <v>193.16</v>
      </c>
      <c r="AH16">
        <v>9.66</v>
      </c>
      <c r="AI16">
        <v>111.36</v>
      </c>
      <c r="AJ16">
        <v>0</v>
      </c>
      <c r="AK16">
        <v>72.44</v>
      </c>
      <c r="AL16">
        <v>37.31</v>
      </c>
      <c r="AM16">
        <v>11.59</v>
      </c>
      <c r="AN16">
        <v>48.29</v>
      </c>
      <c r="AO16">
        <v>0</v>
      </c>
      <c r="AP16">
        <v>0.48</v>
      </c>
      <c r="AQ16">
        <v>0.35</v>
      </c>
      <c r="AR16">
        <v>66.819999999999993</v>
      </c>
      <c r="AS16">
        <v>1.93</v>
      </c>
      <c r="AT16">
        <v>0</v>
      </c>
      <c r="AU16">
        <v>162.97999999999999</v>
      </c>
      <c r="AV16">
        <v>96.58</v>
      </c>
      <c r="AW16">
        <v>13.52</v>
      </c>
      <c r="AX16">
        <v>0</v>
      </c>
      <c r="AY16">
        <v>0.88</v>
      </c>
      <c r="AZ16">
        <v>0</v>
      </c>
      <c r="BA16">
        <v>0.53</v>
      </c>
      <c r="BB16">
        <v>12.44</v>
      </c>
      <c r="BC16">
        <v>14.49</v>
      </c>
      <c r="BD16">
        <v>24.14</v>
      </c>
      <c r="BE16">
        <v>0</v>
      </c>
      <c r="BF16">
        <v>24.14</v>
      </c>
      <c r="BG16">
        <v>0</v>
      </c>
      <c r="BH16">
        <v>24.14</v>
      </c>
      <c r="BI16">
        <v>24.14</v>
      </c>
      <c r="BJ16">
        <v>0</v>
      </c>
      <c r="BK16">
        <v>24.14</v>
      </c>
      <c r="BL16">
        <v>14.75</v>
      </c>
      <c r="BM16">
        <v>24.69</v>
      </c>
      <c r="BN16">
        <v>24.14</v>
      </c>
      <c r="BO16">
        <v>48.29</v>
      </c>
      <c r="BP16">
        <v>48.29</v>
      </c>
      <c r="BQ16">
        <v>38.630000000000003</v>
      </c>
      <c r="BR16">
        <v>24.14</v>
      </c>
      <c r="BS16">
        <v>48.29</v>
      </c>
      <c r="BT16">
        <v>0</v>
      </c>
    </row>
    <row r="17" spans="1:72">
      <c r="A17" t="s">
        <v>246</v>
      </c>
      <c r="G17" t="s">
        <v>59</v>
      </c>
      <c r="H17" s="73">
        <v>695.92999999999972</v>
      </c>
      <c r="I17" s="46">
        <v>160.75000000000003</v>
      </c>
      <c r="J17" s="46">
        <v>560.72</v>
      </c>
      <c r="K17" s="46">
        <v>111.75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183.5</v>
      </c>
      <c r="Y17">
        <v>0</v>
      </c>
      <c r="Z17">
        <v>37.31</v>
      </c>
      <c r="AA17">
        <v>8.69</v>
      </c>
      <c r="AB17">
        <v>0</v>
      </c>
      <c r="AC17">
        <v>54.33</v>
      </c>
      <c r="AD17">
        <v>0.52</v>
      </c>
      <c r="AE17">
        <v>1.93</v>
      </c>
      <c r="AF17">
        <v>0</v>
      </c>
      <c r="AG17">
        <v>193.16</v>
      </c>
      <c r="AH17">
        <v>9.66</v>
      </c>
      <c r="AI17">
        <v>111.36</v>
      </c>
      <c r="AJ17">
        <v>0</v>
      </c>
      <c r="AK17">
        <v>72.44</v>
      </c>
      <c r="AL17">
        <v>37.31</v>
      </c>
      <c r="AM17">
        <v>11.59</v>
      </c>
      <c r="AN17">
        <v>48.29</v>
      </c>
      <c r="AO17">
        <v>0</v>
      </c>
      <c r="AP17">
        <v>0.48</v>
      </c>
      <c r="AQ17">
        <v>0.35</v>
      </c>
      <c r="AR17">
        <v>66.819999999999993</v>
      </c>
      <c r="AS17">
        <v>1.93</v>
      </c>
      <c r="AT17">
        <v>0</v>
      </c>
      <c r="AU17">
        <v>162.97999999999999</v>
      </c>
      <c r="AV17">
        <v>96.58</v>
      </c>
      <c r="AW17">
        <v>13.52</v>
      </c>
      <c r="AX17">
        <v>0</v>
      </c>
      <c r="AY17">
        <v>0.88</v>
      </c>
      <c r="AZ17">
        <v>0</v>
      </c>
      <c r="BA17">
        <v>0.53</v>
      </c>
      <c r="BB17">
        <v>12.44</v>
      </c>
      <c r="BC17">
        <v>14.49</v>
      </c>
      <c r="BD17">
        <v>24.14</v>
      </c>
      <c r="BE17">
        <v>0</v>
      </c>
      <c r="BF17">
        <v>24.14</v>
      </c>
      <c r="BG17">
        <v>0</v>
      </c>
      <c r="BH17">
        <v>24.14</v>
      </c>
      <c r="BI17">
        <v>24.14</v>
      </c>
      <c r="BJ17">
        <v>0</v>
      </c>
      <c r="BK17">
        <v>24.14</v>
      </c>
      <c r="BL17">
        <v>14.75</v>
      </c>
      <c r="BM17">
        <v>24.69</v>
      </c>
      <c r="BN17">
        <v>24.14</v>
      </c>
      <c r="BO17">
        <v>48.29</v>
      </c>
      <c r="BP17">
        <v>48.29</v>
      </c>
      <c r="BQ17">
        <v>38.630000000000003</v>
      </c>
      <c r="BR17">
        <v>24.14</v>
      </c>
      <c r="BS17">
        <v>48.29</v>
      </c>
      <c r="BT17">
        <v>0</v>
      </c>
    </row>
    <row r="18" spans="1:72">
      <c r="A18" t="s">
        <v>247</v>
      </c>
      <c r="G18" t="s">
        <v>60</v>
      </c>
      <c r="H18" s="73">
        <v>695.92999999999972</v>
      </c>
      <c r="I18" s="46">
        <v>160.75000000000003</v>
      </c>
      <c r="J18" s="46">
        <v>560.72</v>
      </c>
      <c r="K18" s="46">
        <v>111.75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183.5</v>
      </c>
      <c r="Y18">
        <v>0</v>
      </c>
      <c r="Z18">
        <v>37.31</v>
      </c>
      <c r="AA18">
        <v>8.69</v>
      </c>
      <c r="AB18">
        <v>0</v>
      </c>
      <c r="AC18">
        <v>54.33</v>
      </c>
      <c r="AD18">
        <v>0.52</v>
      </c>
      <c r="AE18">
        <v>1.93</v>
      </c>
      <c r="AF18">
        <v>0</v>
      </c>
      <c r="AG18">
        <v>193.16</v>
      </c>
      <c r="AH18">
        <v>9.66</v>
      </c>
      <c r="AI18">
        <v>111.36</v>
      </c>
      <c r="AJ18">
        <v>0</v>
      </c>
      <c r="AK18">
        <v>72.44</v>
      </c>
      <c r="AL18">
        <v>37.31</v>
      </c>
      <c r="AM18">
        <v>11.59</v>
      </c>
      <c r="AN18">
        <v>48.29</v>
      </c>
      <c r="AO18">
        <v>0</v>
      </c>
      <c r="AP18">
        <v>0.48</v>
      </c>
      <c r="AQ18">
        <v>0.35</v>
      </c>
      <c r="AR18">
        <v>66.819999999999993</v>
      </c>
      <c r="AS18">
        <v>1.93</v>
      </c>
      <c r="AT18">
        <v>0</v>
      </c>
      <c r="AU18">
        <v>162.97999999999999</v>
      </c>
      <c r="AV18">
        <v>96.58</v>
      </c>
      <c r="AW18">
        <v>13.52</v>
      </c>
      <c r="AX18">
        <v>0</v>
      </c>
      <c r="AY18">
        <v>0.88</v>
      </c>
      <c r="AZ18">
        <v>0</v>
      </c>
      <c r="BA18">
        <v>0.53</v>
      </c>
      <c r="BB18">
        <v>12.44</v>
      </c>
      <c r="BC18">
        <v>14.49</v>
      </c>
      <c r="BD18">
        <v>24.14</v>
      </c>
      <c r="BE18">
        <v>0</v>
      </c>
      <c r="BF18">
        <v>24.14</v>
      </c>
      <c r="BG18">
        <v>0</v>
      </c>
      <c r="BH18">
        <v>24.14</v>
      </c>
      <c r="BI18">
        <v>24.14</v>
      </c>
      <c r="BJ18">
        <v>0</v>
      </c>
      <c r="BK18">
        <v>24.14</v>
      </c>
      <c r="BL18">
        <v>14.75</v>
      </c>
      <c r="BM18">
        <v>24.69</v>
      </c>
      <c r="BN18">
        <v>24.14</v>
      </c>
      <c r="BO18">
        <v>48.29</v>
      </c>
      <c r="BP18">
        <v>48.29</v>
      </c>
      <c r="BQ18">
        <v>38.630000000000003</v>
      </c>
      <c r="BR18">
        <v>24.14</v>
      </c>
      <c r="BS18">
        <v>48.29</v>
      </c>
      <c r="BT18">
        <v>0</v>
      </c>
    </row>
    <row r="19" spans="1:72">
      <c r="A19" t="s">
        <v>261</v>
      </c>
      <c r="G19" t="s">
        <v>61</v>
      </c>
      <c r="H19" s="73">
        <v>695.92999999999972</v>
      </c>
      <c r="I19" s="46">
        <v>160.75000000000003</v>
      </c>
      <c r="J19" s="46">
        <v>560.53</v>
      </c>
      <c r="K19" s="46">
        <v>111.75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183.5</v>
      </c>
      <c r="Y19">
        <v>0</v>
      </c>
      <c r="Z19">
        <v>37.31</v>
      </c>
      <c r="AA19">
        <v>8.69</v>
      </c>
      <c r="AB19">
        <v>0</v>
      </c>
      <c r="AC19">
        <v>54.33</v>
      </c>
      <c r="AD19">
        <v>0.52</v>
      </c>
      <c r="AE19">
        <v>1.93</v>
      </c>
      <c r="AF19">
        <v>0</v>
      </c>
      <c r="AG19">
        <v>193.16</v>
      </c>
      <c r="AH19">
        <v>9.66</v>
      </c>
      <c r="AI19">
        <v>111.36</v>
      </c>
      <c r="AJ19">
        <v>0</v>
      </c>
      <c r="AK19">
        <v>72.44</v>
      </c>
      <c r="AL19">
        <v>37.31</v>
      </c>
      <c r="AM19">
        <v>11.59</v>
      </c>
      <c r="AN19">
        <v>48.29</v>
      </c>
      <c r="AO19">
        <v>0</v>
      </c>
      <c r="AP19">
        <v>0.48</v>
      </c>
      <c r="AQ19">
        <v>0.35</v>
      </c>
      <c r="AR19">
        <v>66.819999999999993</v>
      </c>
      <c r="AS19">
        <v>1.93</v>
      </c>
      <c r="AT19">
        <v>0</v>
      </c>
      <c r="AU19">
        <v>162.97999999999999</v>
      </c>
      <c r="AV19">
        <v>96.58</v>
      </c>
      <c r="AW19">
        <v>13.52</v>
      </c>
      <c r="AX19">
        <v>0</v>
      </c>
      <c r="AY19">
        <v>0.88</v>
      </c>
      <c r="AZ19">
        <v>0</v>
      </c>
      <c r="BA19">
        <v>0.53</v>
      </c>
      <c r="BB19">
        <v>12.44</v>
      </c>
      <c r="BC19">
        <v>14.49</v>
      </c>
      <c r="BD19">
        <v>24.14</v>
      </c>
      <c r="BE19">
        <v>0</v>
      </c>
      <c r="BF19">
        <v>24.14</v>
      </c>
      <c r="BG19">
        <v>0</v>
      </c>
      <c r="BH19">
        <v>24.14</v>
      </c>
      <c r="BI19">
        <v>24.14</v>
      </c>
      <c r="BJ19">
        <v>0</v>
      </c>
      <c r="BK19">
        <v>24.14</v>
      </c>
      <c r="BL19">
        <v>14.56</v>
      </c>
      <c r="BM19">
        <v>24.69</v>
      </c>
      <c r="BN19">
        <v>24.14</v>
      </c>
      <c r="BO19">
        <v>48.29</v>
      </c>
      <c r="BP19">
        <v>48.29</v>
      </c>
      <c r="BQ19">
        <v>38.630000000000003</v>
      </c>
      <c r="BR19">
        <v>24.14</v>
      </c>
      <c r="BS19">
        <v>48.29</v>
      </c>
      <c r="BT19">
        <v>0</v>
      </c>
    </row>
    <row r="20" spans="1:72">
      <c r="A20" t="s">
        <v>262</v>
      </c>
      <c r="G20" t="s">
        <v>62</v>
      </c>
      <c r="H20" s="73">
        <v>695.92999999999972</v>
      </c>
      <c r="I20" s="46">
        <v>160.75000000000003</v>
      </c>
      <c r="J20" s="46">
        <v>560.53</v>
      </c>
      <c r="K20" s="46">
        <v>111.75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183.5</v>
      </c>
      <c r="Y20">
        <v>0</v>
      </c>
      <c r="Z20">
        <v>37.31</v>
      </c>
      <c r="AA20">
        <v>8.69</v>
      </c>
      <c r="AB20">
        <v>0</v>
      </c>
      <c r="AC20">
        <v>54.33</v>
      </c>
      <c r="AD20">
        <v>0.52</v>
      </c>
      <c r="AE20">
        <v>1.93</v>
      </c>
      <c r="AF20">
        <v>0</v>
      </c>
      <c r="AG20">
        <v>193.16</v>
      </c>
      <c r="AH20">
        <v>9.66</v>
      </c>
      <c r="AI20">
        <v>111.36</v>
      </c>
      <c r="AJ20">
        <v>0</v>
      </c>
      <c r="AK20">
        <v>72.44</v>
      </c>
      <c r="AL20">
        <v>37.31</v>
      </c>
      <c r="AM20">
        <v>11.59</v>
      </c>
      <c r="AN20">
        <v>48.29</v>
      </c>
      <c r="AO20">
        <v>0</v>
      </c>
      <c r="AP20">
        <v>0.48</v>
      </c>
      <c r="AQ20">
        <v>0.35</v>
      </c>
      <c r="AR20">
        <v>66.819999999999993</v>
      </c>
      <c r="AS20">
        <v>1.93</v>
      </c>
      <c r="AT20">
        <v>0</v>
      </c>
      <c r="AU20">
        <v>162.97999999999999</v>
      </c>
      <c r="AV20">
        <v>96.58</v>
      </c>
      <c r="AW20">
        <v>13.52</v>
      </c>
      <c r="AX20">
        <v>0</v>
      </c>
      <c r="AY20">
        <v>0.88</v>
      </c>
      <c r="AZ20">
        <v>0</v>
      </c>
      <c r="BA20">
        <v>0.53</v>
      </c>
      <c r="BB20">
        <v>12.44</v>
      </c>
      <c r="BC20">
        <v>14.49</v>
      </c>
      <c r="BD20">
        <v>24.14</v>
      </c>
      <c r="BE20">
        <v>0</v>
      </c>
      <c r="BF20">
        <v>24.14</v>
      </c>
      <c r="BG20">
        <v>0</v>
      </c>
      <c r="BH20">
        <v>24.14</v>
      </c>
      <c r="BI20">
        <v>24.14</v>
      </c>
      <c r="BJ20">
        <v>0</v>
      </c>
      <c r="BK20">
        <v>24.14</v>
      </c>
      <c r="BL20">
        <v>14.56</v>
      </c>
      <c r="BM20">
        <v>24.69</v>
      </c>
      <c r="BN20">
        <v>24.14</v>
      </c>
      <c r="BO20">
        <v>48.29</v>
      </c>
      <c r="BP20">
        <v>48.29</v>
      </c>
      <c r="BQ20">
        <v>38.630000000000003</v>
      </c>
      <c r="BR20">
        <v>24.14</v>
      </c>
      <c r="BS20">
        <v>48.29</v>
      </c>
      <c r="BT20">
        <v>0</v>
      </c>
    </row>
    <row r="21" spans="1:72">
      <c r="A21" t="s">
        <v>248</v>
      </c>
      <c r="G21" t="s">
        <v>63</v>
      </c>
      <c r="H21" s="73">
        <v>695.92999999999972</v>
      </c>
      <c r="I21" s="46">
        <v>160.75000000000003</v>
      </c>
      <c r="J21" s="46">
        <v>560.53</v>
      </c>
      <c r="K21" s="46">
        <v>111.75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183.5</v>
      </c>
      <c r="Y21">
        <v>0</v>
      </c>
      <c r="Z21">
        <v>37.31</v>
      </c>
      <c r="AA21">
        <v>8.69</v>
      </c>
      <c r="AB21">
        <v>0</v>
      </c>
      <c r="AC21">
        <v>54.33</v>
      </c>
      <c r="AD21">
        <v>0.52</v>
      </c>
      <c r="AE21">
        <v>1.93</v>
      </c>
      <c r="AF21">
        <v>0</v>
      </c>
      <c r="AG21">
        <v>193.16</v>
      </c>
      <c r="AH21">
        <v>9.66</v>
      </c>
      <c r="AI21">
        <v>111.36</v>
      </c>
      <c r="AJ21">
        <v>0</v>
      </c>
      <c r="AK21">
        <v>72.44</v>
      </c>
      <c r="AL21">
        <v>37.31</v>
      </c>
      <c r="AM21">
        <v>11.59</v>
      </c>
      <c r="AN21">
        <v>48.29</v>
      </c>
      <c r="AO21">
        <v>0</v>
      </c>
      <c r="AP21">
        <v>0.48</v>
      </c>
      <c r="AQ21">
        <v>0.35</v>
      </c>
      <c r="AR21">
        <v>66.819999999999993</v>
      </c>
      <c r="AS21">
        <v>1.93</v>
      </c>
      <c r="AT21">
        <v>0</v>
      </c>
      <c r="AU21">
        <v>162.97999999999999</v>
      </c>
      <c r="AV21">
        <v>96.58</v>
      </c>
      <c r="AW21">
        <v>13.52</v>
      </c>
      <c r="AX21">
        <v>0</v>
      </c>
      <c r="AY21">
        <v>0.88</v>
      </c>
      <c r="AZ21">
        <v>0</v>
      </c>
      <c r="BA21">
        <v>0.53</v>
      </c>
      <c r="BB21">
        <v>12.44</v>
      </c>
      <c r="BC21">
        <v>14.49</v>
      </c>
      <c r="BD21">
        <v>24.14</v>
      </c>
      <c r="BE21">
        <v>0</v>
      </c>
      <c r="BF21">
        <v>24.14</v>
      </c>
      <c r="BG21">
        <v>0</v>
      </c>
      <c r="BH21">
        <v>24.14</v>
      </c>
      <c r="BI21">
        <v>24.14</v>
      </c>
      <c r="BJ21">
        <v>0</v>
      </c>
      <c r="BK21">
        <v>24.14</v>
      </c>
      <c r="BL21">
        <v>14.56</v>
      </c>
      <c r="BM21">
        <v>24.69</v>
      </c>
      <c r="BN21">
        <v>24.14</v>
      </c>
      <c r="BO21">
        <v>48.29</v>
      </c>
      <c r="BP21">
        <v>48.29</v>
      </c>
      <c r="BQ21">
        <v>38.630000000000003</v>
      </c>
      <c r="BR21">
        <v>24.14</v>
      </c>
      <c r="BS21">
        <v>48.29</v>
      </c>
      <c r="BT21">
        <v>0</v>
      </c>
    </row>
    <row r="22" spans="1:72">
      <c r="A22" t="s">
        <v>249</v>
      </c>
      <c r="G22" t="s">
        <v>64</v>
      </c>
      <c r="H22" s="73">
        <v>695.92999999999972</v>
      </c>
      <c r="I22" s="46">
        <v>160.75000000000003</v>
      </c>
      <c r="J22" s="46">
        <v>560.53</v>
      </c>
      <c r="K22" s="46">
        <v>111.75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183.5</v>
      </c>
      <c r="Y22">
        <v>0</v>
      </c>
      <c r="Z22">
        <v>37.31</v>
      </c>
      <c r="AA22">
        <v>8.69</v>
      </c>
      <c r="AB22">
        <v>0</v>
      </c>
      <c r="AC22">
        <v>54.33</v>
      </c>
      <c r="AD22">
        <v>0.52</v>
      </c>
      <c r="AE22">
        <v>1.93</v>
      </c>
      <c r="AF22">
        <v>0</v>
      </c>
      <c r="AG22">
        <v>193.16</v>
      </c>
      <c r="AH22">
        <v>9.66</v>
      </c>
      <c r="AI22">
        <v>111.36</v>
      </c>
      <c r="AJ22">
        <v>0</v>
      </c>
      <c r="AK22">
        <v>72.44</v>
      </c>
      <c r="AL22">
        <v>37.31</v>
      </c>
      <c r="AM22">
        <v>11.59</v>
      </c>
      <c r="AN22">
        <v>48.29</v>
      </c>
      <c r="AO22">
        <v>0</v>
      </c>
      <c r="AP22">
        <v>0.48</v>
      </c>
      <c r="AQ22">
        <v>0.35</v>
      </c>
      <c r="AR22">
        <v>66.819999999999993</v>
      </c>
      <c r="AS22">
        <v>1.93</v>
      </c>
      <c r="AT22">
        <v>0</v>
      </c>
      <c r="AU22">
        <v>162.97999999999999</v>
      </c>
      <c r="AV22">
        <v>96.58</v>
      </c>
      <c r="AW22">
        <v>13.52</v>
      </c>
      <c r="AX22">
        <v>0</v>
      </c>
      <c r="AY22">
        <v>0.88</v>
      </c>
      <c r="AZ22">
        <v>0</v>
      </c>
      <c r="BA22">
        <v>0.53</v>
      </c>
      <c r="BB22">
        <v>12.44</v>
      </c>
      <c r="BC22">
        <v>14.49</v>
      </c>
      <c r="BD22">
        <v>24.14</v>
      </c>
      <c r="BE22">
        <v>0</v>
      </c>
      <c r="BF22">
        <v>24.14</v>
      </c>
      <c r="BG22">
        <v>0</v>
      </c>
      <c r="BH22">
        <v>24.14</v>
      </c>
      <c r="BI22">
        <v>24.14</v>
      </c>
      <c r="BJ22">
        <v>0</v>
      </c>
      <c r="BK22">
        <v>24.14</v>
      </c>
      <c r="BL22">
        <v>14.56</v>
      </c>
      <c r="BM22">
        <v>24.69</v>
      </c>
      <c r="BN22">
        <v>24.14</v>
      </c>
      <c r="BO22">
        <v>48.29</v>
      </c>
      <c r="BP22">
        <v>48.29</v>
      </c>
      <c r="BQ22">
        <v>38.630000000000003</v>
      </c>
      <c r="BR22">
        <v>24.14</v>
      </c>
      <c r="BS22">
        <v>48.29</v>
      </c>
      <c r="BT22">
        <v>0</v>
      </c>
    </row>
    <row r="23" spans="1:72">
      <c r="A23" t="s">
        <v>250</v>
      </c>
      <c r="G23" t="s">
        <v>65</v>
      </c>
      <c r="H23" s="73">
        <v>695.92999999999972</v>
      </c>
      <c r="I23" s="46">
        <v>160.75000000000003</v>
      </c>
      <c r="J23" s="46">
        <v>569.91999999999996</v>
      </c>
      <c r="K23" s="46">
        <v>111.75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183.5</v>
      </c>
      <c r="Y23">
        <v>0</v>
      </c>
      <c r="Z23">
        <v>37.31</v>
      </c>
      <c r="AA23">
        <v>8.69</v>
      </c>
      <c r="AB23">
        <v>0</v>
      </c>
      <c r="AC23">
        <v>54.33</v>
      </c>
      <c r="AD23">
        <v>0.52</v>
      </c>
      <c r="AE23">
        <v>1.93</v>
      </c>
      <c r="AF23">
        <v>0</v>
      </c>
      <c r="AG23">
        <v>193.16</v>
      </c>
      <c r="AH23">
        <v>19.32</v>
      </c>
      <c r="AI23">
        <v>111.36</v>
      </c>
      <c r="AJ23">
        <v>0</v>
      </c>
      <c r="AK23">
        <v>72.44</v>
      </c>
      <c r="AL23">
        <v>37.31</v>
      </c>
      <c r="AM23">
        <v>11.59</v>
      </c>
      <c r="AN23">
        <v>48.29</v>
      </c>
      <c r="AO23">
        <v>0</v>
      </c>
      <c r="AP23">
        <v>0.48</v>
      </c>
      <c r="AQ23">
        <v>0.35</v>
      </c>
      <c r="AR23">
        <v>66.819999999999993</v>
      </c>
      <c r="AS23">
        <v>1.93</v>
      </c>
      <c r="AT23">
        <v>0</v>
      </c>
      <c r="AU23">
        <v>162.97999999999999</v>
      </c>
      <c r="AV23">
        <v>96.58</v>
      </c>
      <c r="AW23">
        <v>13.52</v>
      </c>
      <c r="AX23">
        <v>0</v>
      </c>
      <c r="AY23">
        <v>0.88</v>
      </c>
      <c r="AZ23">
        <v>0</v>
      </c>
      <c r="BA23">
        <v>0.53</v>
      </c>
      <c r="BB23">
        <v>12.44</v>
      </c>
      <c r="BC23">
        <v>14.49</v>
      </c>
      <c r="BD23">
        <v>24.14</v>
      </c>
      <c r="BE23">
        <v>0</v>
      </c>
      <c r="BF23">
        <v>24.14</v>
      </c>
      <c r="BG23">
        <v>0</v>
      </c>
      <c r="BH23">
        <v>24.14</v>
      </c>
      <c r="BI23">
        <v>24.14</v>
      </c>
      <c r="BJ23">
        <v>0</v>
      </c>
      <c r="BK23">
        <v>24.14</v>
      </c>
      <c r="BL23">
        <v>14.29</v>
      </c>
      <c r="BM23">
        <v>24.69</v>
      </c>
      <c r="BN23">
        <v>24.14</v>
      </c>
      <c r="BO23">
        <v>48.29</v>
      </c>
      <c r="BP23">
        <v>48.29</v>
      </c>
      <c r="BQ23">
        <v>38.630000000000003</v>
      </c>
      <c r="BR23">
        <v>24.14</v>
      </c>
      <c r="BS23">
        <v>48.29</v>
      </c>
      <c r="BT23">
        <v>0</v>
      </c>
    </row>
    <row r="24" spans="1:72">
      <c r="A24" t="s">
        <v>251</v>
      </c>
      <c r="G24" t="s">
        <v>66</v>
      </c>
      <c r="H24" s="73">
        <v>695.92999999999972</v>
      </c>
      <c r="I24" s="46">
        <v>160.75000000000003</v>
      </c>
      <c r="J24" s="46">
        <v>569.91999999999996</v>
      </c>
      <c r="K24" s="46">
        <v>111.75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183.5</v>
      </c>
      <c r="Y24">
        <v>0</v>
      </c>
      <c r="Z24">
        <v>37.31</v>
      </c>
      <c r="AA24">
        <v>8.69</v>
      </c>
      <c r="AB24">
        <v>0</v>
      </c>
      <c r="AC24">
        <v>54.33</v>
      </c>
      <c r="AD24">
        <v>0.52</v>
      </c>
      <c r="AE24">
        <v>1.93</v>
      </c>
      <c r="AF24">
        <v>0</v>
      </c>
      <c r="AG24">
        <v>193.16</v>
      </c>
      <c r="AH24">
        <v>19.32</v>
      </c>
      <c r="AI24">
        <v>111.36</v>
      </c>
      <c r="AJ24">
        <v>0</v>
      </c>
      <c r="AK24">
        <v>72.44</v>
      </c>
      <c r="AL24">
        <v>37.31</v>
      </c>
      <c r="AM24">
        <v>11.59</v>
      </c>
      <c r="AN24">
        <v>48.29</v>
      </c>
      <c r="AO24">
        <v>0</v>
      </c>
      <c r="AP24">
        <v>0.48</v>
      </c>
      <c r="AQ24">
        <v>0.35</v>
      </c>
      <c r="AR24">
        <v>66.819999999999993</v>
      </c>
      <c r="AS24">
        <v>1.93</v>
      </c>
      <c r="AT24">
        <v>0</v>
      </c>
      <c r="AU24">
        <v>162.97999999999999</v>
      </c>
      <c r="AV24">
        <v>96.58</v>
      </c>
      <c r="AW24">
        <v>13.52</v>
      </c>
      <c r="AX24">
        <v>0</v>
      </c>
      <c r="AY24">
        <v>0.88</v>
      </c>
      <c r="AZ24">
        <v>0</v>
      </c>
      <c r="BA24">
        <v>0.53</v>
      </c>
      <c r="BB24">
        <v>12.44</v>
      </c>
      <c r="BC24">
        <v>14.49</v>
      </c>
      <c r="BD24">
        <v>24.14</v>
      </c>
      <c r="BE24">
        <v>0</v>
      </c>
      <c r="BF24">
        <v>24.14</v>
      </c>
      <c r="BG24">
        <v>0</v>
      </c>
      <c r="BH24">
        <v>24.14</v>
      </c>
      <c r="BI24">
        <v>24.14</v>
      </c>
      <c r="BJ24">
        <v>0</v>
      </c>
      <c r="BK24">
        <v>24.14</v>
      </c>
      <c r="BL24">
        <v>14.29</v>
      </c>
      <c r="BM24">
        <v>24.69</v>
      </c>
      <c r="BN24">
        <v>24.14</v>
      </c>
      <c r="BO24">
        <v>48.29</v>
      </c>
      <c r="BP24">
        <v>48.29</v>
      </c>
      <c r="BQ24">
        <v>38.630000000000003</v>
      </c>
      <c r="BR24">
        <v>24.14</v>
      </c>
      <c r="BS24">
        <v>48.29</v>
      </c>
      <c r="BT24">
        <v>0</v>
      </c>
    </row>
    <row r="25" spans="1:72">
      <c r="A25" t="s">
        <v>252</v>
      </c>
      <c r="G25" t="s">
        <v>67</v>
      </c>
      <c r="H25" s="73">
        <v>695.92999999999972</v>
      </c>
      <c r="I25" s="46">
        <v>160.75000000000003</v>
      </c>
      <c r="J25" s="46">
        <v>569.91999999999996</v>
      </c>
      <c r="K25" s="46">
        <v>111.75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183.5</v>
      </c>
      <c r="Y25">
        <v>0</v>
      </c>
      <c r="Z25">
        <v>37.31</v>
      </c>
      <c r="AA25">
        <v>8.69</v>
      </c>
      <c r="AB25">
        <v>0</v>
      </c>
      <c r="AC25">
        <v>54.33</v>
      </c>
      <c r="AD25">
        <v>0.52</v>
      </c>
      <c r="AE25">
        <v>1.93</v>
      </c>
      <c r="AF25">
        <v>0</v>
      </c>
      <c r="AG25">
        <v>193.16</v>
      </c>
      <c r="AH25">
        <v>19.32</v>
      </c>
      <c r="AI25">
        <v>111.36</v>
      </c>
      <c r="AJ25">
        <v>0</v>
      </c>
      <c r="AK25">
        <v>72.44</v>
      </c>
      <c r="AL25">
        <v>37.31</v>
      </c>
      <c r="AM25">
        <v>11.59</v>
      </c>
      <c r="AN25">
        <v>48.29</v>
      </c>
      <c r="AO25">
        <v>0</v>
      </c>
      <c r="AP25">
        <v>0.48</v>
      </c>
      <c r="AQ25">
        <v>0.35</v>
      </c>
      <c r="AR25">
        <v>66.819999999999993</v>
      </c>
      <c r="AS25">
        <v>1.93</v>
      </c>
      <c r="AT25">
        <v>0</v>
      </c>
      <c r="AU25">
        <v>162.97999999999999</v>
      </c>
      <c r="AV25">
        <v>96.58</v>
      </c>
      <c r="AW25">
        <v>13.52</v>
      </c>
      <c r="AX25">
        <v>0</v>
      </c>
      <c r="AY25">
        <v>0.88</v>
      </c>
      <c r="AZ25">
        <v>0</v>
      </c>
      <c r="BA25">
        <v>0.53</v>
      </c>
      <c r="BB25">
        <v>12.44</v>
      </c>
      <c r="BC25">
        <v>14.49</v>
      </c>
      <c r="BD25">
        <v>24.14</v>
      </c>
      <c r="BE25">
        <v>0</v>
      </c>
      <c r="BF25">
        <v>24.14</v>
      </c>
      <c r="BG25">
        <v>0</v>
      </c>
      <c r="BH25">
        <v>24.14</v>
      </c>
      <c r="BI25">
        <v>24.14</v>
      </c>
      <c r="BJ25">
        <v>0</v>
      </c>
      <c r="BK25">
        <v>24.14</v>
      </c>
      <c r="BL25">
        <v>14.29</v>
      </c>
      <c r="BM25">
        <v>24.69</v>
      </c>
      <c r="BN25">
        <v>24.14</v>
      </c>
      <c r="BO25">
        <v>48.29</v>
      </c>
      <c r="BP25">
        <v>48.29</v>
      </c>
      <c r="BQ25">
        <v>38.630000000000003</v>
      </c>
      <c r="BR25">
        <v>24.14</v>
      </c>
      <c r="BS25">
        <v>48.29</v>
      </c>
      <c r="BT25">
        <v>0</v>
      </c>
    </row>
    <row r="26" spans="1:72">
      <c r="A26" t="s">
        <v>253</v>
      </c>
      <c r="G26" t="s">
        <v>68</v>
      </c>
      <c r="H26" s="73">
        <v>695.92999999999972</v>
      </c>
      <c r="I26" s="46">
        <v>160.75000000000003</v>
      </c>
      <c r="J26" s="46">
        <v>569.91999999999996</v>
      </c>
      <c r="K26" s="46">
        <v>111.75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183.5</v>
      </c>
      <c r="Y26">
        <v>0</v>
      </c>
      <c r="Z26">
        <v>37.31</v>
      </c>
      <c r="AA26">
        <v>8.69</v>
      </c>
      <c r="AB26">
        <v>0</v>
      </c>
      <c r="AC26">
        <v>54.33</v>
      </c>
      <c r="AD26">
        <v>0.52</v>
      </c>
      <c r="AE26">
        <v>1.93</v>
      </c>
      <c r="AF26">
        <v>0</v>
      </c>
      <c r="AG26">
        <v>193.16</v>
      </c>
      <c r="AH26">
        <v>19.32</v>
      </c>
      <c r="AI26">
        <v>111.36</v>
      </c>
      <c r="AJ26">
        <v>0</v>
      </c>
      <c r="AK26">
        <v>72.44</v>
      </c>
      <c r="AL26">
        <v>37.31</v>
      </c>
      <c r="AM26">
        <v>11.59</v>
      </c>
      <c r="AN26">
        <v>48.29</v>
      </c>
      <c r="AO26">
        <v>0</v>
      </c>
      <c r="AP26">
        <v>0.48</v>
      </c>
      <c r="AQ26">
        <v>0.35</v>
      </c>
      <c r="AR26">
        <v>66.819999999999993</v>
      </c>
      <c r="AS26">
        <v>1.93</v>
      </c>
      <c r="AT26">
        <v>0</v>
      </c>
      <c r="AU26">
        <v>162.97999999999999</v>
      </c>
      <c r="AV26">
        <v>96.58</v>
      </c>
      <c r="AW26">
        <v>13.52</v>
      </c>
      <c r="AX26">
        <v>0</v>
      </c>
      <c r="AY26">
        <v>0.88</v>
      </c>
      <c r="AZ26">
        <v>0</v>
      </c>
      <c r="BA26">
        <v>0.53</v>
      </c>
      <c r="BB26">
        <v>12.44</v>
      </c>
      <c r="BC26">
        <v>14.49</v>
      </c>
      <c r="BD26">
        <v>24.14</v>
      </c>
      <c r="BE26">
        <v>0</v>
      </c>
      <c r="BF26">
        <v>24.14</v>
      </c>
      <c r="BG26">
        <v>0</v>
      </c>
      <c r="BH26">
        <v>24.14</v>
      </c>
      <c r="BI26">
        <v>24.14</v>
      </c>
      <c r="BJ26">
        <v>0</v>
      </c>
      <c r="BK26">
        <v>24.14</v>
      </c>
      <c r="BL26">
        <v>14.29</v>
      </c>
      <c r="BM26">
        <v>24.69</v>
      </c>
      <c r="BN26">
        <v>24.14</v>
      </c>
      <c r="BO26">
        <v>48.29</v>
      </c>
      <c r="BP26">
        <v>48.29</v>
      </c>
      <c r="BQ26">
        <v>38.630000000000003</v>
      </c>
      <c r="BR26">
        <v>24.14</v>
      </c>
      <c r="BS26">
        <v>48.29</v>
      </c>
      <c r="BT26">
        <v>0</v>
      </c>
    </row>
    <row r="27" spans="1:72">
      <c r="A27" t="s">
        <v>254</v>
      </c>
      <c r="G27" t="s">
        <v>69</v>
      </c>
      <c r="H27" s="73">
        <v>532.94999999999993</v>
      </c>
      <c r="I27" s="46">
        <v>92.899999999999991</v>
      </c>
      <c r="J27" s="46">
        <v>569.64</v>
      </c>
      <c r="K27" s="46">
        <v>111.75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183.5</v>
      </c>
      <c r="Y27">
        <v>0</v>
      </c>
      <c r="Z27">
        <v>37.31</v>
      </c>
      <c r="AA27">
        <v>8.69</v>
      </c>
      <c r="AB27">
        <v>0</v>
      </c>
      <c r="AC27">
        <v>0</v>
      </c>
      <c r="AD27">
        <v>0.52</v>
      </c>
      <c r="AE27">
        <v>1.93</v>
      </c>
      <c r="AF27">
        <v>0</v>
      </c>
      <c r="AG27">
        <v>193.16</v>
      </c>
      <c r="AH27">
        <v>19.32</v>
      </c>
      <c r="AI27">
        <v>111.36</v>
      </c>
      <c r="AJ27">
        <v>0</v>
      </c>
      <c r="AK27">
        <v>72.44</v>
      </c>
      <c r="AL27">
        <v>37.31</v>
      </c>
      <c r="AM27">
        <v>11.59</v>
      </c>
      <c r="AN27">
        <v>48.29</v>
      </c>
      <c r="AO27">
        <v>0</v>
      </c>
      <c r="AP27">
        <v>0.48</v>
      </c>
      <c r="AQ27">
        <v>0.35</v>
      </c>
      <c r="AR27">
        <v>66.819999999999993</v>
      </c>
      <c r="AS27">
        <v>1.93</v>
      </c>
      <c r="AT27">
        <v>0</v>
      </c>
      <c r="AU27">
        <v>0</v>
      </c>
      <c r="AV27">
        <v>96.58</v>
      </c>
      <c r="AW27">
        <v>0</v>
      </c>
      <c r="AX27">
        <v>0</v>
      </c>
      <c r="AY27">
        <v>0.88</v>
      </c>
      <c r="AZ27">
        <v>0</v>
      </c>
      <c r="BA27">
        <v>0.53</v>
      </c>
      <c r="BB27">
        <v>12.44</v>
      </c>
      <c r="BC27">
        <v>14.49</v>
      </c>
      <c r="BD27">
        <v>24.14</v>
      </c>
      <c r="BE27">
        <v>0</v>
      </c>
      <c r="BF27">
        <v>24.14</v>
      </c>
      <c r="BG27">
        <v>0</v>
      </c>
      <c r="BH27">
        <v>24.14</v>
      </c>
      <c r="BI27">
        <v>24.14</v>
      </c>
      <c r="BJ27">
        <v>0</v>
      </c>
      <c r="BK27">
        <v>24.14</v>
      </c>
      <c r="BL27">
        <v>14.01</v>
      </c>
      <c r="BM27">
        <v>24.69</v>
      </c>
      <c r="BN27">
        <v>24.14</v>
      </c>
      <c r="BO27">
        <v>48.29</v>
      </c>
      <c r="BP27">
        <v>48.29</v>
      </c>
      <c r="BQ27">
        <v>38.630000000000003</v>
      </c>
      <c r="BR27">
        <v>24.14</v>
      </c>
      <c r="BS27">
        <v>48.29</v>
      </c>
      <c r="BT27">
        <v>0</v>
      </c>
    </row>
    <row r="28" spans="1:72">
      <c r="A28" t="s">
        <v>255</v>
      </c>
      <c r="G28" t="s">
        <v>70</v>
      </c>
      <c r="H28" s="73">
        <v>532.94999999999993</v>
      </c>
      <c r="I28" s="46">
        <v>92.899999999999991</v>
      </c>
      <c r="J28" s="46">
        <v>569.64</v>
      </c>
      <c r="K28" s="46">
        <v>111.75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183.5</v>
      </c>
      <c r="Y28">
        <v>0</v>
      </c>
      <c r="Z28">
        <v>37.31</v>
      </c>
      <c r="AA28">
        <v>8.69</v>
      </c>
      <c r="AB28">
        <v>0</v>
      </c>
      <c r="AC28">
        <v>0</v>
      </c>
      <c r="AD28">
        <v>0.52</v>
      </c>
      <c r="AE28">
        <v>1.93</v>
      </c>
      <c r="AF28">
        <v>0</v>
      </c>
      <c r="AG28">
        <v>193.16</v>
      </c>
      <c r="AH28">
        <v>19.32</v>
      </c>
      <c r="AI28">
        <v>111.36</v>
      </c>
      <c r="AJ28">
        <v>0</v>
      </c>
      <c r="AK28">
        <v>72.44</v>
      </c>
      <c r="AL28">
        <v>37.31</v>
      </c>
      <c r="AM28">
        <v>11.59</v>
      </c>
      <c r="AN28">
        <v>48.29</v>
      </c>
      <c r="AO28">
        <v>0</v>
      </c>
      <c r="AP28">
        <v>0.48</v>
      </c>
      <c r="AQ28">
        <v>0.35</v>
      </c>
      <c r="AR28">
        <v>66.819999999999993</v>
      </c>
      <c r="AS28">
        <v>1.93</v>
      </c>
      <c r="AT28">
        <v>0</v>
      </c>
      <c r="AU28">
        <v>0</v>
      </c>
      <c r="AV28">
        <v>96.58</v>
      </c>
      <c r="AW28">
        <v>0</v>
      </c>
      <c r="AX28">
        <v>0</v>
      </c>
      <c r="AY28">
        <v>0.88</v>
      </c>
      <c r="AZ28">
        <v>0</v>
      </c>
      <c r="BA28">
        <v>0.53</v>
      </c>
      <c r="BB28">
        <v>12.44</v>
      </c>
      <c r="BC28">
        <v>14.49</v>
      </c>
      <c r="BD28">
        <v>24.14</v>
      </c>
      <c r="BE28">
        <v>0</v>
      </c>
      <c r="BF28">
        <v>24.14</v>
      </c>
      <c r="BG28">
        <v>0</v>
      </c>
      <c r="BH28">
        <v>24.14</v>
      </c>
      <c r="BI28">
        <v>24.14</v>
      </c>
      <c r="BJ28">
        <v>0</v>
      </c>
      <c r="BK28">
        <v>24.14</v>
      </c>
      <c r="BL28">
        <v>14.01</v>
      </c>
      <c r="BM28">
        <v>24.69</v>
      </c>
      <c r="BN28">
        <v>24.14</v>
      </c>
      <c r="BO28">
        <v>48.29</v>
      </c>
      <c r="BP28">
        <v>48.29</v>
      </c>
      <c r="BQ28">
        <v>38.630000000000003</v>
      </c>
      <c r="BR28">
        <v>24.14</v>
      </c>
      <c r="BS28">
        <v>48.29</v>
      </c>
      <c r="BT28">
        <v>0</v>
      </c>
    </row>
    <row r="29" spans="1:72">
      <c r="A29" t="s">
        <v>263</v>
      </c>
      <c r="G29" t="s">
        <v>71</v>
      </c>
      <c r="H29" s="73">
        <v>532.94999999999993</v>
      </c>
      <c r="I29" s="46">
        <v>92.899999999999991</v>
      </c>
      <c r="J29" s="46">
        <v>569.64</v>
      </c>
      <c r="K29" s="46">
        <v>111.75</v>
      </c>
      <c r="L29" s="46">
        <v>4.09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183.5</v>
      </c>
      <c r="Y29">
        <v>0</v>
      </c>
      <c r="Z29">
        <v>37.31</v>
      </c>
      <c r="AA29">
        <v>8.69</v>
      </c>
      <c r="AB29">
        <v>0</v>
      </c>
      <c r="AC29">
        <v>0</v>
      </c>
      <c r="AD29">
        <v>0.52</v>
      </c>
      <c r="AE29">
        <v>1.93</v>
      </c>
      <c r="AF29">
        <v>0</v>
      </c>
      <c r="AG29">
        <v>193.16</v>
      </c>
      <c r="AH29">
        <v>19.32</v>
      </c>
      <c r="AI29">
        <v>111.36</v>
      </c>
      <c r="AJ29">
        <v>0</v>
      </c>
      <c r="AK29">
        <v>72.44</v>
      </c>
      <c r="AL29">
        <v>37.31</v>
      </c>
      <c r="AM29">
        <v>11.59</v>
      </c>
      <c r="AN29">
        <v>48.29</v>
      </c>
      <c r="AO29">
        <v>0</v>
      </c>
      <c r="AP29">
        <v>0.48</v>
      </c>
      <c r="AQ29">
        <v>0.35</v>
      </c>
      <c r="AR29">
        <v>66.819999999999993</v>
      </c>
      <c r="AS29">
        <v>1.93</v>
      </c>
      <c r="AT29">
        <v>0</v>
      </c>
      <c r="AU29">
        <v>0</v>
      </c>
      <c r="AV29">
        <v>96.58</v>
      </c>
      <c r="AW29">
        <v>0</v>
      </c>
      <c r="AX29">
        <v>0</v>
      </c>
      <c r="AY29">
        <v>0.88</v>
      </c>
      <c r="AZ29">
        <v>0</v>
      </c>
      <c r="BA29">
        <v>0.53</v>
      </c>
      <c r="BB29">
        <v>12.44</v>
      </c>
      <c r="BC29">
        <v>14.49</v>
      </c>
      <c r="BD29">
        <v>24.14</v>
      </c>
      <c r="BE29">
        <v>0.23</v>
      </c>
      <c r="BF29">
        <v>24.14</v>
      </c>
      <c r="BG29">
        <v>0</v>
      </c>
      <c r="BH29">
        <v>24.14</v>
      </c>
      <c r="BI29">
        <v>24.14</v>
      </c>
      <c r="BJ29">
        <v>0</v>
      </c>
      <c r="BK29">
        <v>24.14</v>
      </c>
      <c r="BL29">
        <v>14.01</v>
      </c>
      <c r="BM29">
        <v>24.69</v>
      </c>
      <c r="BN29">
        <v>24.14</v>
      </c>
      <c r="BO29">
        <v>48.29</v>
      </c>
      <c r="BP29">
        <v>48.29</v>
      </c>
      <c r="BQ29">
        <v>38.630000000000003</v>
      </c>
      <c r="BR29">
        <v>24.14</v>
      </c>
      <c r="BS29">
        <v>48.29</v>
      </c>
      <c r="BT29">
        <v>0</v>
      </c>
    </row>
    <row r="30" spans="1:72">
      <c r="A30" t="s">
        <v>264</v>
      </c>
      <c r="G30" t="s">
        <v>72</v>
      </c>
      <c r="H30" s="73">
        <v>532.94999999999993</v>
      </c>
      <c r="I30" s="46">
        <v>92.899999999999991</v>
      </c>
      <c r="J30" s="46">
        <v>569.64</v>
      </c>
      <c r="K30" s="46">
        <v>111.75</v>
      </c>
      <c r="L30" s="46">
        <v>4.37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183.5</v>
      </c>
      <c r="Y30">
        <v>0</v>
      </c>
      <c r="Z30">
        <v>37.31</v>
      </c>
      <c r="AA30">
        <v>8.69</v>
      </c>
      <c r="AB30">
        <v>0</v>
      </c>
      <c r="AC30">
        <v>0</v>
      </c>
      <c r="AD30">
        <v>0.52</v>
      </c>
      <c r="AE30">
        <v>1.93</v>
      </c>
      <c r="AF30">
        <v>0</v>
      </c>
      <c r="AG30">
        <v>193.16</v>
      </c>
      <c r="AH30">
        <v>19.32</v>
      </c>
      <c r="AI30">
        <v>111.36</v>
      </c>
      <c r="AJ30">
        <v>0</v>
      </c>
      <c r="AK30">
        <v>72.44</v>
      </c>
      <c r="AL30">
        <v>37.31</v>
      </c>
      <c r="AM30">
        <v>11.59</v>
      </c>
      <c r="AN30">
        <v>48.29</v>
      </c>
      <c r="AO30">
        <v>0</v>
      </c>
      <c r="AP30">
        <v>0.48</v>
      </c>
      <c r="AQ30">
        <v>0.35</v>
      </c>
      <c r="AR30">
        <v>66.819999999999993</v>
      </c>
      <c r="AS30">
        <v>1.93</v>
      </c>
      <c r="AT30">
        <v>0</v>
      </c>
      <c r="AU30">
        <v>0</v>
      </c>
      <c r="AV30">
        <v>96.58</v>
      </c>
      <c r="AW30">
        <v>0</v>
      </c>
      <c r="AX30">
        <v>0</v>
      </c>
      <c r="AY30">
        <v>0.88</v>
      </c>
      <c r="AZ30">
        <v>0</v>
      </c>
      <c r="BA30">
        <v>0.53</v>
      </c>
      <c r="BB30">
        <v>12.44</v>
      </c>
      <c r="BC30">
        <v>14.49</v>
      </c>
      <c r="BD30">
        <v>24.14</v>
      </c>
      <c r="BE30">
        <v>0.51</v>
      </c>
      <c r="BF30">
        <v>24.14</v>
      </c>
      <c r="BG30">
        <v>0</v>
      </c>
      <c r="BH30">
        <v>24.14</v>
      </c>
      <c r="BI30">
        <v>24.14</v>
      </c>
      <c r="BJ30">
        <v>0</v>
      </c>
      <c r="BK30">
        <v>24.14</v>
      </c>
      <c r="BL30">
        <v>14.01</v>
      </c>
      <c r="BM30">
        <v>24.69</v>
      </c>
      <c r="BN30">
        <v>24.14</v>
      </c>
      <c r="BO30">
        <v>48.29</v>
      </c>
      <c r="BP30">
        <v>48.29</v>
      </c>
      <c r="BQ30">
        <v>38.630000000000003</v>
      </c>
      <c r="BR30">
        <v>24.14</v>
      </c>
      <c r="BS30">
        <v>48.29</v>
      </c>
      <c r="BT30">
        <v>0</v>
      </c>
    </row>
    <row r="31" spans="1:72">
      <c r="A31" t="s">
        <v>274</v>
      </c>
      <c r="G31" t="s">
        <v>73</v>
      </c>
      <c r="H31" s="73">
        <v>533.09999999999991</v>
      </c>
      <c r="I31" s="46">
        <v>92.899999999999991</v>
      </c>
      <c r="J31" s="46">
        <v>569.36</v>
      </c>
      <c r="K31" s="46">
        <v>111.75</v>
      </c>
      <c r="L31" s="46">
        <v>4.68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183.5</v>
      </c>
      <c r="Y31">
        <v>0</v>
      </c>
      <c r="Z31">
        <v>37.31</v>
      </c>
      <c r="AA31">
        <v>8.69</v>
      </c>
      <c r="AB31">
        <v>0</v>
      </c>
      <c r="AC31">
        <v>0</v>
      </c>
      <c r="AD31">
        <v>0.52</v>
      </c>
      <c r="AE31">
        <v>1.93</v>
      </c>
      <c r="AF31">
        <v>0</v>
      </c>
      <c r="AG31">
        <v>193.16</v>
      </c>
      <c r="AH31">
        <v>19.32</v>
      </c>
      <c r="AI31">
        <v>111.36</v>
      </c>
      <c r="AJ31">
        <v>0</v>
      </c>
      <c r="AK31">
        <v>72.44</v>
      </c>
      <c r="AL31">
        <v>37.31</v>
      </c>
      <c r="AM31">
        <v>11.59</v>
      </c>
      <c r="AN31">
        <v>48.29</v>
      </c>
      <c r="AO31">
        <v>0</v>
      </c>
      <c r="AP31">
        <v>0.48</v>
      </c>
      <c r="AQ31">
        <v>0.35</v>
      </c>
      <c r="AR31">
        <v>66.819999999999993</v>
      </c>
      <c r="AS31">
        <v>1.93</v>
      </c>
      <c r="AT31">
        <v>0</v>
      </c>
      <c r="AU31">
        <v>0</v>
      </c>
      <c r="AV31">
        <v>96.58</v>
      </c>
      <c r="AW31">
        <v>0</v>
      </c>
      <c r="AX31">
        <v>0</v>
      </c>
      <c r="AY31">
        <v>0.88</v>
      </c>
      <c r="AZ31">
        <v>0</v>
      </c>
      <c r="BA31">
        <v>0.68</v>
      </c>
      <c r="BB31">
        <v>12.44</v>
      </c>
      <c r="BC31">
        <v>14.49</v>
      </c>
      <c r="BD31">
        <v>24.14</v>
      </c>
      <c r="BE31">
        <v>0.82</v>
      </c>
      <c r="BF31">
        <v>24.14</v>
      </c>
      <c r="BG31">
        <v>0</v>
      </c>
      <c r="BH31">
        <v>24.14</v>
      </c>
      <c r="BI31">
        <v>24.14</v>
      </c>
      <c r="BJ31">
        <v>0</v>
      </c>
      <c r="BK31">
        <v>24.14</v>
      </c>
      <c r="BL31">
        <v>13.73</v>
      </c>
      <c r="BM31">
        <v>24.69</v>
      </c>
      <c r="BN31">
        <v>24.14</v>
      </c>
      <c r="BO31">
        <v>48.29</v>
      </c>
      <c r="BP31">
        <v>48.29</v>
      </c>
      <c r="BQ31">
        <v>38.630000000000003</v>
      </c>
      <c r="BR31">
        <v>24.14</v>
      </c>
      <c r="BS31">
        <v>48.29</v>
      </c>
      <c r="BT31">
        <v>0</v>
      </c>
    </row>
    <row r="32" spans="1:72">
      <c r="A32" t="s">
        <v>275</v>
      </c>
      <c r="G32" t="s">
        <v>74</v>
      </c>
      <c r="H32" s="73">
        <v>533.09999999999991</v>
      </c>
      <c r="I32" s="46">
        <v>92.899999999999991</v>
      </c>
      <c r="J32" s="46">
        <v>569.36</v>
      </c>
      <c r="K32" s="46">
        <v>111.75</v>
      </c>
      <c r="L32" s="46">
        <v>4.75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183.5</v>
      </c>
      <c r="Y32">
        <v>0</v>
      </c>
      <c r="Z32">
        <v>37.31</v>
      </c>
      <c r="AA32">
        <v>8.69</v>
      </c>
      <c r="AB32">
        <v>0</v>
      </c>
      <c r="AC32">
        <v>0</v>
      </c>
      <c r="AD32">
        <v>0.52</v>
      </c>
      <c r="AE32">
        <v>1.93</v>
      </c>
      <c r="AF32">
        <v>0</v>
      </c>
      <c r="AG32">
        <v>193.16</v>
      </c>
      <c r="AH32">
        <v>19.32</v>
      </c>
      <c r="AI32">
        <v>111.36</v>
      </c>
      <c r="AJ32">
        <v>0</v>
      </c>
      <c r="AK32">
        <v>72.44</v>
      </c>
      <c r="AL32">
        <v>37.31</v>
      </c>
      <c r="AM32">
        <v>11.59</v>
      </c>
      <c r="AN32">
        <v>48.29</v>
      </c>
      <c r="AO32">
        <v>0</v>
      </c>
      <c r="AP32">
        <v>0.48</v>
      </c>
      <c r="AQ32">
        <v>0.35</v>
      </c>
      <c r="AR32">
        <v>66.819999999999993</v>
      </c>
      <c r="AS32">
        <v>1.93</v>
      </c>
      <c r="AT32">
        <v>0</v>
      </c>
      <c r="AU32">
        <v>0</v>
      </c>
      <c r="AV32">
        <v>96.58</v>
      </c>
      <c r="AW32">
        <v>0</v>
      </c>
      <c r="AX32">
        <v>0</v>
      </c>
      <c r="AY32">
        <v>0.88</v>
      </c>
      <c r="AZ32">
        <v>0</v>
      </c>
      <c r="BA32">
        <v>0.68</v>
      </c>
      <c r="BB32">
        <v>12.44</v>
      </c>
      <c r="BC32">
        <v>14.49</v>
      </c>
      <c r="BD32">
        <v>24.14</v>
      </c>
      <c r="BE32">
        <v>0.89</v>
      </c>
      <c r="BF32">
        <v>24.14</v>
      </c>
      <c r="BG32">
        <v>0</v>
      </c>
      <c r="BH32">
        <v>24.14</v>
      </c>
      <c r="BI32">
        <v>24.14</v>
      </c>
      <c r="BJ32">
        <v>0</v>
      </c>
      <c r="BK32">
        <v>24.14</v>
      </c>
      <c r="BL32">
        <v>13.73</v>
      </c>
      <c r="BM32">
        <v>24.69</v>
      </c>
      <c r="BN32">
        <v>24.14</v>
      </c>
      <c r="BO32">
        <v>48.29</v>
      </c>
      <c r="BP32">
        <v>48.29</v>
      </c>
      <c r="BQ32">
        <v>38.630000000000003</v>
      </c>
      <c r="BR32">
        <v>24.14</v>
      </c>
      <c r="BS32">
        <v>48.29</v>
      </c>
      <c r="BT32">
        <v>0</v>
      </c>
    </row>
    <row r="33" spans="1:72">
      <c r="A33" t="s">
        <v>276</v>
      </c>
      <c r="G33" t="s">
        <v>75</v>
      </c>
      <c r="H33" s="73">
        <v>533.09999999999991</v>
      </c>
      <c r="I33" s="46">
        <v>92.899999999999991</v>
      </c>
      <c r="J33" s="46">
        <v>569.36</v>
      </c>
      <c r="K33" s="46">
        <v>111.75</v>
      </c>
      <c r="L33" s="46">
        <v>5.31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183.5</v>
      </c>
      <c r="Y33">
        <v>0</v>
      </c>
      <c r="Z33">
        <v>37.31</v>
      </c>
      <c r="AA33">
        <v>8.69</v>
      </c>
      <c r="AB33">
        <v>0</v>
      </c>
      <c r="AC33">
        <v>0</v>
      </c>
      <c r="AD33">
        <v>0.52</v>
      </c>
      <c r="AE33">
        <v>1.93</v>
      </c>
      <c r="AF33">
        <v>0</v>
      </c>
      <c r="AG33">
        <v>193.16</v>
      </c>
      <c r="AH33">
        <v>19.32</v>
      </c>
      <c r="AI33">
        <v>111.36</v>
      </c>
      <c r="AJ33">
        <v>0</v>
      </c>
      <c r="AK33">
        <v>72.44</v>
      </c>
      <c r="AL33">
        <v>37.31</v>
      </c>
      <c r="AM33">
        <v>11.59</v>
      </c>
      <c r="AN33">
        <v>48.29</v>
      </c>
      <c r="AO33">
        <v>0</v>
      </c>
      <c r="AP33">
        <v>0.48</v>
      </c>
      <c r="AQ33">
        <v>0.35</v>
      </c>
      <c r="AR33">
        <v>66.819999999999993</v>
      </c>
      <c r="AS33">
        <v>1.93</v>
      </c>
      <c r="AT33">
        <v>0</v>
      </c>
      <c r="AU33">
        <v>0</v>
      </c>
      <c r="AV33">
        <v>96.58</v>
      </c>
      <c r="AW33">
        <v>0</v>
      </c>
      <c r="AX33">
        <v>0</v>
      </c>
      <c r="AY33">
        <v>0.88</v>
      </c>
      <c r="AZ33">
        <v>0</v>
      </c>
      <c r="BA33">
        <v>0.68</v>
      </c>
      <c r="BB33">
        <v>12.44</v>
      </c>
      <c r="BC33">
        <v>14.49</v>
      </c>
      <c r="BD33">
        <v>24.14</v>
      </c>
      <c r="BE33">
        <v>1.45</v>
      </c>
      <c r="BF33">
        <v>24.14</v>
      </c>
      <c r="BG33">
        <v>0</v>
      </c>
      <c r="BH33">
        <v>24.14</v>
      </c>
      <c r="BI33">
        <v>24.14</v>
      </c>
      <c r="BJ33">
        <v>0</v>
      </c>
      <c r="BK33">
        <v>24.14</v>
      </c>
      <c r="BL33">
        <v>13.73</v>
      </c>
      <c r="BM33">
        <v>24.69</v>
      </c>
      <c r="BN33">
        <v>24.14</v>
      </c>
      <c r="BO33">
        <v>48.29</v>
      </c>
      <c r="BP33">
        <v>48.29</v>
      </c>
      <c r="BQ33">
        <v>38.630000000000003</v>
      </c>
      <c r="BR33">
        <v>24.14</v>
      </c>
      <c r="BS33">
        <v>48.29</v>
      </c>
      <c r="BT33">
        <v>0</v>
      </c>
    </row>
    <row r="34" spans="1:72">
      <c r="A34" t="s">
        <v>277</v>
      </c>
      <c r="G34" t="s">
        <v>76</v>
      </c>
      <c r="H34" s="73">
        <v>533.09999999999991</v>
      </c>
      <c r="I34" s="46">
        <v>92.899999999999991</v>
      </c>
      <c r="J34" s="46">
        <v>569.36</v>
      </c>
      <c r="K34" s="46">
        <v>111.75</v>
      </c>
      <c r="L34" s="46">
        <v>6.05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183.5</v>
      </c>
      <c r="Y34">
        <v>0</v>
      </c>
      <c r="Z34">
        <v>37.31</v>
      </c>
      <c r="AA34">
        <v>8.69</v>
      </c>
      <c r="AB34">
        <v>0</v>
      </c>
      <c r="AC34">
        <v>0</v>
      </c>
      <c r="AD34">
        <v>0.52</v>
      </c>
      <c r="AE34">
        <v>1.93</v>
      </c>
      <c r="AF34">
        <v>0</v>
      </c>
      <c r="AG34">
        <v>193.16</v>
      </c>
      <c r="AH34">
        <v>19.32</v>
      </c>
      <c r="AI34">
        <v>111.36</v>
      </c>
      <c r="AJ34">
        <v>0</v>
      </c>
      <c r="AK34">
        <v>72.44</v>
      </c>
      <c r="AL34">
        <v>37.31</v>
      </c>
      <c r="AM34">
        <v>11.59</v>
      </c>
      <c r="AN34">
        <v>48.29</v>
      </c>
      <c r="AO34">
        <v>0</v>
      </c>
      <c r="AP34">
        <v>0.48</v>
      </c>
      <c r="AQ34">
        <v>0.35</v>
      </c>
      <c r="AR34">
        <v>66.819999999999993</v>
      </c>
      <c r="AS34">
        <v>1.93</v>
      </c>
      <c r="AT34">
        <v>0</v>
      </c>
      <c r="AU34">
        <v>0</v>
      </c>
      <c r="AV34">
        <v>96.58</v>
      </c>
      <c r="AW34">
        <v>0</v>
      </c>
      <c r="AX34">
        <v>0</v>
      </c>
      <c r="AY34">
        <v>0.88</v>
      </c>
      <c r="AZ34">
        <v>0</v>
      </c>
      <c r="BA34">
        <v>0.68</v>
      </c>
      <c r="BB34">
        <v>12.44</v>
      </c>
      <c r="BC34">
        <v>14.49</v>
      </c>
      <c r="BD34">
        <v>24.14</v>
      </c>
      <c r="BE34">
        <v>2.19</v>
      </c>
      <c r="BF34">
        <v>24.14</v>
      </c>
      <c r="BG34">
        <v>0</v>
      </c>
      <c r="BH34">
        <v>24.14</v>
      </c>
      <c r="BI34">
        <v>24.14</v>
      </c>
      <c r="BJ34">
        <v>0</v>
      </c>
      <c r="BK34">
        <v>24.14</v>
      </c>
      <c r="BL34">
        <v>13.73</v>
      </c>
      <c r="BM34">
        <v>24.69</v>
      </c>
      <c r="BN34">
        <v>24.14</v>
      </c>
      <c r="BO34">
        <v>48.29</v>
      </c>
      <c r="BP34">
        <v>48.29</v>
      </c>
      <c r="BQ34">
        <v>38.630000000000003</v>
      </c>
      <c r="BR34">
        <v>24.14</v>
      </c>
      <c r="BS34">
        <v>48.29</v>
      </c>
      <c r="BT34">
        <v>0</v>
      </c>
    </row>
    <row r="35" spans="1:72">
      <c r="A35" t="s">
        <v>279</v>
      </c>
      <c r="G35" t="s">
        <v>77</v>
      </c>
      <c r="H35" s="73">
        <v>534.3599999999999</v>
      </c>
      <c r="I35" s="46">
        <v>92.899999999999991</v>
      </c>
      <c r="J35" s="46">
        <v>569.17999999999995</v>
      </c>
      <c r="K35" s="46">
        <v>111.75</v>
      </c>
      <c r="L35" s="46">
        <v>7.0299999999999994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183.5</v>
      </c>
      <c r="Y35">
        <v>0</v>
      </c>
      <c r="Z35">
        <v>37.31</v>
      </c>
      <c r="AA35">
        <v>9.66</v>
      </c>
      <c r="AB35">
        <v>0</v>
      </c>
      <c r="AC35">
        <v>0</v>
      </c>
      <c r="AD35">
        <v>0.52</v>
      </c>
      <c r="AE35">
        <v>1.93</v>
      </c>
      <c r="AF35">
        <v>0</v>
      </c>
      <c r="AG35">
        <v>193.16</v>
      </c>
      <c r="AH35">
        <v>19.32</v>
      </c>
      <c r="AI35">
        <v>111.36</v>
      </c>
      <c r="AJ35">
        <v>0</v>
      </c>
      <c r="AK35">
        <v>72.44</v>
      </c>
      <c r="AL35">
        <v>37.31</v>
      </c>
      <c r="AM35">
        <v>11.59</v>
      </c>
      <c r="AN35">
        <v>48.29</v>
      </c>
      <c r="AO35">
        <v>0</v>
      </c>
      <c r="AP35">
        <v>0.48</v>
      </c>
      <c r="AQ35">
        <v>0.35</v>
      </c>
      <c r="AR35">
        <v>66.819999999999993</v>
      </c>
      <c r="AS35">
        <v>1.93</v>
      </c>
      <c r="AT35">
        <v>0</v>
      </c>
      <c r="AU35">
        <v>0</v>
      </c>
      <c r="AV35">
        <v>96.58</v>
      </c>
      <c r="AW35">
        <v>0</v>
      </c>
      <c r="AX35">
        <v>0</v>
      </c>
      <c r="AY35">
        <v>0.88</v>
      </c>
      <c r="AZ35">
        <v>0</v>
      </c>
      <c r="BA35">
        <v>0.97</v>
      </c>
      <c r="BB35">
        <v>12.44</v>
      </c>
      <c r="BC35">
        <v>14.49</v>
      </c>
      <c r="BD35">
        <v>24.14</v>
      </c>
      <c r="BE35">
        <v>3.17</v>
      </c>
      <c r="BF35">
        <v>24.14</v>
      </c>
      <c r="BG35">
        <v>0</v>
      </c>
      <c r="BH35">
        <v>24.14</v>
      </c>
      <c r="BI35">
        <v>24.14</v>
      </c>
      <c r="BJ35">
        <v>0</v>
      </c>
      <c r="BK35">
        <v>24.14</v>
      </c>
      <c r="BL35">
        <v>13.55</v>
      </c>
      <c r="BM35">
        <v>24.69</v>
      </c>
      <c r="BN35">
        <v>24.14</v>
      </c>
      <c r="BO35">
        <v>48.29</v>
      </c>
      <c r="BP35">
        <v>48.29</v>
      </c>
      <c r="BQ35">
        <v>38.630000000000003</v>
      </c>
      <c r="BR35">
        <v>24.14</v>
      </c>
      <c r="BS35">
        <v>48.29</v>
      </c>
      <c r="BT35">
        <v>0</v>
      </c>
    </row>
    <row r="36" spans="1:72">
      <c r="A36" t="s">
        <v>309</v>
      </c>
      <c r="G36" t="s">
        <v>78</v>
      </c>
      <c r="H36" s="73">
        <v>534.3599999999999</v>
      </c>
      <c r="I36" s="46">
        <v>92.899999999999991</v>
      </c>
      <c r="J36" s="46">
        <v>569.17999999999995</v>
      </c>
      <c r="K36" s="46">
        <v>111.75</v>
      </c>
      <c r="L36" s="46">
        <v>7.35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183.5</v>
      </c>
      <c r="Y36">
        <v>0</v>
      </c>
      <c r="Z36">
        <v>37.31</v>
      </c>
      <c r="AA36">
        <v>9.66</v>
      </c>
      <c r="AB36">
        <v>0</v>
      </c>
      <c r="AC36">
        <v>0</v>
      </c>
      <c r="AD36">
        <v>0.52</v>
      </c>
      <c r="AE36">
        <v>1.93</v>
      </c>
      <c r="AF36">
        <v>0</v>
      </c>
      <c r="AG36">
        <v>193.16</v>
      </c>
      <c r="AH36">
        <v>19.32</v>
      </c>
      <c r="AI36">
        <v>111.36</v>
      </c>
      <c r="AJ36">
        <v>0</v>
      </c>
      <c r="AK36">
        <v>72.44</v>
      </c>
      <c r="AL36">
        <v>37.31</v>
      </c>
      <c r="AM36">
        <v>11.59</v>
      </c>
      <c r="AN36">
        <v>48.29</v>
      </c>
      <c r="AO36">
        <v>0</v>
      </c>
      <c r="AP36">
        <v>0.48</v>
      </c>
      <c r="AQ36">
        <v>0.35</v>
      </c>
      <c r="AR36">
        <v>66.819999999999993</v>
      </c>
      <c r="AS36">
        <v>1.93</v>
      </c>
      <c r="AT36">
        <v>0</v>
      </c>
      <c r="AU36">
        <v>0</v>
      </c>
      <c r="AV36">
        <v>96.58</v>
      </c>
      <c r="AW36">
        <v>0</v>
      </c>
      <c r="AX36">
        <v>0</v>
      </c>
      <c r="AY36">
        <v>0.88</v>
      </c>
      <c r="AZ36">
        <v>0</v>
      </c>
      <c r="BA36">
        <v>0.97</v>
      </c>
      <c r="BB36">
        <v>12.44</v>
      </c>
      <c r="BC36">
        <v>14.49</v>
      </c>
      <c r="BD36">
        <v>24.14</v>
      </c>
      <c r="BE36">
        <v>3.49</v>
      </c>
      <c r="BF36">
        <v>24.14</v>
      </c>
      <c r="BG36">
        <v>0</v>
      </c>
      <c r="BH36">
        <v>24.14</v>
      </c>
      <c r="BI36">
        <v>24.14</v>
      </c>
      <c r="BJ36">
        <v>0</v>
      </c>
      <c r="BK36">
        <v>24.14</v>
      </c>
      <c r="BL36">
        <v>13.55</v>
      </c>
      <c r="BM36">
        <v>24.69</v>
      </c>
      <c r="BN36">
        <v>24.14</v>
      </c>
      <c r="BO36">
        <v>48.29</v>
      </c>
      <c r="BP36">
        <v>48.29</v>
      </c>
      <c r="BQ36">
        <v>38.630000000000003</v>
      </c>
      <c r="BR36">
        <v>24.14</v>
      </c>
      <c r="BS36">
        <v>48.29</v>
      </c>
      <c r="BT36">
        <v>0</v>
      </c>
    </row>
    <row r="37" spans="1:72">
      <c r="A37" t="s">
        <v>310</v>
      </c>
      <c r="G37" t="s">
        <v>79</v>
      </c>
      <c r="H37" s="73">
        <v>534.3599999999999</v>
      </c>
      <c r="I37" s="46">
        <v>92.899999999999991</v>
      </c>
      <c r="J37" s="46">
        <v>569.17999999999995</v>
      </c>
      <c r="K37" s="46">
        <v>111.75</v>
      </c>
      <c r="L37" s="46">
        <v>7.58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183.5</v>
      </c>
      <c r="Y37">
        <v>0</v>
      </c>
      <c r="Z37">
        <v>37.31</v>
      </c>
      <c r="AA37">
        <v>9.66</v>
      </c>
      <c r="AB37">
        <v>0</v>
      </c>
      <c r="AC37">
        <v>0</v>
      </c>
      <c r="AD37">
        <v>0.52</v>
      </c>
      <c r="AE37">
        <v>1.93</v>
      </c>
      <c r="AF37">
        <v>0</v>
      </c>
      <c r="AG37">
        <v>193.16</v>
      </c>
      <c r="AH37">
        <v>19.32</v>
      </c>
      <c r="AI37">
        <v>111.36</v>
      </c>
      <c r="AJ37">
        <v>0</v>
      </c>
      <c r="AK37">
        <v>72.44</v>
      </c>
      <c r="AL37">
        <v>37.31</v>
      </c>
      <c r="AM37">
        <v>11.59</v>
      </c>
      <c r="AN37">
        <v>48.29</v>
      </c>
      <c r="AO37">
        <v>0</v>
      </c>
      <c r="AP37">
        <v>0.48</v>
      </c>
      <c r="AQ37">
        <v>0.35</v>
      </c>
      <c r="AR37">
        <v>66.819999999999993</v>
      </c>
      <c r="AS37">
        <v>1.93</v>
      </c>
      <c r="AT37">
        <v>0</v>
      </c>
      <c r="AU37">
        <v>0</v>
      </c>
      <c r="AV37">
        <v>96.58</v>
      </c>
      <c r="AW37">
        <v>0</v>
      </c>
      <c r="AX37">
        <v>0</v>
      </c>
      <c r="AY37">
        <v>0.88</v>
      </c>
      <c r="AZ37">
        <v>0</v>
      </c>
      <c r="BA37">
        <v>0.97</v>
      </c>
      <c r="BB37">
        <v>12.44</v>
      </c>
      <c r="BC37">
        <v>14.49</v>
      </c>
      <c r="BD37">
        <v>24.14</v>
      </c>
      <c r="BE37">
        <v>3.72</v>
      </c>
      <c r="BF37">
        <v>24.14</v>
      </c>
      <c r="BG37">
        <v>0</v>
      </c>
      <c r="BH37">
        <v>24.14</v>
      </c>
      <c r="BI37">
        <v>24.14</v>
      </c>
      <c r="BJ37">
        <v>0</v>
      </c>
      <c r="BK37">
        <v>24.14</v>
      </c>
      <c r="BL37">
        <v>13.55</v>
      </c>
      <c r="BM37">
        <v>24.69</v>
      </c>
      <c r="BN37">
        <v>24.14</v>
      </c>
      <c r="BO37">
        <v>48.29</v>
      </c>
      <c r="BP37">
        <v>48.29</v>
      </c>
      <c r="BQ37">
        <v>38.630000000000003</v>
      </c>
      <c r="BR37">
        <v>24.14</v>
      </c>
      <c r="BS37">
        <v>48.29</v>
      </c>
      <c r="BT37">
        <v>0</v>
      </c>
    </row>
    <row r="38" spans="1:72">
      <c r="A38" t="s">
        <v>311</v>
      </c>
      <c r="G38" t="s">
        <v>80</v>
      </c>
      <c r="H38" s="73">
        <v>534.3599999999999</v>
      </c>
      <c r="I38" s="46">
        <v>92.899999999999991</v>
      </c>
      <c r="J38" s="46">
        <v>569.17999999999995</v>
      </c>
      <c r="K38" s="46">
        <v>111.75</v>
      </c>
      <c r="L38" s="46">
        <v>8.01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183.5</v>
      </c>
      <c r="Y38">
        <v>0</v>
      </c>
      <c r="Z38">
        <v>37.31</v>
      </c>
      <c r="AA38">
        <v>9.66</v>
      </c>
      <c r="AB38">
        <v>0</v>
      </c>
      <c r="AC38">
        <v>0</v>
      </c>
      <c r="AD38">
        <v>0.52</v>
      </c>
      <c r="AE38">
        <v>1.93</v>
      </c>
      <c r="AF38">
        <v>0</v>
      </c>
      <c r="AG38">
        <v>193.16</v>
      </c>
      <c r="AH38">
        <v>19.32</v>
      </c>
      <c r="AI38">
        <v>111.36</v>
      </c>
      <c r="AJ38">
        <v>0</v>
      </c>
      <c r="AK38">
        <v>72.44</v>
      </c>
      <c r="AL38">
        <v>37.31</v>
      </c>
      <c r="AM38">
        <v>11.59</v>
      </c>
      <c r="AN38">
        <v>48.29</v>
      </c>
      <c r="AO38">
        <v>0</v>
      </c>
      <c r="AP38">
        <v>0.48</v>
      </c>
      <c r="AQ38">
        <v>0.35</v>
      </c>
      <c r="AR38">
        <v>66.819999999999993</v>
      </c>
      <c r="AS38">
        <v>1.93</v>
      </c>
      <c r="AT38">
        <v>0</v>
      </c>
      <c r="AU38">
        <v>0</v>
      </c>
      <c r="AV38">
        <v>96.58</v>
      </c>
      <c r="AW38">
        <v>0</v>
      </c>
      <c r="AX38">
        <v>0</v>
      </c>
      <c r="AY38">
        <v>0.88</v>
      </c>
      <c r="AZ38">
        <v>0</v>
      </c>
      <c r="BA38">
        <v>0.97</v>
      </c>
      <c r="BB38">
        <v>12.44</v>
      </c>
      <c r="BC38">
        <v>14.49</v>
      </c>
      <c r="BD38">
        <v>24.14</v>
      </c>
      <c r="BE38">
        <v>4.1500000000000004</v>
      </c>
      <c r="BF38">
        <v>24.14</v>
      </c>
      <c r="BG38">
        <v>0</v>
      </c>
      <c r="BH38">
        <v>24.14</v>
      </c>
      <c r="BI38">
        <v>24.14</v>
      </c>
      <c r="BJ38">
        <v>0</v>
      </c>
      <c r="BK38">
        <v>24.14</v>
      </c>
      <c r="BL38">
        <v>13.55</v>
      </c>
      <c r="BM38">
        <v>24.69</v>
      </c>
      <c r="BN38">
        <v>24.14</v>
      </c>
      <c r="BO38">
        <v>48.29</v>
      </c>
      <c r="BP38">
        <v>48.29</v>
      </c>
      <c r="BQ38">
        <v>38.630000000000003</v>
      </c>
      <c r="BR38">
        <v>24.14</v>
      </c>
      <c r="BS38">
        <v>48.29</v>
      </c>
      <c r="BT38">
        <v>0</v>
      </c>
    </row>
    <row r="39" spans="1:72">
      <c r="A39" t="s">
        <v>312</v>
      </c>
      <c r="G39" t="s">
        <v>81</v>
      </c>
      <c r="H39" s="73">
        <v>534.36</v>
      </c>
      <c r="I39" s="46">
        <v>92.899999999999991</v>
      </c>
      <c r="J39" s="46">
        <v>569</v>
      </c>
      <c r="K39" s="46">
        <v>131.47</v>
      </c>
      <c r="L39" s="46">
        <v>8.35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183.5</v>
      </c>
      <c r="Y39">
        <v>0</v>
      </c>
      <c r="Z39">
        <v>43.9</v>
      </c>
      <c r="AA39">
        <v>9.66</v>
      </c>
      <c r="AB39">
        <v>48.29</v>
      </c>
      <c r="AC39">
        <v>0</v>
      </c>
      <c r="AD39">
        <v>0.52</v>
      </c>
      <c r="AE39">
        <v>1.93</v>
      </c>
      <c r="AF39">
        <v>0</v>
      </c>
      <c r="AG39">
        <v>193.16</v>
      </c>
      <c r="AH39">
        <v>19.32</v>
      </c>
      <c r="AI39">
        <v>111.36</v>
      </c>
      <c r="AJ39">
        <v>48.29</v>
      </c>
      <c r="AK39">
        <v>72.44</v>
      </c>
      <c r="AL39">
        <v>43.9</v>
      </c>
      <c r="AM39">
        <v>11.59</v>
      </c>
      <c r="AN39">
        <v>48.29</v>
      </c>
      <c r="AO39">
        <v>38.630000000000003</v>
      </c>
      <c r="AP39">
        <v>0.48</v>
      </c>
      <c r="AQ39">
        <v>0.35</v>
      </c>
      <c r="AR39">
        <v>66.819999999999993</v>
      </c>
      <c r="AS39">
        <v>1.93</v>
      </c>
      <c r="AT39">
        <v>0</v>
      </c>
      <c r="AU39">
        <v>0</v>
      </c>
      <c r="AV39">
        <v>96.58</v>
      </c>
      <c r="AW39">
        <v>0</v>
      </c>
      <c r="AX39">
        <v>0</v>
      </c>
      <c r="AY39">
        <v>0.88</v>
      </c>
      <c r="AZ39">
        <v>24.14</v>
      </c>
      <c r="BA39">
        <v>0.97</v>
      </c>
      <c r="BB39">
        <v>14.63</v>
      </c>
      <c r="BC39">
        <v>14.49</v>
      </c>
      <c r="BD39">
        <v>24.14</v>
      </c>
      <c r="BE39">
        <v>4.49</v>
      </c>
      <c r="BF39">
        <v>24.14</v>
      </c>
      <c r="BG39">
        <v>0</v>
      </c>
      <c r="BH39">
        <v>24.14</v>
      </c>
      <c r="BI39">
        <v>24.14</v>
      </c>
      <c r="BJ39">
        <v>0</v>
      </c>
      <c r="BK39">
        <v>24.14</v>
      </c>
      <c r="BL39">
        <v>13.37</v>
      </c>
      <c r="BM39">
        <v>29.04</v>
      </c>
      <c r="BN39">
        <v>24.14</v>
      </c>
      <c r="BO39">
        <v>0</v>
      </c>
      <c r="BP39">
        <v>48.29</v>
      </c>
      <c r="BQ39">
        <v>0</v>
      </c>
      <c r="BR39">
        <v>0</v>
      </c>
      <c r="BS39">
        <v>0</v>
      </c>
      <c r="BT39">
        <v>0</v>
      </c>
    </row>
    <row r="40" spans="1:72">
      <c r="A40" t="s">
        <v>329</v>
      </c>
      <c r="G40" t="s">
        <v>82</v>
      </c>
      <c r="H40" s="73">
        <v>534.36</v>
      </c>
      <c r="I40" s="46">
        <v>92.899999999999991</v>
      </c>
      <c r="J40" s="46">
        <v>569</v>
      </c>
      <c r="K40" s="46">
        <v>131.47</v>
      </c>
      <c r="L40" s="46">
        <v>8.5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183.5</v>
      </c>
      <c r="Y40">
        <v>0</v>
      </c>
      <c r="Z40">
        <v>43.9</v>
      </c>
      <c r="AA40">
        <v>9.66</v>
      </c>
      <c r="AB40">
        <v>48.29</v>
      </c>
      <c r="AC40">
        <v>0</v>
      </c>
      <c r="AD40">
        <v>0.52</v>
      </c>
      <c r="AE40">
        <v>1.93</v>
      </c>
      <c r="AF40">
        <v>0</v>
      </c>
      <c r="AG40">
        <v>193.16</v>
      </c>
      <c r="AH40">
        <v>19.32</v>
      </c>
      <c r="AI40">
        <v>111.36</v>
      </c>
      <c r="AJ40">
        <v>48.29</v>
      </c>
      <c r="AK40">
        <v>72.44</v>
      </c>
      <c r="AL40">
        <v>43.9</v>
      </c>
      <c r="AM40">
        <v>11.59</v>
      </c>
      <c r="AN40">
        <v>48.29</v>
      </c>
      <c r="AO40">
        <v>38.630000000000003</v>
      </c>
      <c r="AP40">
        <v>0.48</v>
      </c>
      <c r="AQ40">
        <v>0.35</v>
      </c>
      <c r="AR40">
        <v>66.819999999999993</v>
      </c>
      <c r="AS40">
        <v>1.93</v>
      </c>
      <c r="AT40">
        <v>0</v>
      </c>
      <c r="AU40">
        <v>0</v>
      </c>
      <c r="AV40">
        <v>96.58</v>
      </c>
      <c r="AW40">
        <v>0</v>
      </c>
      <c r="AX40">
        <v>0</v>
      </c>
      <c r="AY40">
        <v>0.88</v>
      </c>
      <c r="AZ40">
        <v>24.14</v>
      </c>
      <c r="BA40">
        <v>0.97</v>
      </c>
      <c r="BB40">
        <v>14.63</v>
      </c>
      <c r="BC40">
        <v>14.49</v>
      </c>
      <c r="BD40">
        <v>24.14</v>
      </c>
      <c r="BE40">
        <v>4.6399999999999997</v>
      </c>
      <c r="BF40">
        <v>24.14</v>
      </c>
      <c r="BG40">
        <v>0</v>
      </c>
      <c r="BH40">
        <v>24.14</v>
      </c>
      <c r="BI40">
        <v>24.14</v>
      </c>
      <c r="BJ40">
        <v>0</v>
      </c>
      <c r="BK40">
        <v>24.14</v>
      </c>
      <c r="BL40">
        <v>13.37</v>
      </c>
      <c r="BM40">
        <v>29.04</v>
      </c>
      <c r="BN40">
        <v>24.14</v>
      </c>
      <c r="BO40">
        <v>0</v>
      </c>
      <c r="BP40">
        <v>48.29</v>
      </c>
      <c r="BQ40">
        <v>0</v>
      </c>
      <c r="BR40">
        <v>0</v>
      </c>
      <c r="BS40">
        <v>0</v>
      </c>
      <c r="BT40">
        <v>0</v>
      </c>
    </row>
    <row r="41" spans="1:72">
      <c r="A41" t="s">
        <v>330</v>
      </c>
      <c r="G41" t="s">
        <v>83</v>
      </c>
      <c r="H41" s="73">
        <v>534.36</v>
      </c>
      <c r="I41" s="46">
        <v>92.899999999999991</v>
      </c>
      <c r="J41" s="46">
        <v>569</v>
      </c>
      <c r="K41" s="46">
        <v>131.47</v>
      </c>
      <c r="L41" s="46">
        <v>8.64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183.5</v>
      </c>
      <c r="Y41">
        <v>0</v>
      </c>
      <c r="Z41">
        <v>43.9</v>
      </c>
      <c r="AA41">
        <v>9.66</v>
      </c>
      <c r="AB41">
        <v>48.29</v>
      </c>
      <c r="AC41">
        <v>0</v>
      </c>
      <c r="AD41">
        <v>0.52</v>
      </c>
      <c r="AE41">
        <v>1.93</v>
      </c>
      <c r="AF41">
        <v>0</v>
      </c>
      <c r="AG41">
        <v>193.16</v>
      </c>
      <c r="AH41">
        <v>19.32</v>
      </c>
      <c r="AI41">
        <v>111.36</v>
      </c>
      <c r="AJ41">
        <v>48.29</v>
      </c>
      <c r="AK41">
        <v>72.44</v>
      </c>
      <c r="AL41">
        <v>43.9</v>
      </c>
      <c r="AM41">
        <v>11.59</v>
      </c>
      <c r="AN41">
        <v>48.29</v>
      </c>
      <c r="AO41">
        <v>38.630000000000003</v>
      </c>
      <c r="AP41">
        <v>0.48</v>
      </c>
      <c r="AQ41">
        <v>0.35</v>
      </c>
      <c r="AR41">
        <v>66.819999999999993</v>
      </c>
      <c r="AS41">
        <v>1.93</v>
      </c>
      <c r="AT41">
        <v>0</v>
      </c>
      <c r="AU41">
        <v>0</v>
      </c>
      <c r="AV41">
        <v>96.58</v>
      </c>
      <c r="AW41">
        <v>0</v>
      </c>
      <c r="AX41">
        <v>0</v>
      </c>
      <c r="AY41">
        <v>0.88</v>
      </c>
      <c r="AZ41">
        <v>24.14</v>
      </c>
      <c r="BA41">
        <v>0.97</v>
      </c>
      <c r="BB41">
        <v>14.63</v>
      </c>
      <c r="BC41">
        <v>14.49</v>
      </c>
      <c r="BD41">
        <v>24.14</v>
      </c>
      <c r="BE41">
        <v>4.78</v>
      </c>
      <c r="BF41">
        <v>24.14</v>
      </c>
      <c r="BG41">
        <v>0</v>
      </c>
      <c r="BH41">
        <v>24.14</v>
      </c>
      <c r="BI41">
        <v>24.14</v>
      </c>
      <c r="BJ41">
        <v>0</v>
      </c>
      <c r="BK41">
        <v>24.14</v>
      </c>
      <c r="BL41">
        <v>13.37</v>
      </c>
      <c r="BM41">
        <v>29.04</v>
      </c>
      <c r="BN41">
        <v>24.14</v>
      </c>
      <c r="BO41">
        <v>0</v>
      </c>
      <c r="BP41">
        <v>48.29</v>
      </c>
      <c r="BQ41">
        <v>0</v>
      </c>
      <c r="BR41">
        <v>0</v>
      </c>
      <c r="BS41">
        <v>0</v>
      </c>
      <c r="BT41">
        <v>0</v>
      </c>
    </row>
    <row r="42" spans="1:72">
      <c r="A42" t="s">
        <v>331</v>
      </c>
      <c r="G42" t="s">
        <v>84</v>
      </c>
      <c r="H42" s="73">
        <v>534.36</v>
      </c>
      <c r="I42" s="46">
        <v>92.899999999999991</v>
      </c>
      <c r="J42" s="46">
        <v>569</v>
      </c>
      <c r="K42" s="46">
        <v>131.47</v>
      </c>
      <c r="L42" s="46">
        <v>9.0299999999999994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183.5</v>
      </c>
      <c r="Y42">
        <v>0</v>
      </c>
      <c r="Z42">
        <v>43.9</v>
      </c>
      <c r="AA42">
        <v>9.66</v>
      </c>
      <c r="AB42">
        <v>48.29</v>
      </c>
      <c r="AC42">
        <v>0</v>
      </c>
      <c r="AD42">
        <v>0.52</v>
      </c>
      <c r="AE42">
        <v>1.93</v>
      </c>
      <c r="AF42">
        <v>0</v>
      </c>
      <c r="AG42">
        <v>193.16</v>
      </c>
      <c r="AH42">
        <v>19.32</v>
      </c>
      <c r="AI42">
        <v>111.36</v>
      </c>
      <c r="AJ42">
        <v>48.29</v>
      </c>
      <c r="AK42">
        <v>72.44</v>
      </c>
      <c r="AL42">
        <v>43.9</v>
      </c>
      <c r="AM42">
        <v>11.59</v>
      </c>
      <c r="AN42">
        <v>48.29</v>
      </c>
      <c r="AO42">
        <v>38.630000000000003</v>
      </c>
      <c r="AP42">
        <v>0.48</v>
      </c>
      <c r="AQ42">
        <v>0.35</v>
      </c>
      <c r="AR42">
        <v>66.819999999999993</v>
      </c>
      <c r="AS42">
        <v>1.93</v>
      </c>
      <c r="AT42">
        <v>0</v>
      </c>
      <c r="AU42">
        <v>0</v>
      </c>
      <c r="AV42">
        <v>96.58</v>
      </c>
      <c r="AW42">
        <v>0</v>
      </c>
      <c r="AX42">
        <v>0</v>
      </c>
      <c r="AY42">
        <v>0.88</v>
      </c>
      <c r="AZ42">
        <v>24.14</v>
      </c>
      <c r="BA42">
        <v>0.97</v>
      </c>
      <c r="BB42">
        <v>14.63</v>
      </c>
      <c r="BC42">
        <v>14.49</v>
      </c>
      <c r="BD42">
        <v>24.14</v>
      </c>
      <c r="BE42">
        <v>5.17</v>
      </c>
      <c r="BF42">
        <v>24.14</v>
      </c>
      <c r="BG42">
        <v>0</v>
      </c>
      <c r="BH42">
        <v>24.14</v>
      </c>
      <c r="BI42">
        <v>24.14</v>
      </c>
      <c r="BJ42">
        <v>0</v>
      </c>
      <c r="BK42">
        <v>24.14</v>
      </c>
      <c r="BL42">
        <v>13.37</v>
      </c>
      <c r="BM42">
        <v>29.04</v>
      </c>
      <c r="BN42">
        <v>24.14</v>
      </c>
      <c r="BO42">
        <v>0</v>
      </c>
      <c r="BP42">
        <v>48.29</v>
      </c>
      <c r="BQ42">
        <v>0</v>
      </c>
      <c r="BR42">
        <v>0</v>
      </c>
      <c r="BS42">
        <v>0</v>
      </c>
      <c r="BT42">
        <v>0</v>
      </c>
    </row>
    <row r="43" spans="1:72">
      <c r="A43" t="s">
        <v>337</v>
      </c>
      <c r="G43" t="s">
        <v>85</v>
      </c>
      <c r="H43" s="73">
        <v>538.22</v>
      </c>
      <c r="I43" s="46">
        <v>92.899999999999991</v>
      </c>
      <c r="J43" s="46">
        <v>568.80999999999995</v>
      </c>
      <c r="K43" s="46">
        <v>131.47</v>
      </c>
      <c r="L43" s="46">
        <v>9.5399999999999991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183.5</v>
      </c>
      <c r="Y43">
        <v>0</v>
      </c>
      <c r="Z43">
        <v>43.9</v>
      </c>
      <c r="AA43">
        <v>13.52</v>
      </c>
      <c r="AB43">
        <v>48.29</v>
      </c>
      <c r="AC43">
        <v>0</v>
      </c>
      <c r="AD43">
        <v>0.52</v>
      </c>
      <c r="AE43">
        <v>1.93</v>
      </c>
      <c r="AF43">
        <v>0</v>
      </c>
      <c r="AG43">
        <v>193.16</v>
      </c>
      <c r="AH43">
        <v>19.32</v>
      </c>
      <c r="AI43">
        <v>111.36</v>
      </c>
      <c r="AJ43">
        <v>48.29</v>
      </c>
      <c r="AK43">
        <v>72.44</v>
      </c>
      <c r="AL43">
        <v>43.9</v>
      </c>
      <c r="AM43">
        <v>11.59</v>
      </c>
      <c r="AN43">
        <v>48.29</v>
      </c>
      <c r="AO43">
        <v>38.630000000000003</v>
      </c>
      <c r="AP43">
        <v>0.48</v>
      </c>
      <c r="AQ43">
        <v>0.35</v>
      </c>
      <c r="AR43">
        <v>66.819999999999993</v>
      </c>
      <c r="AS43">
        <v>1.93</v>
      </c>
      <c r="AT43">
        <v>0</v>
      </c>
      <c r="AU43">
        <v>0</v>
      </c>
      <c r="AV43">
        <v>96.58</v>
      </c>
      <c r="AW43">
        <v>0</v>
      </c>
      <c r="AX43">
        <v>0</v>
      </c>
      <c r="AY43">
        <v>0.88</v>
      </c>
      <c r="AZ43">
        <v>24.14</v>
      </c>
      <c r="BA43">
        <v>0.97</v>
      </c>
      <c r="BB43">
        <v>14.63</v>
      </c>
      <c r="BC43">
        <v>14.49</v>
      </c>
      <c r="BD43">
        <v>24.14</v>
      </c>
      <c r="BE43">
        <v>5.68</v>
      </c>
      <c r="BF43">
        <v>24.14</v>
      </c>
      <c r="BG43">
        <v>0</v>
      </c>
      <c r="BH43">
        <v>24.14</v>
      </c>
      <c r="BI43">
        <v>24.14</v>
      </c>
      <c r="BJ43">
        <v>0</v>
      </c>
      <c r="BK43">
        <v>24.14</v>
      </c>
      <c r="BL43">
        <v>13.18</v>
      </c>
      <c r="BM43">
        <v>29.04</v>
      </c>
      <c r="BN43">
        <v>24.14</v>
      </c>
      <c r="BO43">
        <v>0</v>
      </c>
      <c r="BP43">
        <v>48.29</v>
      </c>
      <c r="BQ43">
        <v>0</v>
      </c>
      <c r="BR43">
        <v>0</v>
      </c>
      <c r="BS43">
        <v>0</v>
      </c>
      <c r="BT43">
        <v>0</v>
      </c>
    </row>
    <row r="44" spans="1:72">
      <c r="A44" t="s">
        <v>339</v>
      </c>
      <c r="G44" t="s">
        <v>86</v>
      </c>
      <c r="H44" s="73">
        <v>538.22</v>
      </c>
      <c r="I44" s="46">
        <v>92.899999999999991</v>
      </c>
      <c r="J44" s="46">
        <v>568.80999999999995</v>
      </c>
      <c r="K44" s="46">
        <v>131.47</v>
      </c>
      <c r="L44" s="46">
        <v>9.9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183.5</v>
      </c>
      <c r="Y44">
        <v>0</v>
      </c>
      <c r="Z44">
        <v>43.9</v>
      </c>
      <c r="AA44">
        <v>13.52</v>
      </c>
      <c r="AB44">
        <v>48.29</v>
      </c>
      <c r="AC44">
        <v>0</v>
      </c>
      <c r="AD44">
        <v>0.52</v>
      </c>
      <c r="AE44">
        <v>1.93</v>
      </c>
      <c r="AF44">
        <v>0</v>
      </c>
      <c r="AG44">
        <v>193.16</v>
      </c>
      <c r="AH44">
        <v>19.32</v>
      </c>
      <c r="AI44">
        <v>111.36</v>
      </c>
      <c r="AJ44">
        <v>48.29</v>
      </c>
      <c r="AK44">
        <v>72.44</v>
      </c>
      <c r="AL44">
        <v>43.9</v>
      </c>
      <c r="AM44">
        <v>11.59</v>
      </c>
      <c r="AN44">
        <v>48.29</v>
      </c>
      <c r="AO44">
        <v>38.630000000000003</v>
      </c>
      <c r="AP44">
        <v>0.48</v>
      </c>
      <c r="AQ44">
        <v>0.35</v>
      </c>
      <c r="AR44">
        <v>66.819999999999993</v>
      </c>
      <c r="AS44">
        <v>1.93</v>
      </c>
      <c r="AT44">
        <v>0</v>
      </c>
      <c r="AU44">
        <v>0</v>
      </c>
      <c r="AV44">
        <v>96.58</v>
      </c>
      <c r="AW44">
        <v>0</v>
      </c>
      <c r="AX44">
        <v>0</v>
      </c>
      <c r="AY44">
        <v>0.88</v>
      </c>
      <c r="AZ44">
        <v>24.14</v>
      </c>
      <c r="BA44">
        <v>0.97</v>
      </c>
      <c r="BB44">
        <v>14.63</v>
      </c>
      <c r="BC44">
        <v>14.49</v>
      </c>
      <c r="BD44">
        <v>24.14</v>
      </c>
      <c r="BE44">
        <v>6.04</v>
      </c>
      <c r="BF44">
        <v>24.14</v>
      </c>
      <c r="BG44">
        <v>0</v>
      </c>
      <c r="BH44">
        <v>24.14</v>
      </c>
      <c r="BI44">
        <v>24.14</v>
      </c>
      <c r="BJ44">
        <v>0</v>
      </c>
      <c r="BK44">
        <v>24.14</v>
      </c>
      <c r="BL44">
        <v>13.18</v>
      </c>
      <c r="BM44">
        <v>29.04</v>
      </c>
      <c r="BN44">
        <v>24.14</v>
      </c>
      <c r="BO44">
        <v>0</v>
      </c>
      <c r="BP44">
        <v>48.29</v>
      </c>
      <c r="BQ44">
        <v>0</v>
      </c>
      <c r="BR44">
        <v>0</v>
      </c>
      <c r="BS44">
        <v>0</v>
      </c>
      <c r="BT44">
        <v>0</v>
      </c>
    </row>
    <row r="45" spans="1:72">
      <c r="A45" t="s">
        <v>358</v>
      </c>
      <c r="G45" t="s">
        <v>87</v>
      </c>
      <c r="H45" s="73">
        <v>538.22</v>
      </c>
      <c r="I45" s="46">
        <v>92.899999999999991</v>
      </c>
      <c r="J45" s="46">
        <v>568.80999999999995</v>
      </c>
      <c r="K45" s="46">
        <v>131.47</v>
      </c>
      <c r="L45" s="46">
        <v>10.28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183.5</v>
      </c>
      <c r="Y45">
        <v>0</v>
      </c>
      <c r="Z45">
        <v>43.9</v>
      </c>
      <c r="AA45">
        <v>13.52</v>
      </c>
      <c r="AB45">
        <v>48.29</v>
      </c>
      <c r="AC45">
        <v>0</v>
      </c>
      <c r="AD45">
        <v>0.52</v>
      </c>
      <c r="AE45">
        <v>1.93</v>
      </c>
      <c r="AF45">
        <v>0</v>
      </c>
      <c r="AG45">
        <v>193.16</v>
      </c>
      <c r="AH45">
        <v>19.32</v>
      </c>
      <c r="AI45">
        <v>111.36</v>
      </c>
      <c r="AJ45">
        <v>48.29</v>
      </c>
      <c r="AK45">
        <v>72.44</v>
      </c>
      <c r="AL45">
        <v>43.9</v>
      </c>
      <c r="AM45">
        <v>11.59</v>
      </c>
      <c r="AN45">
        <v>48.29</v>
      </c>
      <c r="AO45">
        <v>38.630000000000003</v>
      </c>
      <c r="AP45">
        <v>0.48</v>
      </c>
      <c r="AQ45">
        <v>0.35</v>
      </c>
      <c r="AR45">
        <v>66.819999999999993</v>
      </c>
      <c r="AS45">
        <v>1.93</v>
      </c>
      <c r="AT45">
        <v>0</v>
      </c>
      <c r="AU45">
        <v>0</v>
      </c>
      <c r="AV45">
        <v>96.58</v>
      </c>
      <c r="AW45">
        <v>0</v>
      </c>
      <c r="AX45">
        <v>0</v>
      </c>
      <c r="AY45">
        <v>0.88</v>
      </c>
      <c r="AZ45">
        <v>24.14</v>
      </c>
      <c r="BA45">
        <v>0.97</v>
      </c>
      <c r="BB45">
        <v>14.63</v>
      </c>
      <c r="BC45">
        <v>14.49</v>
      </c>
      <c r="BD45">
        <v>24.14</v>
      </c>
      <c r="BE45">
        <v>6.42</v>
      </c>
      <c r="BF45">
        <v>24.14</v>
      </c>
      <c r="BG45">
        <v>0</v>
      </c>
      <c r="BH45">
        <v>24.14</v>
      </c>
      <c r="BI45">
        <v>24.14</v>
      </c>
      <c r="BJ45">
        <v>0</v>
      </c>
      <c r="BK45">
        <v>24.14</v>
      </c>
      <c r="BL45">
        <v>13.18</v>
      </c>
      <c r="BM45">
        <v>29.04</v>
      </c>
      <c r="BN45">
        <v>24.14</v>
      </c>
      <c r="BO45">
        <v>0</v>
      </c>
      <c r="BP45">
        <v>48.29</v>
      </c>
      <c r="BQ45">
        <v>0</v>
      </c>
      <c r="BR45">
        <v>0</v>
      </c>
      <c r="BS45">
        <v>0</v>
      </c>
      <c r="BT45">
        <v>0</v>
      </c>
    </row>
    <row r="46" spans="1:72">
      <c r="A46" t="s">
        <v>359</v>
      </c>
      <c r="G46" t="s">
        <v>88</v>
      </c>
      <c r="H46" s="73">
        <v>538.22</v>
      </c>
      <c r="I46" s="46">
        <v>92.899999999999991</v>
      </c>
      <c r="J46" s="46">
        <v>568.80999999999995</v>
      </c>
      <c r="K46" s="46">
        <v>131.47</v>
      </c>
      <c r="L46" s="46">
        <v>10.81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183.5</v>
      </c>
      <c r="Y46">
        <v>0</v>
      </c>
      <c r="Z46">
        <v>43.9</v>
      </c>
      <c r="AA46">
        <v>13.52</v>
      </c>
      <c r="AB46">
        <v>48.29</v>
      </c>
      <c r="AC46">
        <v>0</v>
      </c>
      <c r="AD46">
        <v>0.52</v>
      </c>
      <c r="AE46">
        <v>1.93</v>
      </c>
      <c r="AF46">
        <v>0</v>
      </c>
      <c r="AG46">
        <v>193.16</v>
      </c>
      <c r="AH46">
        <v>19.32</v>
      </c>
      <c r="AI46">
        <v>111.36</v>
      </c>
      <c r="AJ46">
        <v>48.29</v>
      </c>
      <c r="AK46">
        <v>72.44</v>
      </c>
      <c r="AL46">
        <v>43.9</v>
      </c>
      <c r="AM46">
        <v>11.59</v>
      </c>
      <c r="AN46">
        <v>48.29</v>
      </c>
      <c r="AO46">
        <v>38.630000000000003</v>
      </c>
      <c r="AP46">
        <v>0.48</v>
      </c>
      <c r="AQ46">
        <v>0.35</v>
      </c>
      <c r="AR46">
        <v>66.819999999999993</v>
      </c>
      <c r="AS46">
        <v>1.93</v>
      </c>
      <c r="AT46">
        <v>0</v>
      </c>
      <c r="AU46">
        <v>0</v>
      </c>
      <c r="AV46">
        <v>96.58</v>
      </c>
      <c r="AW46">
        <v>0</v>
      </c>
      <c r="AX46">
        <v>0</v>
      </c>
      <c r="AY46">
        <v>0.88</v>
      </c>
      <c r="AZ46">
        <v>24.14</v>
      </c>
      <c r="BA46">
        <v>0.97</v>
      </c>
      <c r="BB46">
        <v>14.63</v>
      </c>
      <c r="BC46">
        <v>14.49</v>
      </c>
      <c r="BD46">
        <v>24.14</v>
      </c>
      <c r="BE46">
        <v>6.95</v>
      </c>
      <c r="BF46">
        <v>24.14</v>
      </c>
      <c r="BG46">
        <v>0</v>
      </c>
      <c r="BH46">
        <v>24.14</v>
      </c>
      <c r="BI46">
        <v>24.14</v>
      </c>
      <c r="BJ46">
        <v>0</v>
      </c>
      <c r="BK46">
        <v>24.14</v>
      </c>
      <c r="BL46">
        <v>13.18</v>
      </c>
      <c r="BM46">
        <v>29.04</v>
      </c>
      <c r="BN46">
        <v>24.14</v>
      </c>
      <c r="BO46">
        <v>0</v>
      </c>
      <c r="BP46">
        <v>48.29</v>
      </c>
      <c r="BQ46">
        <v>0</v>
      </c>
      <c r="BR46">
        <v>0</v>
      </c>
      <c r="BS46">
        <v>0</v>
      </c>
      <c r="BT46">
        <v>0</v>
      </c>
    </row>
    <row r="47" spans="1:72">
      <c r="A47" t="s">
        <v>360</v>
      </c>
      <c r="G47" t="s">
        <v>89</v>
      </c>
      <c r="H47" s="73">
        <v>538.22</v>
      </c>
      <c r="I47" s="46">
        <v>92.899999999999991</v>
      </c>
      <c r="J47" s="46">
        <v>568.80999999999995</v>
      </c>
      <c r="K47" s="46">
        <v>131.47</v>
      </c>
      <c r="L47" s="46">
        <v>11.25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183.5</v>
      </c>
      <c r="Y47">
        <v>0</v>
      </c>
      <c r="Z47">
        <v>43.9</v>
      </c>
      <c r="AA47">
        <v>13.52</v>
      </c>
      <c r="AB47">
        <v>48.29</v>
      </c>
      <c r="AC47">
        <v>0</v>
      </c>
      <c r="AD47">
        <v>0.52</v>
      </c>
      <c r="AE47">
        <v>1.93</v>
      </c>
      <c r="AF47">
        <v>0</v>
      </c>
      <c r="AG47">
        <v>193.16</v>
      </c>
      <c r="AH47">
        <v>19.32</v>
      </c>
      <c r="AI47">
        <v>111.36</v>
      </c>
      <c r="AJ47">
        <v>48.29</v>
      </c>
      <c r="AK47">
        <v>72.44</v>
      </c>
      <c r="AL47">
        <v>43.9</v>
      </c>
      <c r="AM47">
        <v>11.59</v>
      </c>
      <c r="AN47">
        <v>48.29</v>
      </c>
      <c r="AO47">
        <v>38.630000000000003</v>
      </c>
      <c r="AP47">
        <v>0.48</v>
      </c>
      <c r="AQ47">
        <v>0.35</v>
      </c>
      <c r="AR47">
        <v>66.819999999999993</v>
      </c>
      <c r="AS47">
        <v>1.93</v>
      </c>
      <c r="AT47">
        <v>0</v>
      </c>
      <c r="AU47">
        <v>0</v>
      </c>
      <c r="AV47">
        <v>96.58</v>
      </c>
      <c r="AW47">
        <v>0</v>
      </c>
      <c r="AX47">
        <v>0</v>
      </c>
      <c r="AY47">
        <v>0.88</v>
      </c>
      <c r="AZ47">
        <v>24.14</v>
      </c>
      <c r="BA47">
        <v>0.97</v>
      </c>
      <c r="BB47">
        <v>14.63</v>
      </c>
      <c r="BC47">
        <v>14.49</v>
      </c>
      <c r="BD47">
        <v>24.14</v>
      </c>
      <c r="BE47">
        <v>7.39</v>
      </c>
      <c r="BF47">
        <v>24.14</v>
      </c>
      <c r="BG47">
        <v>0</v>
      </c>
      <c r="BH47">
        <v>24.14</v>
      </c>
      <c r="BI47">
        <v>24.14</v>
      </c>
      <c r="BJ47">
        <v>0</v>
      </c>
      <c r="BK47">
        <v>24.14</v>
      </c>
      <c r="BL47">
        <v>13.18</v>
      </c>
      <c r="BM47">
        <v>29.04</v>
      </c>
      <c r="BN47">
        <v>24.14</v>
      </c>
      <c r="BO47">
        <v>0</v>
      </c>
      <c r="BP47">
        <v>48.29</v>
      </c>
      <c r="BQ47">
        <v>0</v>
      </c>
      <c r="BR47">
        <v>0</v>
      </c>
      <c r="BS47">
        <v>0</v>
      </c>
      <c r="BT47">
        <v>0</v>
      </c>
    </row>
    <row r="48" spans="1:72">
      <c r="A48" t="s">
        <v>364</v>
      </c>
      <c r="G48" t="s">
        <v>90</v>
      </c>
      <c r="H48" s="73">
        <v>538.22</v>
      </c>
      <c r="I48" s="46">
        <v>92.899999999999991</v>
      </c>
      <c r="J48" s="46">
        <v>568.80999999999995</v>
      </c>
      <c r="K48" s="46">
        <v>131.47</v>
      </c>
      <c r="L48" s="46">
        <v>11.629999999999999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183.5</v>
      </c>
      <c r="Y48">
        <v>0</v>
      </c>
      <c r="Z48">
        <v>43.9</v>
      </c>
      <c r="AA48">
        <v>13.52</v>
      </c>
      <c r="AB48">
        <v>48.29</v>
      </c>
      <c r="AC48">
        <v>0</v>
      </c>
      <c r="AD48">
        <v>0.52</v>
      </c>
      <c r="AE48">
        <v>1.93</v>
      </c>
      <c r="AF48">
        <v>0</v>
      </c>
      <c r="AG48">
        <v>193.16</v>
      </c>
      <c r="AH48">
        <v>19.32</v>
      </c>
      <c r="AI48">
        <v>111.36</v>
      </c>
      <c r="AJ48">
        <v>48.29</v>
      </c>
      <c r="AK48">
        <v>72.44</v>
      </c>
      <c r="AL48">
        <v>43.9</v>
      </c>
      <c r="AM48">
        <v>11.59</v>
      </c>
      <c r="AN48">
        <v>48.29</v>
      </c>
      <c r="AO48">
        <v>38.630000000000003</v>
      </c>
      <c r="AP48">
        <v>0.48</v>
      </c>
      <c r="AQ48">
        <v>0.35</v>
      </c>
      <c r="AR48">
        <v>66.819999999999993</v>
      </c>
      <c r="AS48">
        <v>1.93</v>
      </c>
      <c r="AT48">
        <v>0</v>
      </c>
      <c r="AU48">
        <v>0</v>
      </c>
      <c r="AV48">
        <v>96.58</v>
      </c>
      <c r="AW48">
        <v>0</v>
      </c>
      <c r="AX48">
        <v>0</v>
      </c>
      <c r="AY48">
        <v>0.88</v>
      </c>
      <c r="AZ48">
        <v>24.14</v>
      </c>
      <c r="BA48">
        <v>0.97</v>
      </c>
      <c r="BB48">
        <v>14.63</v>
      </c>
      <c r="BC48">
        <v>14.49</v>
      </c>
      <c r="BD48">
        <v>24.14</v>
      </c>
      <c r="BE48">
        <v>7.77</v>
      </c>
      <c r="BF48">
        <v>24.14</v>
      </c>
      <c r="BG48">
        <v>0</v>
      </c>
      <c r="BH48">
        <v>24.14</v>
      </c>
      <c r="BI48">
        <v>24.14</v>
      </c>
      <c r="BJ48">
        <v>0</v>
      </c>
      <c r="BK48">
        <v>24.14</v>
      </c>
      <c r="BL48">
        <v>13.18</v>
      </c>
      <c r="BM48">
        <v>29.04</v>
      </c>
      <c r="BN48">
        <v>24.14</v>
      </c>
      <c r="BO48">
        <v>0</v>
      </c>
      <c r="BP48">
        <v>48.29</v>
      </c>
      <c r="BQ48">
        <v>0</v>
      </c>
      <c r="BR48">
        <v>0</v>
      </c>
      <c r="BS48">
        <v>0</v>
      </c>
      <c r="BT48">
        <v>0</v>
      </c>
    </row>
    <row r="49" spans="1:72">
      <c r="A49" t="s">
        <v>365</v>
      </c>
      <c r="G49" t="s">
        <v>91</v>
      </c>
      <c r="H49" s="73">
        <v>538.22</v>
      </c>
      <c r="I49" s="46">
        <v>92.899999999999991</v>
      </c>
      <c r="J49" s="46">
        <v>568.80999999999995</v>
      </c>
      <c r="K49" s="46">
        <v>131.47</v>
      </c>
      <c r="L49" s="46">
        <v>11.73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183.5</v>
      </c>
      <c r="Y49">
        <v>0</v>
      </c>
      <c r="Z49">
        <v>43.9</v>
      </c>
      <c r="AA49">
        <v>13.52</v>
      </c>
      <c r="AB49">
        <v>48.29</v>
      </c>
      <c r="AC49">
        <v>0</v>
      </c>
      <c r="AD49">
        <v>0.52</v>
      </c>
      <c r="AE49">
        <v>1.93</v>
      </c>
      <c r="AF49">
        <v>0</v>
      </c>
      <c r="AG49">
        <v>193.16</v>
      </c>
      <c r="AH49">
        <v>19.32</v>
      </c>
      <c r="AI49">
        <v>111.36</v>
      </c>
      <c r="AJ49">
        <v>48.29</v>
      </c>
      <c r="AK49">
        <v>72.44</v>
      </c>
      <c r="AL49">
        <v>43.9</v>
      </c>
      <c r="AM49">
        <v>11.59</v>
      </c>
      <c r="AN49">
        <v>48.29</v>
      </c>
      <c r="AO49">
        <v>38.630000000000003</v>
      </c>
      <c r="AP49">
        <v>0.48</v>
      </c>
      <c r="AQ49">
        <v>0.35</v>
      </c>
      <c r="AR49">
        <v>66.819999999999993</v>
      </c>
      <c r="AS49">
        <v>1.93</v>
      </c>
      <c r="AT49">
        <v>0</v>
      </c>
      <c r="AU49">
        <v>0</v>
      </c>
      <c r="AV49">
        <v>96.58</v>
      </c>
      <c r="AW49">
        <v>0</v>
      </c>
      <c r="AX49">
        <v>0</v>
      </c>
      <c r="AY49">
        <v>0.88</v>
      </c>
      <c r="AZ49">
        <v>24.14</v>
      </c>
      <c r="BA49">
        <v>0.97</v>
      </c>
      <c r="BB49">
        <v>14.63</v>
      </c>
      <c r="BC49">
        <v>14.49</v>
      </c>
      <c r="BD49">
        <v>24.14</v>
      </c>
      <c r="BE49">
        <v>7.87</v>
      </c>
      <c r="BF49">
        <v>24.14</v>
      </c>
      <c r="BG49">
        <v>0</v>
      </c>
      <c r="BH49">
        <v>24.14</v>
      </c>
      <c r="BI49">
        <v>24.14</v>
      </c>
      <c r="BJ49">
        <v>0</v>
      </c>
      <c r="BK49">
        <v>24.14</v>
      </c>
      <c r="BL49">
        <v>13.18</v>
      </c>
      <c r="BM49">
        <v>29.04</v>
      </c>
      <c r="BN49">
        <v>24.14</v>
      </c>
      <c r="BO49">
        <v>0</v>
      </c>
      <c r="BP49">
        <v>48.29</v>
      </c>
      <c r="BQ49">
        <v>0</v>
      </c>
      <c r="BR49">
        <v>0</v>
      </c>
      <c r="BS49">
        <v>0</v>
      </c>
      <c r="BT49">
        <v>0</v>
      </c>
    </row>
    <row r="50" spans="1:72">
      <c r="A50" t="s">
        <v>366</v>
      </c>
      <c r="G50" t="s">
        <v>92</v>
      </c>
      <c r="H50" s="73">
        <v>538.22</v>
      </c>
      <c r="I50" s="46">
        <v>92.899999999999991</v>
      </c>
      <c r="J50" s="46">
        <v>568.80999999999995</v>
      </c>
      <c r="K50" s="46">
        <v>131.47</v>
      </c>
      <c r="L50" s="46">
        <v>11.879999999999999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183.5</v>
      </c>
      <c r="Y50">
        <v>0</v>
      </c>
      <c r="Z50">
        <v>43.9</v>
      </c>
      <c r="AA50">
        <v>13.52</v>
      </c>
      <c r="AB50">
        <v>48.29</v>
      </c>
      <c r="AC50">
        <v>0</v>
      </c>
      <c r="AD50">
        <v>0.52</v>
      </c>
      <c r="AE50">
        <v>1.93</v>
      </c>
      <c r="AF50">
        <v>0</v>
      </c>
      <c r="AG50">
        <v>193.16</v>
      </c>
      <c r="AH50">
        <v>19.32</v>
      </c>
      <c r="AI50">
        <v>111.36</v>
      </c>
      <c r="AJ50">
        <v>48.29</v>
      </c>
      <c r="AK50">
        <v>72.44</v>
      </c>
      <c r="AL50">
        <v>43.9</v>
      </c>
      <c r="AM50">
        <v>11.59</v>
      </c>
      <c r="AN50">
        <v>48.29</v>
      </c>
      <c r="AO50">
        <v>38.630000000000003</v>
      </c>
      <c r="AP50">
        <v>0.48</v>
      </c>
      <c r="AQ50">
        <v>0.35</v>
      </c>
      <c r="AR50">
        <v>66.819999999999993</v>
      </c>
      <c r="AS50">
        <v>1.93</v>
      </c>
      <c r="AT50">
        <v>0</v>
      </c>
      <c r="AU50">
        <v>0</v>
      </c>
      <c r="AV50">
        <v>96.58</v>
      </c>
      <c r="AW50">
        <v>0</v>
      </c>
      <c r="AX50">
        <v>0</v>
      </c>
      <c r="AY50">
        <v>0.88</v>
      </c>
      <c r="AZ50">
        <v>24.14</v>
      </c>
      <c r="BA50">
        <v>0.97</v>
      </c>
      <c r="BB50">
        <v>14.63</v>
      </c>
      <c r="BC50">
        <v>14.49</v>
      </c>
      <c r="BD50">
        <v>24.14</v>
      </c>
      <c r="BE50">
        <v>8.02</v>
      </c>
      <c r="BF50">
        <v>24.14</v>
      </c>
      <c r="BG50">
        <v>0</v>
      </c>
      <c r="BH50">
        <v>24.14</v>
      </c>
      <c r="BI50">
        <v>24.14</v>
      </c>
      <c r="BJ50">
        <v>0</v>
      </c>
      <c r="BK50">
        <v>24.14</v>
      </c>
      <c r="BL50">
        <v>13.18</v>
      </c>
      <c r="BM50">
        <v>29.04</v>
      </c>
      <c r="BN50">
        <v>24.14</v>
      </c>
      <c r="BO50">
        <v>0</v>
      </c>
      <c r="BP50">
        <v>48.29</v>
      </c>
      <c r="BQ50">
        <v>0</v>
      </c>
      <c r="BR50">
        <v>0</v>
      </c>
      <c r="BS50">
        <v>0</v>
      </c>
      <c r="BT50">
        <v>0</v>
      </c>
    </row>
    <row r="51" spans="1:72">
      <c r="A51" t="s">
        <v>367</v>
      </c>
      <c r="G51" t="s">
        <v>93</v>
      </c>
      <c r="H51" s="73">
        <v>538.22</v>
      </c>
      <c r="I51" s="46">
        <v>106.41999999999999</v>
      </c>
      <c r="J51" s="46">
        <v>568.63</v>
      </c>
      <c r="K51" s="46">
        <v>131.47</v>
      </c>
      <c r="L51" s="46">
        <v>12.02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183.5</v>
      </c>
      <c r="Y51">
        <v>0</v>
      </c>
      <c r="Z51">
        <v>43.9</v>
      </c>
      <c r="AA51">
        <v>13.52</v>
      </c>
      <c r="AB51">
        <v>48.29</v>
      </c>
      <c r="AC51">
        <v>0</v>
      </c>
      <c r="AD51">
        <v>0.52</v>
      </c>
      <c r="AE51">
        <v>1.93</v>
      </c>
      <c r="AF51">
        <v>0</v>
      </c>
      <c r="AG51">
        <v>193.16</v>
      </c>
      <c r="AH51">
        <v>19.32</v>
      </c>
      <c r="AI51">
        <v>111.36</v>
      </c>
      <c r="AJ51">
        <v>48.29</v>
      </c>
      <c r="AK51">
        <v>72.44</v>
      </c>
      <c r="AL51">
        <v>43.9</v>
      </c>
      <c r="AM51">
        <v>11.59</v>
      </c>
      <c r="AN51">
        <v>48.29</v>
      </c>
      <c r="AO51">
        <v>38.630000000000003</v>
      </c>
      <c r="AP51">
        <v>0.48</v>
      </c>
      <c r="AQ51">
        <v>0.35</v>
      </c>
      <c r="AR51">
        <v>66.819999999999993</v>
      </c>
      <c r="AS51">
        <v>1.93</v>
      </c>
      <c r="AT51">
        <v>0</v>
      </c>
      <c r="AU51">
        <v>0</v>
      </c>
      <c r="AV51">
        <v>96.58</v>
      </c>
      <c r="AW51">
        <v>13.52</v>
      </c>
      <c r="AX51">
        <v>0</v>
      </c>
      <c r="AY51">
        <v>0.88</v>
      </c>
      <c r="AZ51">
        <v>24.14</v>
      </c>
      <c r="BA51">
        <v>0.97</v>
      </c>
      <c r="BB51">
        <v>14.63</v>
      </c>
      <c r="BC51">
        <v>14.49</v>
      </c>
      <c r="BD51">
        <v>24.14</v>
      </c>
      <c r="BE51">
        <v>8.16</v>
      </c>
      <c r="BF51">
        <v>24.14</v>
      </c>
      <c r="BG51">
        <v>0</v>
      </c>
      <c r="BH51">
        <v>24.14</v>
      </c>
      <c r="BI51">
        <v>24.14</v>
      </c>
      <c r="BJ51">
        <v>0</v>
      </c>
      <c r="BK51">
        <v>24.14</v>
      </c>
      <c r="BL51">
        <v>13</v>
      </c>
      <c r="BM51">
        <v>29.04</v>
      </c>
      <c r="BN51">
        <v>24.14</v>
      </c>
      <c r="BO51">
        <v>0</v>
      </c>
      <c r="BP51">
        <v>48.29</v>
      </c>
      <c r="BQ51">
        <v>0</v>
      </c>
      <c r="BR51">
        <v>0</v>
      </c>
      <c r="BS51">
        <v>0</v>
      </c>
      <c r="BT51">
        <v>0</v>
      </c>
    </row>
    <row r="52" spans="1:72">
      <c r="A52" t="s">
        <v>368</v>
      </c>
      <c r="G52" t="s">
        <v>94</v>
      </c>
      <c r="H52" s="73">
        <v>538.22</v>
      </c>
      <c r="I52" s="46">
        <v>106.41999999999999</v>
      </c>
      <c r="J52" s="46">
        <v>568.63</v>
      </c>
      <c r="K52" s="46">
        <v>131.47</v>
      </c>
      <c r="L52" s="46">
        <v>12.12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183.5</v>
      </c>
      <c r="Y52">
        <v>0</v>
      </c>
      <c r="Z52">
        <v>43.9</v>
      </c>
      <c r="AA52">
        <v>13.52</v>
      </c>
      <c r="AB52">
        <v>48.29</v>
      </c>
      <c r="AC52">
        <v>0</v>
      </c>
      <c r="AD52">
        <v>0.52</v>
      </c>
      <c r="AE52">
        <v>1.93</v>
      </c>
      <c r="AF52">
        <v>0</v>
      </c>
      <c r="AG52">
        <v>193.16</v>
      </c>
      <c r="AH52">
        <v>19.32</v>
      </c>
      <c r="AI52">
        <v>111.36</v>
      </c>
      <c r="AJ52">
        <v>48.29</v>
      </c>
      <c r="AK52">
        <v>72.44</v>
      </c>
      <c r="AL52">
        <v>43.9</v>
      </c>
      <c r="AM52">
        <v>11.59</v>
      </c>
      <c r="AN52">
        <v>48.29</v>
      </c>
      <c r="AO52">
        <v>38.630000000000003</v>
      </c>
      <c r="AP52">
        <v>0.48</v>
      </c>
      <c r="AQ52">
        <v>0.35</v>
      </c>
      <c r="AR52">
        <v>66.819999999999993</v>
      </c>
      <c r="AS52">
        <v>1.93</v>
      </c>
      <c r="AT52">
        <v>0</v>
      </c>
      <c r="AU52">
        <v>0</v>
      </c>
      <c r="AV52">
        <v>96.58</v>
      </c>
      <c r="AW52">
        <v>13.52</v>
      </c>
      <c r="AX52">
        <v>0</v>
      </c>
      <c r="AY52">
        <v>0.88</v>
      </c>
      <c r="AZ52">
        <v>24.14</v>
      </c>
      <c r="BA52">
        <v>0.97</v>
      </c>
      <c r="BB52">
        <v>14.63</v>
      </c>
      <c r="BC52">
        <v>14.49</v>
      </c>
      <c r="BD52">
        <v>24.14</v>
      </c>
      <c r="BE52">
        <v>8.26</v>
      </c>
      <c r="BF52">
        <v>24.14</v>
      </c>
      <c r="BG52">
        <v>0</v>
      </c>
      <c r="BH52">
        <v>24.14</v>
      </c>
      <c r="BI52">
        <v>24.14</v>
      </c>
      <c r="BJ52">
        <v>0</v>
      </c>
      <c r="BK52">
        <v>24.14</v>
      </c>
      <c r="BL52">
        <v>13</v>
      </c>
      <c r="BM52">
        <v>29.04</v>
      </c>
      <c r="BN52">
        <v>24.14</v>
      </c>
      <c r="BO52">
        <v>0</v>
      </c>
      <c r="BP52">
        <v>48.29</v>
      </c>
      <c r="BQ52">
        <v>0</v>
      </c>
      <c r="BR52">
        <v>0</v>
      </c>
      <c r="BS52">
        <v>0</v>
      </c>
      <c r="BT52">
        <v>0</v>
      </c>
    </row>
    <row r="53" spans="1:72">
      <c r="A53" t="s">
        <v>400</v>
      </c>
      <c r="G53" t="s">
        <v>95</v>
      </c>
      <c r="H53" s="73">
        <v>538.22</v>
      </c>
      <c r="I53" s="46">
        <v>106.41999999999999</v>
      </c>
      <c r="J53" s="46">
        <v>568.63</v>
      </c>
      <c r="K53" s="46">
        <v>131.47</v>
      </c>
      <c r="L53" s="46">
        <v>12.17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183.5</v>
      </c>
      <c r="Y53">
        <v>0</v>
      </c>
      <c r="Z53">
        <v>43.9</v>
      </c>
      <c r="AA53">
        <v>13.52</v>
      </c>
      <c r="AB53">
        <v>48.29</v>
      </c>
      <c r="AC53">
        <v>0</v>
      </c>
      <c r="AD53">
        <v>0.52</v>
      </c>
      <c r="AE53">
        <v>1.93</v>
      </c>
      <c r="AF53">
        <v>0</v>
      </c>
      <c r="AG53">
        <v>193.16</v>
      </c>
      <c r="AH53">
        <v>19.32</v>
      </c>
      <c r="AI53">
        <v>111.36</v>
      </c>
      <c r="AJ53">
        <v>48.29</v>
      </c>
      <c r="AK53">
        <v>72.44</v>
      </c>
      <c r="AL53">
        <v>43.9</v>
      </c>
      <c r="AM53">
        <v>11.59</v>
      </c>
      <c r="AN53">
        <v>48.29</v>
      </c>
      <c r="AO53">
        <v>38.630000000000003</v>
      </c>
      <c r="AP53">
        <v>0.48</v>
      </c>
      <c r="AQ53">
        <v>0.35</v>
      </c>
      <c r="AR53">
        <v>66.819999999999993</v>
      </c>
      <c r="AS53">
        <v>1.93</v>
      </c>
      <c r="AT53">
        <v>0</v>
      </c>
      <c r="AU53">
        <v>0</v>
      </c>
      <c r="AV53">
        <v>96.58</v>
      </c>
      <c r="AW53">
        <v>13.52</v>
      </c>
      <c r="AX53">
        <v>0</v>
      </c>
      <c r="AY53">
        <v>0.88</v>
      </c>
      <c r="AZ53">
        <v>24.14</v>
      </c>
      <c r="BA53">
        <v>0.97</v>
      </c>
      <c r="BB53">
        <v>14.63</v>
      </c>
      <c r="BC53">
        <v>14.49</v>
      </c>
      <c r="BD53">
        <v>24.14</v>
      </c>
      <c r="BE53">
        <v>8.31</v>
      </c>
      <c r="BF53">
        <v>24.14</v>
      </c>
      <c r="BG53">
        <v>0</v>
      </c>
      <c r="BH53">
        <v>24.14</v>
      </c>
      <c r="BI53">
        <v>24.14</v>
      </c>
      <c r="BJ53">
        <v>0</v>
      </c>
      <c r="BK53">
        <v>24.14</v>
      </c>
      <c r="BL53">
        <v>13</v>
      </c>
      <c r="BM53">
        <v>29.04</v>
      </c>
      <c r="BN53">
        <v>24.14</v>
      </c>
      <c r="BO53">
        <v>0</v>
      </c>
      <c r="BP53">
        <v>48.29</v>
      </c>
      <c r="BQ53">
        <v>0</v>
      </c>
      <c r="BR53">
        <v>0</v>
      </c>
      <c r="BS53">
        <v>0</v>
      </c>
      <c r="BT53">
        <v>0</v>
      </c>
    </row>
    <row r="54" spans="1:72">
      <c r="A54" t="s">
        <v>399</v>
      </c>
      <c r="G54" t="s">
        <v>96</v>
      </c>
      <c r="H54" s="73">
        <v>538.22</v>
      </c>
      <c r="I54" s="46">
        <v>106.41999999999999</v>
      </c>
      <c r="J54" s="46">
        <v>568.63</v>
      </c>
      <c r="K54" s="46">
        <v>131.47</v>
      </c>
      <c r="L54" s="46">
        <v>12.41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183.5</v>
      </c>
      <c r="Y54">
        <v>0</v>
      </c>
      <c r="Z54">
        <v>43.9</v>
      </c>
      <c r="AA54">
        <v>13.52</v>
      </c>
      <c r="AB54">
        <v>48.29</v>
      </c>
      <c r="AC54">
        <v>0</v>
      </c>
      <c r="AD54">
        <v>0.52</v>
      </c>
      <c r="AE54">
        <v>1.93</v>
      </c>
      <c r="AF54">
        <v>0</v>
      </c>
      <c r="AG54">
        <v>193.16</v>
      </c>
      <c r="AH54">
        <v>19.32</v>
      </c>
      <c r="AI54">
        <v>111.36</v>
      </c>
      <c r="AJ54">
        <v>48.29</v>
      </c>
      <c r="AK54">
        <v>72.44</v>
      </c>
      <c r="AL54">
        <v>43.9</v>
      </c>
      <c r="AM54">
        <v>11.59</v>
      </c>
      <c r="AN54">
        <v>48.29</v>
      </c>
      <c r="AO54">
        <v>38.630000000000003</v>
      </c>
      <c r="AP54">
        <v>0.48</v>
      </c>
      <c r="AQ54">
        <v>0.35</v>
      </c>
      <c r="AR54">
        <v>66.819999999999993</v>
      </c>
      <c r="AS54">
        <v>1.93</v>
      </c>
      <c r="AT54">
        <v>0</v>
      </c>
      <c r="AU54">
        <v>0</v>
      </c>
      <c r="AV54">
        <v>96.58</v>
      </c>
      <c r="AW54">
        <v>13.52</v>
      </c>
      <c r="AX54">
        <v>0</v>
      </c>
      <c r="AY54">
        <v>0.88</v>
      </c>
      <c r="AZ54">
        <v>24.14</v>
      </c>
      <c r="BA54">
        <v>0.97</v>
      </c>
      <c r="BB54">
        <v>14.63</v>
      </c>
      <c r="BC54">
        <v>14.49</v>
      </c>
      <c r="BD54">
        <v>24.14</v>
      </c>
      <c r="BE54">
        <v>8.5500000000000007</v>
      </c>
      <c r="BF54">
        <v>24.14</v>
      </c>
      <c r="BG54">
        <v>0</v>
      </c>
      <c r="BH54">
        <v>24.14</v>
      </c>
      <c r="BI54">
        <v>24.14</v>
      </c>
      <c r="BJ54">
        <v>0</v>
      </c>
      <c r="BK54">
        <v>24.14</v>
      </c>
      <c r="BL54">
        <v>13</v>
      </c>
      <c r="BM54">
        <v>29.04</v>
      </c>
      <c r="BN54">
        <v>24.14</v>
      </c>
      <c r="BO54">
        <v>0</v>
      </c>
      <c r="BP54">
        <v>48.29</v>
      </c>
      <c r="BQ54">
        <v>0</v>
      </c>
      <c r="BR54">
        <v>0</v>
      </c>
      <c r="BS54">
        <v>0</v>
      </c>
      <c r="BT54">
        <v>0</v>
      </c>
    </row>
    <row r="55" spans="1:72">
      <c r="A55" t="s">
        <v>401</v>
      </c>
      <c r="G55" t="s">
        <v>97</v>
      </c>
      <c r="H55" s="73">
        <v>538.22</v>
      </c>
      <c r="I55" s="46">
        <v>106.41999999999999</v>
      </c>
      <c r="J55" s="46">
        <v>568.45000000000005</v>
      </c>
      <c r="K55" s="46">
        <v>131.47</v>
      </c>
      <c r="L55" s="46">
        <v>12.6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183.5</v>
      </c>
      <c r="Y55">
        <v>0</v>
      </c>
      <c r="Z55">
        <v>43.9</v>
      </c>
      <c r="AA55">
        <v>13.52</v>
      </c>
      <c r="AB55">
        <v>48.29</v>
      </c>
      <c r="AC55">
        <v>0</v>
      </c>
      <c r="AD55">
        <v>0.52</v>
      </c>
      <c r="AE55">
        <v>1.93</v>
      </c>
      <c r="AF55">
        <v>0</v>
      </c>
      <c r="AG55">
        <v>193.16</v>
      </c>
      <c r="AH55">
        <v>19.32</v>
      </c>
      <c r="AI55">
        <v>111.36</v>
      </c>
      <c r="AJ55">
        <v>48.29</v>
      </c>
      <c r="AK55">
        <v>72.44</v>
      </c>
      <c r="AL55">
        <v>43.9</v>
      </c>
      <c r="AM55">
        <v>11.59</v>
      </c>
      <c r="AN55">
        <v>48.29</v>
      </c>
      <c r="AO55">
        <v>38.630000000000003</v>
      </c>
      <c r="AP55">
        <v>0.48</v>
      </c>
      <c r="AQ55">
        <v>0.35</v>
      </c>
      <c r="AR55">
        <v>66.819999999999993</v>
      </c>
      <c r="AS55">
        <v>1.93</v>
      </c>
      <c r="AT55">
        <v>0</v>
      </c>
      <c r="AU55">
        <v>0</v>
      </c>
      <c r="AV55">
        <v>96.58</v>
      </c>
      <c r="AW55">
        <v>13.52</v>
      </c>
      <c r="AX55">
        <v>0</v>
      </c>
      <c r="AY55">
        <v>0.88</v>
      </c>
      <c r="AZ55">
        <v>24.14</v>
      </c>
      <c r="BA55">
        <v>0.97</v>
      </c>
      <c r="BB55">
        <v>14.63</v>
      </c>
      <c r="BC55">
        <v>14.49</v>
      </c>
      <c r="BD55">
        <v>24.14</v>
      </c>
      <c r="BE55">
        <v>8.74</v>
      </c>
      <c r="BF55">
        <v>24.14</v>
      </c>
      <c r="BG55">
        <v>0</v>
      </c>
      <c r="BH55">
        <v>24.14</v>
      </c>
      <c r="BI55">
        <v>24.14</v>
      </c>
      <c r="BJ55">
        <v>0</v>
      </c>
      <c r="BK55">
        <v>24.14</v>
      </c>
      <c r="BL55">
        <v>12.82</v>
      </c>
      <c r="BM55">
        <v>29.04</v>
      </c>
      <c r="BN55">
        <v>24.14</v>
      </c>
      <c r="BO55">
        <v>0</v>
      </c>
      <c r="BP55">
        <v>48.29</v>
      </c>
      <c r="BQ55">
        <v>0</v>
      </c>
      <c r="BR55">
        <v>0</v>
      </c>
      <c r="BS55">
        <v>0</v>
      </c>
      <c r="BT55">
        <v>0</v>
      </c>
    </row>
    <row r="56" spans="1:72">
      <c r="A56" t="s">
        <v>401</v>
      </c>
      <c r="G56" t="s">
        <v>98</v>
      </c>
      <c r="H56" s="73">
        <v>538.22</v>
      </c>
      <c r="I56" s="46">
        <v>106.41999999999999</v>
      </c>
      <c r="J56" s="46">
        <v>568.45000000000005</v>
      </c>
      <c r="K56" s="46">
        <v>131.47</v>
      </c>
      <c r="L56" s="46">
        <v>12.84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183.5</v>
      </c>
      <c r="Y56">
        <v>0</v>
      </c>
      <c r="Z56">
        <v>43.9</v>
      </c>
      <c r="AA56">
        <v>13.52</v>
      </c>
      <c r="AB56">
        <v>48.29</v>
      </c>
      <c r="AC56">
        <v>0</v>
      </c>
      <c r="AD56">
        <v>0.52</v>
      </c>
      <c r="AE56">
        <v>1.93</v>
      </c>
      <c r="AF56">
        <v>0</v>
      </c>
      <c r="AG56">
        <v>193.16</v>
      </c>
      <c r="AH56">
        <v>19.32</v>
      </c>
      <c r="AI56">
        <v>111.36</v>
      </c>
      <c r="AJ56">
        <v>48.29</v>
      </c>
      <c r="AK56">
        <v>72.44</v>
      </c>
      <c r="AL56">
        <v>43.9</v>
      </c>
      <c r="AM56">
        <v>11.59</v>
      </c>
      <c r="AN56">
        <v>48.29</v>
      </c>
      <c r="AO56">
        <v>38.630000000000003</v>
      </c>
      <c r="AP56">
        <v>0.48</v>
      </c>
      <c r="AQ56">
        <v>0.35</v>
      </c>
      <c r="AR56">
        <v>66.819999999999993</v>
      </c>
      <c r="AS56">
        <v>1.93</v>
      </c>
      <c r="AT56">
        <v>0</v>
      </c>
      <c r="AU56">
        <v>0</v>
      </c>
      <c r="AV56">
        <v>96.58</v>
      </c>
      <c r="AW56">
        <v>13.52</v>
      </c>
      <c r="AX56">
        <v>0</v>
      </c>
      <c r="AY56">
        <v>0.88</v>
      </c>
      <c r="AZ56">
        <v>24.14</v>
      </c>
      <c r="BA56">
        <v>0.97</v>
      </c>
      <c r="BB56">
        <v>14.63</v>
      </c>
      <c r="BC56">
        <v>14.49</v>
      </c>
      <c r="BD56">
        <v>24.14</v>
      </c>
      <c r="BE56">
        <v>8.98</v>
      </c>
      <c r="BF56">
        <v>24.14</v>
      </c>
      <c r="BG56">
        <v>0</v>
      </c>
      <c r="BH56">
        <v>24.14</v>
      </c>
      <c r="BI56">
        <v>24.14</v>
      </c>
      <c r="BJ56">
        <v>0</v>
      </c>
      <c r="BK56">
        <v>24.14</v>
      </c>
      <c r="BL56">
        <v>12.82</v>
      </c>
      <c r="BM56">
        <v>29.04</v>
      </c>
      <c r="BN56">
        <v>24.14</v>
      </c>
      <c r="BO56">
        <v>0</v>
      </c>
      <c r="BP56">
        <v>48.29</v>
      </c>
      <c r="BQ56">
        <v>0</v>
      </c>
      <c r="BR56">
        <v>0</v>
      </c>
      <c r="BS56">
        <v>0</v>
      </c>
      <c r="BT56">
        <v>0</v>
      </c>
    </row>
    <row r="57" spans="1:72">
      <c r="G57" t="s">
        <v>99</v>
      </c>
      <c r="H57" s="73">
        <v>538.22</v>
      </c>
      <c r="I57" s="46">
        <v>106.41999999999999</v>
      </c>
      <c r="J57" s="46">
        <v>568.45000000000005</v>
      </c>
      <c r="K57" s="46">
        <v>131.47</v>
      </c>
      <c r="L57" s="46">
        <v>12.7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183.5</v>
      </c>
      <c r="Y57">
        <v>0</v>
      </c>
      <c r="Z57">
        <v>43.9</v>
      </c>
      <c r="AA57">
        <v>13.52</v>
      </c>
      <c r="AB57">
        <v>48.29</v>
      </c>
      <c r="AC57">
        <v>0</v>
      </c>
      <c r="AD57">
        <v>0.52</v>
      </c>
      <c r="AE57">
        <v>1.93</v>
      </c>
      <c r="AF57">
        <v>0</v>
      </c>
      <c r="AG57">
        <v>193.16</v>
      </c>
      <c r="AH57">
        <v>19.32</v>
      </c>
      <c r="AI57">
        <v>111.36</v>
      </c>
      <c r="AJ57">
        <v>48.29</v>
      </c>
      <c r="AK57">
        <v>72.44</v>
      </c>
      <c r="AL57">
        <v>43.9</v>
      </c>
      <c r="AM57">
        <v>11.59</v>
      </c>
      <c r="AN57">
        <v>48.29</v>
      </c>
      <c r="AO57">
        <v>38.630000000000003</v>
      </c>
      <c r="AP57">
        <v>0.48</v>
      </c>
      <c r="AQ57">
        <v>0.35</v>
      </c>
      <c r="AR57">
        <v>66.819999999999993</v>
      </c>
      <c r="AS57">
        <v>1.93</v>
      </c>
      <c r="AT57">
        <v>0</v>
      </c>
      <c r="AU57">
        <v>0</v>
      </c>
      <c r="AV57">
        <v>96.58</v>
      </c>
      <c r="AW57">
        <v>13.52</v>
      </c>
      <c r="AX57">
        <v>0</v>
      </c>
      <c r="AY57">
        <v>0.88</v>
      </c>
      <c r="AZ57">
        <v>24.14</v>
      </c>
      <c r="BA57">
        <v>0.97</v>
      </c>
      <c r="BB57">
        <v>14.63</v>
      </c>
      <c r="BC57">
        <v>14.49</v>
      </c>
      <c r="BD57">
        <v>24.14</v>
      </c>
      <c r="BE57">
        <v>8.84</v>
      </c>
      <c r="BF57">
        <v>24.14</v>
      </c>
      <c r="BG57">
        <v>0</v>
      </c>
      <c r="BH57">
        <v>24.14</v>
      </c>
      <c r="BI57">
        <v>24.14</v>
      </c>
      <c r="BJ57">
        <v>0</v>
      </c>
      <c r="BK57">
        <v>24.14</v>
      </c>
      <c r="BL57">
        <v>12.82</v>
      </c>
      <c r="BM57">
        <v>29.04</v>
      </c>
      <c r="BN57">
        <v>24.14</v>
      </c>
      <c r="BO57">
        <v>0</v>
      </c>
      <c r="BP57">
        <v>48.29</v>
      </c>
      <c r="BQ57">
        <v>0</v>
      </c>
      <c r="BR57">
        <v>0</v>
      </c>
      <c r="BS57">
        <v>0</v>
      </c>
      <c r="BT57">
        <v>0</v>
      </c>
    </row>
    <row r="58" spans="1:72">
      <c r="G58" t="s">
        <v>100</v>
      </c>
      <c r="H58" s="73">
        <v>538.22</v>
      </c>
      <c r="I58" s="46">
        <v>106.41999999999999</v>
      </c>
      <c r="J58" s="46">
        <v>568.45000000000005</v>
      </c>
      <c r="K58" s="46">
        <v>131.47</v>
      </c>
      <c r="L58" s="46">
        <v>12.5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183.5</v>
      </c>
      <c r="Y58">
        <v>0</v>
      </c>
      <c r="Z58">
        <v>43.9</v>
      </c>
      <c r="AA58">
        <v>13.52</v>
      </c>
      <c r="AB58">
        <v>48.29</v>
      </c>
      <c r="AC58">
        <v>0</v>
      </c>
      <c r="AD58">
        <v>0.52</v>
      </c>
      <c r="AE58">
        <v>1.93</v>
      </c>
      <c r="AF58">
        <v>0</v>
      </c>
      <c r="AG58">
        <v>193.16</v>
      </c>
      <c r="AH58">
        <v>19.32</v>
      </c>
      <c r="AI58">
        <v>111.36</v>
      </c>
      <c r="AJ58">
        <v>48.29</v>
      </c>
      <c r="AK58">
        <v>72.44</v>
      </c>
      <c r="AL58">
        <v>43.9</v>
      </c>
      <c r="AM58">
        <v>11.59</v>
      </c>
      <c r="AN58">
        <v>48.29</v>
      </c>
      <c r="AO58">
        <v>38.630000000000003</v>
      </c>
      <c r="AP58">
        <v>0.48</v>
      </c>
      <c r="AQ58">
        <v>0.35</v>
      </c>
      <c r="AR58">
        <v>66.819999999999993</v>
      </c>
      <c r="AS58">
        <v>1.93</v>
      </c>
      <c r="AT58">
        <v>0</v>
      </c>
      <c r="AU58">
        <v>0</v>
      </c>
      <c r="AV58">
        <v>96.58</v>
      </c>
      <c r="AW58">
        <v>13.52</v>
      </c>
      <c r="AX58">
        <v>0</v>
      </c>
      <c r="AY58">
        <v>0.88</v>
      </c>
      <c r="AZ58">
        <v>24.14</v>
      </c>
      <c r="BA58">
        <v>0.97</v>
      </c>
      <c r="BB58">
        <v>14.63</v>
      </c>
      <c r="BC58">
        <v>14.49</v>
      </c>
      <c r="BD58">
        <v>24.14</v>
      </c>
      <c r="BE58">
        <v>8.64</v>
      </c>
      <c r="BF58">
        <v>24.14</v>
      </c>
      <c r="BG58">
        <v>0</v>
      </c>
      <c r="BH58">
        <v>24.14</v>
      </c>
      <c r="BI58">
        <v>24.14</v>
      </c>
      <c r="BJ58">
        <v>0</v>
      </c>
      <c r="BK58">
        <v>24.14</v>
      </c>
      <c r="BL58">
        <v>12.82</v>
      </c>
      <c r="BM58">
        <v>29.04</v>
      </c>
      <c r="BN58">
        <v>24.14</v>
      </c>
      <c r="BO58">
        <v>0</v>
      </c>
      <c r="BP58">
        <v>48.29</v>
      </c>
      <c r="BQ58">
        <v>0</v>
      </c>
      <c r="BR58">
        <v>0</v>
      </c>
      <c r="BS58">
        <v>0</v>
      </c>
      <c r="BT58">
        <v>0</v>
      </c>
    </row>
    <row r="59" spans="1:72">
      <c r="G59" t="s">
        <v>101</v>
      </c>
      <c r="H59" s="73">
        <v>538.22</v>
      </c>
      <c r="I59" s="46">
        <v>106.41999999999999</v>
      </c>
      <c r="J59" s="46">
        <v>568.35</v>
      </c>
      <c r="K59" s="46">
        <v>131.47</v>
      </c>
      <c r="L59" s="46">
        <v>12.36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183.5</v>
      </c>
      <c r="Y59">
        <v>0</v>
      </c>
      <c r="Z59">
        <v>43.9</v>
      </c>
      <c r="AA59">
        <v>13.52</v>
      </c>
      <c r="AB59">
        <v>48.29</v>
      </c>
      <c r="AC59">
        <v>0</v>
      </c>
      <c r="AD59">
        <v>0.52</v>
      </c>
      <c r="AE59">
        <v>1.93</v>
      </c>
      <c r="AF59">
        <v>0</v>
      </c>
      <c r="AG59">
        <v>193.16</v>
      </c>
      <c r="AH59">
        <v>19.32</v>
      </c>
      <c r="AI59">
        <v>111.36</v>
      </c>
      <c r="AJ59">
        <v>48.29</v>
      </c>
      <c r="AK59">
        <v>72.44</v>
      </c>
      <c r="AL59">
        <v>43.9</v>
      </c>
      <c r="AM59">
        <v>11.59</v>
      </c>
      <c r="AN59">
        <v>48.29</v>
      </c>
      <c r="AO59">
        <v>38.630000000000003</v>
      </c>
      <c r="AP59">
        <v>0.48</v>
      </c>
      <c r="AQ59">
        <v>0.35</v>
      </c>
      <c r="AR59">
        <v>66.819999999999993</v>
      </c>
      <c r="AS59">
        <v>1.93</v>
      </c>
      <c r="AT59">
        <v>0</v>
      </c>
      <c r="AU59">
        <v>0</v>
      </c>
      <c r="AV59">
        <v>96.58</v>
      </c>
      <c r="AW59">
        <v>13.52</v>
      </c>
      <c r="AX59">
        <v>0</v>
      </c>
      <c r="AY59">
        <v>0.88</v>
      </c>
      <c r="AZ59">
        <v>24.14</v>
      </c>
      <c r="BA59">
        <v>0.97</v>
      </c>
      <c r="BB59">
        <v>14.63</v>
      </c>
      <c r="BC59">
        <v>14.49</v>
      </c>
      <c r="BD59">
        <v>24.14</v>
      </c>
      <c r="BE59">
        <v>8.5</v>
      </c>
      <c r="BF59">
        <v>24.14</v>
      </c>
      <c r="BG59">
        <v>0</v>
      </c>
      <c r="BH59">
        <v>24.14</v>
      </c>
      <c r="BI59">
        <v>24.14</v>
      </c>
      <c r="BJ59">
        <v>0</v>
      </c>
      <c r="BK59">
        <v>24.14</v>
      </c>
      <c r="BL59">
        <v>12.72</v>
      </c>
      <c r="BM59">
        <v>29.04</v>
      </c>
      <c r="BN59">
        <v>24.14</v>
      </c>
      <c r="BO59">
        <v>0</v>
      </c>
      <c r="BP59">
        <v>48.29</v>
      </c>
      <c r="BQ59">
        <v>0</v>
      </c>
      <c r="BR59">
        <v>0</v>
      </c>
      <c r="BS59">
        <v>0</v>
      </c>
      <c r="BT59">
        <v>0</v>
      </c>
    </row>
    <row r="60" spans="1:72">
      <c r="G60" t="s">
        <v>102</v>
      </c>
      <c r="H60" s="73">
        <v>538.22</v>
      </c>
      <c r="I60" s="46">
        <v>106.41999999999999</v>
      </c>
      <c r="J60" s="46">
        <v>568.35</v>
      </c>
      <c r="K60" s="46">
        <v>131.47</v>
      </c>
      <c r="L60" s="46">
        <v>12.209999999999999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183.5</v>
      </c>
      <c r="Y60">
        <v>0</v>
      </c>
      <c r="Z60">
        <v>43.9</v>
      </c>
      <c r="AA60">
        <v>13.52</v>
      </c>
      <c r="AB60">
        <v>48.29</v>
      </c>
      <c r="AC60">
        <v>0</v>
      </c>
      <c r="AD60">
        <v>0.52</v>
      </c>
      <c r="AE60">
        <v>1.93</v>
      </c>
      <c r="AF60">
        <v>0</v>
      </c>
      <c r="AG60">
        <v>193.16</v>
      </c>
      <c r="AH60">
        <v>19.32</v>
      </c>
      <c r="AI60">
        <v>111.36</v>
      </c>
      <c r="AJ60">
        <v>48.29</v>
      </c>
      <c r="AK60">
        <v>72.44</v>
      </c>
      <c r="AL60">
        <v>43.9</v>
      </c>
      <c r="AM60">
        <v>11.59</v>
      </c>
      <c r="AN60">
        <v>48.29</v>
      </c>
      <c r="AO60">
        <v>38.630000000000003</v>
      </c>
      <c r="AP60">
        <v>0.48</v>
      </c>
      <c r="AQ60">
        <v>0.35</v>
      </c>
      <c r="AR60">
        <v>66.819999999999993</v>
      </c>
      <c r="AS60">
        <v>1.93</v>
      </c>
      <c r="AT60">
        <v>0</v>
      </c>
      <c r="AU60">
        <v>0</v>
      </c>
      <c r="AV60">
        <v>96.58</v>
      </c>
      <c r="AW60">
        <v>13.52</v>
      </c>
      <c r="AX60">
        <v>0</v>
      </c>
      <c r="AY60">
        <v>0.88</v>
      </c>
      <c r="AZ60">
        <v>24.14</v>
      </c>
      <c r="BA60">
        <v>0.97</v>
      </c>
      <c r="BB60">
        <v>14.63</v>
      </c>
      <c r="BC60">
        <v>14.49</v>
      </c>
      <c r="BD60">
        <v>24.14</v>
      </c>
      <c r="BE60">
        <v>8.35</v>
      </c>
      <c r="BF60">
        <v>24.14</v>
      </c>
      <c r="BG60">
        <v>0</v>
      </c>
      <c r="BH60">
        <v>24.14</v>
      </c>
      <c r="BI60">
        <v>24.14</v>
      </c>
      <c r="BJ60">
        <v>0</v>
      </c>
      <c r="BK60">
        <v>24.14</v>
      </c>
      <c r="BL60">
        <v>12.72</v>
      </c>
      <c r="BM60">
        <v>29.04</v>
      </c>
      <c r="BN60">
        <v>24.14</v>
      </c>
      <c r="BO60">
        <v>0</v>
      </c>
      <c r="BP60">
        <v>48.29</v>
      </c>
      <c r="BQ60">
        <v>0</v>
      </c>
      <c r="BR60">
        <v>0</v>
      </c>
      <c r="BS60">
        <v>0</v>
      </c>
      <c r="BT60">
        <v>0</v>
      </c>
    </row>
    <row r="61" spans="1:72">
      <c r="G61" t="s">
        <v>103</v>
      </c>
      <c r="H61" s="73">
        <v>538.22</v>
      </c>
      <c r="I61" s="46">
        <v>106.41999999999999</v>
      </c>
      <c r="J61" s="46">
        <v>568.35</v>
      </c>
      <c r="K61" s="46">
        <v>131.47</v>
      </c>
      <c r="L61" s="46">
        <v>11.969999999999999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183.5</v>
      </c>
      <c r="Y61">
        <v>0</v>
      </c>
      <c r="Z61">
        <v>43.9</v>
      </c>
      <c r="AA61">
        <v>13.52</v>
      </c>
      <c r="AB61">
        <v>48.29</v>
      </c>
      <c r="AC61">
        <v>0</v>
      </c>
      <c r="AD61">
        <v>0.52</v>
      </c>
      <c r="AE61">
        <v>1.93</v>
      </c>
      <c r="AF61">
        <v>0</v>
      </c>
      <c r="AG61">
        <v>193.16</v>
      </c>
      <c r="AH61">
        <v>19.32</v>
      </c>
      <c r="AI61">
        <v>111.36</v>
      </c>
      <c r="AJ61">
        <v>48.29</v>
      </c>
      <c r="AK61">
        <v>72.44</v>
      </c>
      <c r="AL61">
        <v>43.9</v>
      </c>
      <c r="AM61">
        <v>11.59</v>
      </c>
      <c r="AN61">
        <v>48.29</v>
      </c>
      <c r="AO61">
        <v>38.630000000000003</v>
      </c>
      <c r="AP61">
        <v>0.48</v>
      </c>
      <c r="AQ61">
        <v>0.35</v>
      </c>
      <c r="AR61">
        <v>66.819999999999993</v>
      </c>
      <c r="AS61">
        <v>1.93</v>
      </c>
      <c r="AT61">
        <v>0</v>
      </c>
      <c r="AU61">
        <v>0</v>
      </c>
      <c r="AV61">
        <v>96.58</v>
      </c>
      <c r="AW61">
        <v>13.52</v>
      </c>
      <c r="AX61">
        <v>0</v>
      </c>
      <c r="AY61">
        <v>0.88</v>
      </c>
      <c r="AZ61">
        <v>24.14</v>
      </c>
      <c r="BA61">
        <v>0.97</v>
      </c>
      <c r="BB61">
        <v>14.63</v>
      </c>
      <c r="BC61">
        <v>14.49</v>
      </c>
      <c r="BD61">
        <v>24.14</v>
      </c>
      <c r="BE61">
        <v>8.11</v>
      </c>
      <c r="BF61">
        <v>24.14</v>
      </c>
      <c r="BG61">
        <v>0</v>
      </c>
      <c r="BH61">
        <v>24.14</v>
      </c>
      <c r="BI61">
        <v>24.14</v>
      </c>
      <c r="BJ61">
        <v>0</v>
      </c>
      <c r="BK61">
        <v>24.14</v>
      </c>
      <c r="BL61">
        <v>12.72</v>
      </c>
      <c r="BM61">
        <v>29.04</v>
      </c>
      <c r="BN61">
        <v>24.14</v>
      </c>
      <c r="BO61">
        <v>0</v>
      </c>
      <c r="BP61">
        <v>48.29</v>
      </c>
      <c r="BQ61">
        <v>0</v>
      </c>
      <c r="BR61">
        <v>0</v>
      </c>
      <c r="BS61">
        <v>0</v>
      </c>
      <c r="BT61">
        <v>0</v>
      </c>
    </row>
    <row r="62" spans="1:72">
      <c r="G62" t="s">
        <v>104</v>
      </c>
      <c r="H62" s="73">
        <v>538.22</v>
      </c>
      <c r="I62" s="46">
        <v>106.41999999999999</v>
      </c>
      <c r="J62" s="46">
        <v>568.35</v>
      </c>
      <c r="K62" s="46">
        <v>131.47</v>
      </c>
      <c r="L62" s="46">
        <v>11.68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183.5</v>
      </c>
      <c r="Y62">
        <v>0</v>
      </c>
      <c r="Z62">
        <v>43.9</v>
      </c>
      <c r="AA62">
        <v>13.52</v>
      </c>
      <c r="AB62">
        <v>48.29</v>
      </c>
      <c r="AC62">
        <v>0</v>
      </c>
      <c r="AD62">
        <v>0.52</v>
      </c>
      <c r="AE62">
        <v>1.93</v>
      </c>
      <c r="AF62">
        <v>0</v>
      </c>
      <c r="AG62">
        <v>193.16</v>
      </c>
      <c r="AH62">
        <v>19.32</v>
      </c>
      <c r="AI62">
        <v>111.36</v>
      </c>
      <c r="AJ62">
        <v>48.29</v>
      </c>
      <c r="AK62">
        <v>72.44</v>
      </c>
      <c r="AL62">
        <v>43.9</v>
      </c>
      <c r="AM62">
        <v>11.59</v>
      </c>
      <c r="AN62">
        <v>48.29</v>
      </c>
      <c r="AO62">
        <v>38.630000000000003</v>
      </c>
      <c r="AP62">
        <v>0.48</v>
      </c>
      <c r="AQ62">
        <v>0.35</v>
      </c>
      <c r="AR62">
        <v>66.819999999999993</v>
      </c>
      <c r="AS62">
        <v>1.93</v>
      </c>
      <c r="AT62">
        <v>0</v>
      </c>
      <c r="AU62">
        <v>0</v>
      </c>
      <c r="AV62">
        <v>96.58</v>
      </c>
      <c r="AW62">
        <v>13.52</v>
      </c>
      <c r="AX62">
        <v>0</v>
      </c>
      <c r="AY62">
        <v>0.88</v>
      </c>
      <c r="AZ62">
        <v>24.14</v>
      </c>
      <c r="BA62">
        <v>0.97</v>
      </c>
      <c r="BB62">
        <v>14.63</v>
      </c>
      <c r="BC62">
        <v>14.49</v>
      </c>
      <c r="BD62">
        <v>24.14</v>
      </c>
      <c r="BE62">
        <v>7.82</v>
      </c>
      <c r="BF62">
        <v>24.14</v>
      </c>
      <c r="BG62">
        <v>0</v>
      </c>
      <c r="BH62">
        <v>24.14</v>
      </c>
      <c r="BI62">
        <v>24.14</v>
      </c>
      <c r="BJ62">
        <v>0</v>
      </c>
      <c r="BK62">
        <v>24.14</v>
      </c>
      <c r="BL62">
        <v>12.72</v>
      </c>
      <c r="BM62">
        <v>29.04</v>
      </c>
      <c r="BN62">
        <v>24.14</v>
      </c>
      <c r="BO62">
        <v>0</v>
      </c>
      <c r="BP62">
        <v>48.29</v>
      </c>
      <c r="BQ62">
        <v>0</v>
      </c>
      <c r="BR62">
        <v>0</v>
      </c>
      <c r="BS62">
        <v>0</v>
      </c>
      <c r="BT62">
        <v>0</v>
      </c>
    </row>
    <row r="63" spans="1:72">
      <c r="G63" t="s">
        <v>105</v>
      </c>
      <c r="H63" s="73">
        <v>538.22</v>
      </c>
      <c r="I63" s="46">
        <v>106.41999999999999</v>
      </c>
      <c r="J63" s="46">
        <v>568.45000000000005</v>
      </c>
      <c r="K63" s="46">
        <v>131.47</v>
      </c>
      <c r="L63" s="46">
        <v>11.2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183.5</v>
      </c>
      <c r="Y63">
        <v>0</v>
      </c>
      <c r="Z63">
        <v>43.9</v>
      </c>
      <c r="AA63">
        <v>13.52</v>
      </c>
      <c r="AB63">
        <v>48.29</v>
      </c>
      <c r="AC63">
        <v>0</v>
      </c>
      <c r="AD63">
        <v>0.52</v>
      </c>
      <c r="AE63">
        <v>1.93</v>
      </c>
      <c r="AF63">
        <v>0</v>
      </c>
      <c r="AG63">
        <v>193.16</v>
      </c>
      <c r="AH63">
        <v>19.32</v>
      </c>
      <c r="AI63">
        <v>111.36</v>
      </c>
      <c r="AJ63">
        <v>48.29</v>
      </c>
      <c r="AK63">
        <v>72.44</v>
      </c>
      <c r="AL63">
        <v>43.9</v>
      </c>
      <c r="AM63">
        <v>11.59</v>
      </c>
      <c r="AN63">
        <v>48.29</v>
      </c>
      <c r="AO63">
        <v>38.630000000000003</v>
      </c>
      <c r="AP63">
        <v>0.48</v>
      </c>
      <c r="AQ63">
        <v>0.35</v>
      </c>
      <c r="AR63">
        <v>66.819999999999993</v>
      </c>
      <c r="AS63">
        <v>1.93</v>
      </c>
      <c r="AT63">
        <v>0</v>
      </c>
      <c r="AU63">
        <v>0</v>
      </c>
      <c r="AV63">
        <v>96.58</v>
      </c>
      <c r="AW63">
        <v>13.52</v>
      </c>
      <c r="AX63">
        <v>0</v>
      </c>
      <c r="AY63">
        <v>0.88</v>
      </c>
      <c r="AZ63">
        <v>24.14</v>
      </c>
      <c r="BA63">
        <v>0.97</v>
      </c>
      <c r="BB63">
        <v>14.63</v>
      </c>
      <c r="BC63">
        <v>14.49</v>
      </c>
      <c r="BD63">
        <v>24.14</v>
      </c>
      <c r="BE63">
        <v>7.34</v>
      </c>
      <c r="BF63">
        <v>24.14</v>
      </c>
      <c r="BG63">
        <v>0</v>
      </c>
      <c r="BH63">
        <v>24.14</v>
      </c>
      <c r="BI63">
        <v>24.14</v>
      </c>
      <c r="BJ63">
        <v>0</v>
      </c>
      <c r="BK63">
        <v>24.14</v>
      </c>
      <c r="BL63">
        <v>12.82</v>
      </c>
      <c r="BM63">
        <v>29.04</v>
      </c>
      <c r="BN63">
        <v>24.14</v>
      </c>
      <c r="BO63">
        <v>0</v>
      </c>
      <c r="BP63">
        <v>48.29</v>
      </c>
      <c r="BQ63">
        <v>0</v>
      </c>
      <c r="BR63">
        <v>0</v>
      </c>
      <c r="BS63">
        <v>0</v>
      </c>
      <c r="BT63">
        <v>0</v>
      </c>
    </row>
    <row r="64" spans="1:72">
      <c r="G64" t="s">
        <v>106</v>
      </c>
      <c r="H64" s="73">
        <v>538.22</v>
      </c>
      <c r="I64" s="46">
        <v>106.41999999999999</v>
      </c>
      <c r="J64" s="46">
        <v>568.45000000000005</v>
      </c>
      <c r="K64" s="46">
        <v>131.47</v>
      </c>
      <c r="L64" s="46">
        <v>10.959999999999999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183.5</v>
      </c>
      <c r="Y64">
        <v>0</v>
      </c>
      <c r="Z64">
        <v>43.9</v>
      </c>
      <c r="AA64">
        <v>13.52</v>
      </c>
      <c r="AB64">
        <v>48.29</v>
      </c>
      <c r="AC64">
        <v>0</v>
      </c>
      <c r="AD64">
        <v>0.52</v>
      </c>
      <c r="AE64">
        <v>1.93</v>
      </c>
      <c r="AF64">
        <v>0</v>
      </c>
      <c r="AG64">
        <v>193.16</v>
      </c>
      <c r="AH64">
        <v>19.32</v>
      </c>
      <c r="AI64">
        <v>111.36</v>
      </c>
      <c r="AJ64">
        <v>48.29</v>
      </c>
      <c r="AK64">
        <v>72.44</v>
      </c>
      <c r="AL64">
        <v>43.9</v>
      </c>
      <c r="AM64">
        <v>11.59</v>
      </c>
      <c r="AN64">
        <v>48.29</v>
      </c>
      <c r="AO64">
        <v>38.630000000000003</v>
      </c>
      <c r="AP64">
        <v>0.48</v>
      </c>
      <c r="AQ64">
        <v>0.35</v>
      </c>
      <c r="AR64">
        <v>66.819999999999993</v>
      </c>
      <c r="AS64">
        <v>1.93</v>
      </c>
      <c r="AT64">
        <v>0</v>
      </c>
      <c r="AU64">
        <v>0</v>
      </c>
      <c r="AV64">
        <v>96.58</v>
      </c>
      <c r="AW64">
        <v>13.52</v>
      </c>
      <c r="AX64">
        <v>0</v>
      </c>
      <c r="AY64">
        <v>0.88</v>
      </c>
      <c r="AZ64">
        <v>24.14</v>
      </c>
      <c r="BA64">
        <v>0.97</v>
      </c>
      <c r="BB64">
        <v>14.63</v>
      </c>
      <c r="BC64">
        <v>14.49</v>
      </c>
      <c r="BD64">
        <v>24.14</v>
      </c>
      <c r="BE64">
        <v>7.1</v>
      </c>
      <c r="BF64">
        <v>24.14</v>
      </c>
      <c r="BG64">
        <v>0</v>
      </c>
      <c r="BH64">
        <v>24.14</v>
      </c>
      <c r="BI64">
        <v>24.14</v>
      </c>
      <c r="BJ64">
        <v>0</v>
      </c>
      <c r="BK64">
        <v>24.14</v>
      </c>
      <c r="BL64">
        <v>12.82</v>
      </c>
      <c r="BM64">
        <v>29.04</v>
      </c>
      <c r="BN64">
        <v>24.14</v>
      </c>
      <c r="BO64">
        <v>0</v>
      </c>
      <c r="BP64">
        <v>48.29</v>
      </c>
      <c r="BQ64">
        <v>0</v>
      </c>
      <c r="BR64">
        <v>0</v>
      </c>
      <c r="BS64">
        <v>0</v>
      </c>
      <c r="BT64">
        <v>0</v>
      </c>
    </row>
    <row r="65" spans="7:72">
      <c r="G65" t="s">
        <v>107</v>
      </c>
      <c r="H65" s="73">
        <v>538.22</v>
      </c>
      <c r="I65" s="46">
        <v>106.41999999999999</v>
      </c>
      <c r="J65" s="46">
        <v>568.45000000000005</v>
      </c>
      <c r="K65" s="46">
        <v>131.47</v>
      </c>
      <c r="L65" s="46">
        <v>10.43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183.5</v>
      </c>
      <c r="Y65">
        <v>0</v>
      </c>
      <c r="Z65">
        <v>43.9</v>
      </c>
      <c r="AA65">
        <v>13.52</v>
      </c>
      <c r="AB65">
        <v>48.29</v>
      </c>
      <c r="AC65">
        <v>0</v>
      </c>
      <c r="AD65">
        <v>0.52</v>
      </c>
      <c r="AE65">
        <v>1.93</v>
      </c>
      <c r="AF65">
        <v>0</v>
      </c>
      <c r="AG65">
        <v>193.16</v>
      </c>
      <c r="AH65">
        <v>19.32</v>
      </c>
      <c r="AI65">
        <v>111.36</v>
      </c>
      <c r="AJ65">
        <v>48.29</v>
      </c>
      <c r="AK65">
        <v>72.44</v>
      </c>
      <c r="AL65">
        <v>43.9</v>
      </c>
      <c r="AM65">
        <v>11.59</v>
      </c>
      <c r="AN65">
        <v>48.29</v>
      </c>
      <c r="AO65">
        <v>38.630000000000003</v>
      </c>
      <c r="AP65">
        <v>0.48</v>
      </c>
      <c r="AQ65">
        <v>0.35</v>
      </c>
      <c r="AR65">
        <v>66.819999999999993</v>
      </c>
      <c r="AS65">
        <v>1.93</v>
      </c>
      <c r="AT65">
        <v>0</v>
      </c>
      <c r="AU65">
        <v>0</v>
      </c>
      <c r="AV65">
        <v>96.58</v>
      </c>
      <c r="AW65">
        <v>13.52</v>
      </c>
      <c r="AX65">
        <v>0</v>
      </c>
      <c r="AY65">
        <v>0.88</v>
      </c>
      <c r="AZ65">
        <v>24.14</v>
      </c>
      <c r="BA65">
        <v>0.97</v>
      </c>
      <c r="BB65">
        <v>14.63</v>
      </c>
      <c r="BC65">
        <v>14.49</v>
      </c>
      <c r="BD65">
        <v>24.14</v>
      </c>
      <c r="BE65">
        <v>6.57</v>
      </c>
      <c r="BF65">
        <v>24.14</v>
      </c>
      <c r="BG65">
        <v>0</v>
      </c>
      <c r="BH65">
        <v>24.14</v>
      </c>
      <c r="BI65">
        <v>24.14</v>
      </c>
      <c r="BJ65">
        <v>0</v>
      </c>
      <c r="BK65">
        <v>24.14</v>
      </c>
      <c r="BL65">
        <v>12.82</v>
      </c>
      <c r="BM65">
        <v>29.04</v>
      </c>
      <c r="BN65">
        <v>24.14</v>
      </c>
      <c r="BO65">
        <v>0</v>
      </c>
      <c r="BP65">
        <v>48.29</v>
      </c>
      <c r="BQ65">
        <v>0</v>
      </c>
      <c r="BR65">
        <v>0</v>
      </c>
      <c r="BS65">
        <v>0</v>
      </c>
      <c r="BT65">
        <v>0</v>
      </c>
    </row>
    <row r="66" spans="7:72">
      <c r="G66" t="s">
        <v>108</v>
      </c>
      <c r="H66" s="73">
        <v>538.22</v>
      </c>
      <c r="I66" s="46">
        <v>106.41999999999999</v>
      </c>
      <c r="J66" s="46">
        <v>568.45000000000005</v>
      </c>
      <c r="K66" s="46">
        <v>131.47</v>
      </c>
      <c r="L66" s="46">
        <v>9.9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183.5</v>
      </c>
      <c r="Y66">
        <v>0</v>
      </c>
      <c r="Z66">
        <v>43.9</v>
      </c>
      <c r="AA66">
        <v>13.52</v>
      </c>
      <c r="AB66">
        <v>48.29</v>
      </c>
      <c r="AC66">
        <v>0</v>
      </c>
      <c r="AD66">
        <v>0.52</v>
      </c>
      <c r="AE66">
        <v>1.93</v>
      </c>
      <c r="AF66">
        <v>0</v>
      </c>
      <c r="AG66">
        <v>193.16</v>
      </c>
      <c r="AH66">
        <v>19.32</v>
      </c>
      <c r="AI66">
        <v>111.36</v>
      </c>
      <c r="AJ66">
        <v>48.29</v>
      </c>
      <c r="AK66">
        <v>72.44</v>
      </c>
      <c r="AL66">
        <v>43.9</v>
      </c>
      <c r="AM66">
        <v>11.59</v>
      </c>
      <c r="AN66">
        <v>48.29</v>
      </c>
      <c r="AO66">
        <v>38.630000000000003</v>
      </c>
      <c r="AP66">
        <v>0.48</v>
      </c>
      <c r="AQ66">
        <v>0.35</v>
      </c>
      <c r="AR66">
        <v>66.819999999999993</v>
      </c>
      <c r="AS66">
        <v>1.93</v>
      </c>
      <c r="AT66">
        <v>0</v>
      </c>
      <c r="AU66">
        <v>0</v>
      </c>
      <c r="AV66">
        <v>96.58</v>
      </c>
      <c r="AW66">
        <v>13.52</v>
      </c>
      <c r="AX66">
        <v>0</v>
      </c>
      <c r="AY66">
        <v>0.88</v>
      </c>
      <c r="AZ66">
        <v>24.14</v>
      </c>
      <c r="BA66">
        <v>0.97</v>
      </c>
      <c r="BB66">
        <v>14.63</v>
      </c>
      <c r="BC66">
        <v>14.49</v>
      </c>
      <c r="BD66">
        <v>24.14</v>
      </c>
      <c r="BE66">
        <v>6.04</v>
      </c>
      <c r="BF66">
        <v>24.14</v>
      </c>
      <c r="BG66">
        <v>0</v>
      </c>
      <c r="BH66">
        <v>24.14</v>
      </c>
      <c r="BI66">
        <v>24.14</v>
      </c>
      <c r="BJ66">
        <v>0</v>
      </c>
      <c r="BK66">
        <v>24.14</v>
      </c>
      <c r="BL66">
        <v>12.82</v>
      </c>
      <c r="BM66">
        <v>29.04</v>
      </c>
      <c r="BN66">
        <v>24.14</v>
      </c>
      <c r="BO66">
        <v>0</v>
      </c>
      <c r="BP66">
        <v>48.29</v>
      </c>
      <c r="BQ66">
        <v>0</v>
      </c>
      <c r="BR66">
        <v>0</v>
      </c>
      <c r="BS66">
        <v>0</v>
      </c>
      <c r="BT66">
        <v>0</v>
      </c>
    </row>
    <row r="67" spans="7:72">
      <c r="G67" t="s">
        <v>109</v>
      </c>
      <c r="H67" s="73">
        <v>538.06999999999994</v>
      </c>
      <c r="I67" s="46">
        <v>106.41999999999999</v>
      </c>
      <c r="J67" s="46">
        <v>568.54</v>
      </c>
      <c r="K67" s="46">
        <v>131.47</v>
      </c>
      <c r="L67" s="46">
        <v>9.4599999999999991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183.5</v>
      </c>
      <c r="Y67">
        <v>0</v>
      </c>
      <c r="Z67">
        <v>43.9</v>
      </c>
      <c r="AA67">
        <v>13.52</v>
      </c>
      <c r="AB67">
        <v>0</v>
      </c>
      <c r="AC67">
        <v>0</v>
      </c>
      <c r="AD67">
        <v>0.52</v>
      </c>
      <c r="AE67">
        <v>1.93</v>
      </c>
      <c r="AF67">
        <v>0</v>
      </c>
      <c r="AG67">
        <v>193.16</v>
      </c>
      <c r="AH67">
        <v>19.32</v>
      </c>
      <c r="AI67">
        <v>111.36</v>
      </c>
      <c r="AJ67">
        <v>0</v>
      </c>
      <c r="AK67">
        <v>72.44</v>
      </c>
      <c r="AL67">
        <v>43.9</v>
      </c>
      <c r="AM67">
        <v>11.59</v>
      </c>
      <c r="AN67">
        <v>48.29</v>
      </c>
      <c r="AO67">
        <v>0</v>
      </c>
      <c r="AP67">
        <v>0.48</v>
      </c>
      <c r="AQ67">
        <v>0.35</v>
      </c>
      <c r="AR67">
        <v>66.819999999999993</v>
      </c>
      <c r="AS67">
        <v>1.93</v>
      </c>
      <c r="AT67">
        <v>0</v>
      </c>
      <c r="AU67">
        <v>0</v>
      </c>
      <c r="AV67">
        <v>96.58</v>
      </c>
      <c r="AW67">
        <v>13.52</v>
      </c>
      <c r="AX67">
        <v>0</v>
      </c>
      <c r="AY67">
        <v>0.88</v>
      </c>
      <c r="AZ67">
        <v>0</v>
      </c>
      <c r="BA67">
        <v>0.82</v>
      </c>
      <c r="BB67">
        <v>14.63</v>
      </c>
      <c r="BC67">
        <v>14.49</v>
      </c>
      <c r="BD67">
        <v>24.14</v>
      </c>
      <c r="BE67">
        <v>5.6</v>
      </c>
      <c r="BF67">
        <v>24.14</v>
      </c>
      <c r="BG67">
        <v>0</v>
      </c>
      <c r="BH67">
        <v>24.14</v>
      </c>
      <c r="BI67">
        <v>24.14</v>
      </c>
      <c r="BJ67">
        <v>0</v>
      </c>
      <c r="BK67">
        <v>24.14</v>
      </c>
      <c r="BL67">
        <v>12.91</v>
      </c>
      <c r="BM67">
        <v>29.04</v>
      </c>
      <c r="BN67">
        <v>24.14</v>
      </c>
      <c r="BO67">
        <v>48.29</v>
      </c>
      <c r="BP67">
        <v>48.29</v>
      </c>
      <c r="BQ67">
        <v>38.630000000000003</v>
      </c>
      <c r="BR67">
        <v>24.14</v>
      </c>
      <c r="BS67">
        <v>48.29</v>
      </c>
      <c r="BT67">
        <v>0</v>
      </c>
    </row>
    <row r="68" spans="7:72">
      <c r="G68" t="s">
        <v>110</v>
      </c>
      <c r="H68" s="73">
        <v>538.06999999999994</v>
      </c>
      <c r="I68" s="46">
        <v>106.41999999999999</v>
      </c>
      <c r="J68" s="46">
        <v>568.54</v>
      </c>
      <c r="K68" s="46">
        <v>131.47</v>
      </c>
      <c r="L68" s="46">
        <v>9.17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183.5</v>
      </c>
      <c r="Y68">
        <v>0</v>
      </c>
      <c r="Z68">
        <v>43.9</v>
      </c>
      <c r="AA68">
        <v>13.52</v>
      </c>
      <c r="AB68">
        <v>0</v>
      </c>
      <c r="AC68">
        <v>0</v>
      </c>
      <c r="AD68">
        <v>0.52</v>
      </c>
      <c r="AE68">
        <v>1.93</v>
      </c>
      <c r="AF68">
        <v>0</v>
      </c>
      <c r="AG68">
        <v>193.16</v>
      </c>
      <c r="AH68">
        <v>19.32</v>
      </c>
      <c r="AI68">
        <v>111.36</v>
      </c>
      <c r="AJ68">
        <v>0</v>
      </c>
      <c r="AK68">
        <v>72.44</v>
      </c>
      <c r="AL68">
        <v>43.9</v>
      </c>
      <c r="AM68">
        <v>11.59</v>
      </c>
      <c r="AN68">
        <v>48.29</v>
      </c>
      <c r="AO68">
        <v>0</v>
      </c>
      <c r="AP68">
        <v>0.48</v>
      </c>
      <c r="AQ68">
        <v>0.35</v>
      </c>
      <c r="AR68">
        <v>66.819999999999993</v>
      </c>
      <c r="AS68">
        <v>1.93</v>
      </c>
      <c r="AT68">
        <v>0</v>
      </c>
      <c r="AU68">
        <v>0</v>
      </c>
      <c r="AV68">
        <v>96.58</v>
      </c>
      <c r="AW68">
        <v>13.52</v>
      </c>
      <c r="AX68">
        <v>0</v>
      </c>
      <c r="AY68">
        <v>0.88</v>
      </c>
      <c r="AZ68">
        <v>0</v>
      </c>
      <c r="BA68">
        <v>0.82</v>
      </c>
      <c r="BB68">
        <v>14.63</v>
      </c>
      <c r="BC68">
        <v>14.49</v>
      </c>
      <c r="BD68">
        <v>24.14</v>
      </c>
      <c r="BE68">
        <v>5.31</v>
      </c>
      <c r="BF68">
        <v>24.14</v>
      </c>
      <c r="BG68">
        <v>0</v>
      </c>
      <c r="BH68">
        <v>24.14</v>
      </c>
      <c r="BI68">
        <v>24.14</v>
      </c>
      <c r="BJ68">
        <v>0</v>
      </c>
      <c r="BK68">
        <v>24.14</v>
      </c>
      <c r="BL68">
        <v>12.91</v>
      </c>
      <c r="BM68">
        <v>29.04</v>
      </c>
      <c r="BN68">
        <v>24.14</v>
      </c>
      <c r="BO68">
        <v>48.29</v>
      </c>
      <c r="BP68">
        <v>48.29</v>
      </c>
      <c r="BQ68">
        <v>38.630000000000003</v>
      </c>
      <c r="BR68">
        <v>24.14</v>
      </c>
      <c r="BS68">
        <v>48.29</v>
      </c>
      <c r="BT68">
        <v>0</v>
      </c>
    </row>
    <row r="69" spans="7:72">
      <c r="G69" t="s">
        <v>111</v>
      </c>
      <c r="H69" s="73">
        <v>538.06999999999994</v>
      </c>
      <c r="I69" s="46">
        <v>106.41999999999999</v>
      </c>
      <c r="J69" s="46">
        <v>568.54</v>
      </c>
      <c r="K69" s="46">
        <v>131.47</v>
      </c>
      <c r="L69" s="46">
        <v>8.35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183.5</v>
      </c>
      <c r="Y69">
        <v>0</v>
      </c>
      <c r="Z69">
        <v>43.9</v>
      </c>
      <c r="AA69">
        <v>13.52</v>
      </c>
      <c r="AB69">
        <v>0</v>
      </c>
      <c r="AC69">
        <v>0</v>
      </c>
      <c r="AD69">
        <v>0.52</v>
      </c>
      <c r="AE69">
        <v>1.93</v>
      </c>
      <c r="AF69">
        <v>0</v>
      </c>
      <c r="AG69">
        <v>193.16</v>
      </c>
      <c r="AH69">
        <v>19.32</v>
      </c>
      <c r="AI69">
        <v>111.36</v>
      </c>
      <c r="AJ69">
        <v>0</v>
      </c>
      <c r="AK69">
        <v>72.44</v>
      </c>
      <c r="AL69">
        <v>43.9</v>
      </c>
      <c r="AM69">
        <v>11.59</v>
      </c>
      <c r="AN69">
        <v>48.29</v>
      </c>
      <c r="AO69">
        <v>0</v>
      </c>
      <c r="AP69">
        <v>0.48</v>
      </c>
      <c r="AQ69">
        <v>0.35</v>
      </c>
      <c r="AR69">
        <v>66.819999999999993</v>
      </c>
      <c r="AS69">
        <v>1.93</v>
      </c>
      <c r="AT69">
        <v>0</v>
      </c>
      <c r="AU69">
        <v>0</v>
      </c>
      <c r="AV69">
        <v>96.58</v>
      </c>
      <c r="AW69">
        <v>13.52</v>
      </c>
      <c r="AX69">
        <v>0</v>
      </c>
      <c r="AY69">
        <v>0.88</v>
      </c>
      <c r="AZ69">
        <v>0</v>
      </c>
      <c r="BA69">
        <v>0.82</v>
      </c>
      <c r="BB69">
        <v>14.63</v>
      </c>
      <c r="BC69">
        <v>14.49</v>
      </c>
      <c r="BD69">
        <v>24.14</v>
      </c>
      <c r="BE69">
        <v>4.49</v>
      </c>
      <c r="BF69">
        <v>24.14</v>
      </c>
      <c r="BG69">
        <v>0</v>
      </c>
      <c r="BH69">
        <v>24.14</v>
      </c>
      <c r="BI69">
        <v>24.14</v>
      </c>
      <c r="BJ69">
        <v>0</v>
      </c>
      <c r="BK69">
        <v>24.14</v>
      </c>
      <c r="BL69">
        <v>12.91</v>
      </c>
      <c r="BM69">
        <v>29.04</v>
      </c>
      <c r="BN69">
        <v>24.14</v>
      </c>
      <c r="BO69">
        <v>48.29</v>
      </c>
      <c r="BP69">
        <v>48.29</v>
      </c>
      <c r="BQ69">
        <v>38.630000000000003</v>
      </c>
      <c r="BR69">
        <v>24.14</v>
      </c>
      <c r="BS69">
        <v>48.29</v>
      </c>
      <c r="BT69">
        <v>0</v>
      </c>
    </row>
    <row r="70" spans="7:72">
      <c r="G70" t="s">
        <v>112</v>
      </c>
      <c r="H70" s="73">
        <v>538.06999999999994</v>
      </c>
      <c r="I70" s="46">
        <v>106.41999999999999</v>
      </c>
      <c r="J70" s="46">
        <v>568.54</v>
      </c>
      <c r="K70" s="46">
        <v>131.47</v>
      </c>
      <c r="L70" s="46">
        <v>7.1899999999999995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183.5</v>
      </c>
      <c r="Y70">
        <v>0</v>
      </c>
      <c r="Z70">
        <v>43.9</v>
      </c>
      <c r="AA70">
        <v>13.52</v>
      </c>
      <c r="AB70">
        <v>0</v>
      </c>
      <c r="AC70">
        <v>0</v>
      </c>
      <c r="AD70">
        <v>0.52</v>
      </c>
      <c r="AE70">
        <v>1.93</v>
      </c>
      <c r="AF70">
        <v>0</v>
      </c>
      <c r="AG70">
        <v>193.16</v>
      </c>
      <c r="AH70">
        <v>19.32</v>
      </c>
      <c r="AI70">
        <v>111.36</v>
      </c>
      <c r="AJ70">
        <v>0</v>
      </c>
      <c r="AK70">
        <v>72.44</v>
      </c>
      <c r="AL70">
        <v>43.9</v>
      </c>
      <c r="AM70">
        <v>11.59</v>
      </c>
      <c r="AN70">
        <v>48.29</v>
      </c>
      <c r="AO70">
        <v>0</v>
      </c>
      <c r="AP70">
        <v>0.48</v>
      </c>
      <c r="AQ70">
        <v>0.35</v>
      </c>
      <c r="AR70">
        <v>66.819999999999993</v>
      </c>
      <c r="AS70">
        <v>1.93</v>
      </c>
      <c r="AT70">
        <v>0</v>
      </c>
      <c r="AU70">
        <v>0</v>
      </c>
      <c r="AV70">
        <v>96.58</v>
      </c>
      <c r="AW70">
        <v>13.52</v>
      </c>
      <c r="AX70">
        <v>0</v>
      </c>
      <c r="AY70">
        <v>0.88</v>
      </c>
      <c r="AZ70">
        <v>0</v>
      </c>
      <c r="BA70">
        <v>0.82</v>
      </c>
      <c r="BB70">
        <v>14.63</v>
      </c>
      <c r="BC70">
        <v>14.49</v>
      </c>
      <c r="BD70">
        <v>24.14</v>
      </c>
      <c r="BE70">
        <v>3.33</v>
      </c>
      <c r="BF70">
        <v>24.14</v>
      </c>
      <c r="BG70">
        <v>0</v>
      </c>
      <c r="BH70">
        <v>24.14</v>
      </c>
      <c r="BI70">
        <v>24.14</v>
      </c>
      <c r="BJ70">
        <v>0</v>
      </c>
      <c r="BK70">
        <v>24.14</v>
      </c>
      <c r="BL70">
        <v>12.91</v>
      </c>
      <c r="BM70">
        <v>29.04</v>
      </c>
      <c r="BN70">
        <v>24.14</v>
      </c>
      <c r="BO70">
        <v>48.29</v>
      </c>
      <c r="BP70">
        <v>48.29</v>
      </c>
      <c r="BQ70">
        <v>38.630000000000003</v>
      </c>
      <c r="BR70">
        <v>24.14</v>
      </c>
      <c r="BS70">
        <v>48.29</v>
      </c>
      <c r="BT70">
        <v>0</v>
      </c>
    </row>
    <row r="71" spans="7:72">
      <c r="G71" t="s">
        <v>113</v>
      </c>
      <c r="H71" s="73">
        <v>538.06999999999994</v>
      </c>
      <c r="I71" s="46">
        <v>106.41999999999999</v>
      </c>
      <c r="J71" s="46">
        <v>568.80999999999995</v>
      </c>
      <c r="K71" s="46">
        <v>131.47</v>
      </c>
      <c r="L71" s="46">
        <v>6.27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183.5</v>
      </c>
      <c r="Y71">
        <v>0</v>
      </c>
      <c r="Z71">
        <v>43.9</v>
      </c>
      <c r="AA71">
        <v>13.52</v>
      </c>
      <c r="AB71">
        <v>0</v>
      </c>
      <c r="AC71">
        <v>0</v>
      </c>
      <c r="AD71">
        <v>0.52</v>
      </c>
      <c r="AE71">
        <v>1.93</v>
      </c>
      <c r="AF71">
        <v>0</v>
      </c>
      <c r="AG71">
        <v>193.16</v>
      </c>
      <c r="AH71">
        <v>19.32</v>
      </c>
      <c r="AI71">
        <v>111.36</v>
      </c>
      <c r="AJ71">
        <v>0</v>
      </c>
      <c r="AK71">
        <v>72.44</v>
      </c>
      <c r="AL71">
        <v>43.9</v>
      </c>
      <c r="AM71">
        <v>11.59</v>
      </c>
      <c r="AN71">
        <v>48.29</v>
      </c>
      <c r="AO71">
        <v>0</v>
      </c>
      <c r="AP71">
        <v>0.48</v>
      </c>
      <c r="AQ71">
        <v>0.35</v>
      </c>
      <c r="AR71">
        <v>66.819999999999993</v>
      </c>
      <c r="AS71">
        <v>1.93</v>
      </c>
      <c r="AT71">
        <v>0</v>
      </c>
      <c r="AU71">
        <v>0</v>
      </c>
      <c r="AV71">
        <v>96.58</v>
      </c>
      <c r="AW71">
        <v>13.52</v>
      </c>
      <c r="AX71">
        <v>0</v>
      </c>
      <c r="AY71">
        <v>0.88</v>
      </c>
      <c r="AZ71">
        <v>0</v>
      </c>
      <c r="BA71">
        <v>0.82</v>
      </c>
      <c r="BB71">
        <v>14.63</v>
      </c>
      <c r="BC71">
        <v>14.49</v>
      </c>
      <c r="BD71">
        <v>24.14</v>
      </c>
      <c r="BE71">
        <v>2.41</v>
      </c>
      <c r="BF71">
        <v>24.14</v>
      </c>
      <c r="BG71">
        <v>0</v>
      </c>
      <c r="BH71">
        <v>24.14</v>
      </c>
      <c r="BI71">
        <v>24.14</v>
      </c>
      <c r="BJ71">
        <v>0</v>
      </c>
      <c r="BK71">
        <v>24.14</v>
      </c>
      <c r="BL71">
        <v>13.18</v>
      </c>
      <c r="BM71">
        <v>29.04</v>
      </c>
      <c r="BN71">
        <v>24.14</v>
      </c>
      <c r="BO71">
        <v>48.29</v>
      </c>
      <c r="BP71">
        <v>48.29</v>
      </c>
      <c r="BQ71">
        <v>38.630000000000003</v>
      </c>
      <c r="BR71">
        <v>24.14</v>
      </c>
      <c r="BS71">
        <v>48.29</v>
      </c>
      <c r="BT71">
        <v>0</v>
      </c>
    </row>
    <row r="72" spans="7:72">
      <c r="G72" t="s">
        <v>114</v>
      </c>
      <c r="H72" s="73">
        <v>538.06999999999994</v>
      </c>
      <c r="I72" s="46">
        <v>106.41999999999999</v>
      </c>
      <c r="J72" s="46">
        <v>568.80999999999995</v>
      </c>
      <c r="K72" s="46">
        <v>131.47</v>
      </c>
      <c r="L72" s="46">
        <v>5.7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183.5</v>
      </c>
      <c r="Y72">
        <v>0</v>
      </c>
      <c r="Z72">
        <v>43.9</v>
      </c>
      <c r="AA72">
        <v>13.52</v>
      </c>
      <c r="AB72">
        <v>0</v>
      </c>
      <c r="AC72">
        <v>0</v>
      </c>
      <c r="AD72">
        <v>0.52</v>
      </c>
      <c r="AE72">
        <v>1.93</v>
      </c>
      <c r="AF72">
        <v>0</v>
      </c>
      <c r="AG72">
        <v>193.16</v>
      </c>
      <c r="AH72">
        <v>19.32</v>
      </c>
      <c r="AI72">
        <v>111.36</v>
      </c>
      <c r="AJ72">
        <v>0</v>
      </c>
      <c r="AK72">
        <v>72.44</v>
      </c>
      <c r="AL72">
        <v>43.9</v>
      </c>
      <c r="AM72">
        <v>11.59</v>
      </c>
      <c r="AN72">
        <v>48.29</v>
      </c>
      <c r="AO72">
        <v>0</v>
      </c>
      <c r="AP72">
        <v>0.48</v>
      </c>
      <c r="AQ72">
        <v>0.35</v>
      </c>
      <c r="AR72">
        <v>66.819999999999993</v>
      </c>
      <c r="AS72">
        <v>1.93</v>
      </c>
      <c r="AT72">
        <v>0</v>
      </c>
      <c r="AU72">
        <v>0</v>
      </c>
      <c r="AV72">
        <v>96.58</v>
      </c>
      <c r="AW72">
        <v>13.52</v>
      </c>
      <c r="AX72">
        <v>0</v>
      </c>
      <c r="AY72">
        <v>0.88</v>
      </c>
      <c r="AZ72">
        <v>0</v>
      </c>
      <c r="BA72">
        <v>0.82</v>
      </c>
      <c r="BB72">
        <v>14.63</v>
      </c>
      <c r="BC72">
        <v>14.49</v>
      </c>
      <c r="BD72">
        <v>24.14</v>
      </c>
      <c r="BE72">
        <v>1.84</v>
      </c>
      <c r="BF72">
        <v>24.14</v>
      </c>
      <c r="BG72">
        <v>0</v>
      </c>
      <c r="BH72">
        <v>24.14</v>
      </c>
      <c r="BI72">
        <v>24.14</v>
      </c>
      <c r="BJ72">
        <v>0</v>
      </c>
      <c r="BK72">
        <v>24.14</v>
      </c>
      <c r="BL72">
        <v>13.18</v>
      </c>
      <c r="BM72">
        <v>29.04</v>
      </c>
      <c r="BN72">
        <v>24.14</v>
      </c>
      <c r="BO72">
        <v>48.29</v>
      </c>
      <c r="BP72">
        <v>48.29</v>
      </c>
      <c r="BQ72">
        <v>38.630000000000003</v>
      </c>
      <c r="BR72">
        <v>24.14</v>
      </c>
      <c r="BS72">
        <v>48.29</v>
      </c>
      <c r="BT72">
        <v>0</v>
      </c>
    </row>
    <row r="73" spans="7:72">
      <c r="G73" t="s">
        <v>115</v>
      </c>
      <c r="H73" s="73">
        <v>538.06999999999994</v>
      </c>
      <c r="I73" s="46">
        <v>106.41999999999999</v>
      </c>
      <c r="J73" s="46">
        <v>568.80999999999995</v>
      </c>
      <c r="K73" s="46">
        <v>131.47</v>
      </c>
      <c r="L73" s="46">
        <v>5.07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183.5</v>
      </c>
      <c r="Y73">
        <v>0</v>
      </c>
      <c r="Z73">
        <v>43.9</v>
      </c>
      <c r="AA73">
        <v>13.52</v>
      </c>
      <c r="AB73">
        <v>0</v>
      </c>
      <c r="AC73">
        <v>0</v>
      </c>
      <c r="AD73">
        <v>0.52</v>
      </c>
      <c r="AE73">
        <v>1.93</v>
      </c>
      <c r="AF73">
        <v>0</v>
      </c>
      <c r="AG73">
        <v>193.16</v>
      </c>
      <c r="AH73">
        <v>19.32</v>
      </c>
      <c r="AI73">
        <v>111.36</v>
      </c>
      <c r="AJ73">
        <v>0</v>
      </c>
      <c r="AK73">
        <v>72.44</v>
      </c>
      <c r="AL73">
        <v>43.9</v>
      </c>
      <c r="AM73">
        <v>11.59</v>
      </c>
      <c r="AN73">
        <v>48.29</v>
      </c>
      <c r="AO73">
        <v>0</v>
      </c>
      <c r="AP73">
        <v>0.48</v>
      </c>
      <c r="AQ73">
        <v>0.35</v>
      </c>
      <c r="AR73">
        <v>66.819999999999993</v>
      </c>
      <c r="AS73">
        <v>1.93</v>
      </c>
      <c r="AT73">
        <v>0</v>
      </c>
      <c r="AU73">
        <v>0</v>
      </c>
      <c r="AV73">
        <v>96.58</v>
      </c>
      <c r="AW73">
        <v>13.52</v>
      </c>
      <c r="AX73">
        <v>0</v>
      </c>
      <c r="AY73">
        <v>0.88</v>
      </c>
      <c r="AZ73">
        <v>0</v>
      </c>
      <c r="BA73">
        <v>0.82</v>
      </c>
      <c r="BB73">
        <v>14.63</v>
      </c>
      <c r="BC73">
        <v>14.49</v>
      </c>
      <c r="BD73">
        <v>24.14</v>
      </c>
      <c r="BE73">
        <v>1.21</v>
      </c>
      <c r="BF73">
        <v>24.14</v>
      </c>
      <c r="BG73">
        <v>0</v>
      </c>
      <c r="BH73">
        <v>24.14</v>
      </c>
      <c r="BI73">
        <v>24.14</v>
      </c>
      <c r="BJ73">
        <v>0</v>
      </c>
      <c r="BK73">
        <v>24.14</v>
      </c>
      <c r="BL73">
        <v>13.18</v>
      </c>
      <c r="BM73">
        <v>29.04</v>
      </c>
      <c r="BN73">
        <v>24.14</v>
      </c>
      <c r="BO73">
        <v>48.29</v>
      </c>
      <c r="BP73">
        <v>48.29</v>
      </c>
      <c r="BQ73">
        <v>38.630000000000003</v>
      </c>
      <c r="BR73">
        <v>24.14</v>
      </c>
      <c r="BS73">
        <v>48.29</v>
      </c>
      <c r="BT73">
        <v>0</v>
      </c>
    </row>
    <row r="74" spans="7:72">
      <c r="G74" t="s">
        <v>116</v>
      </c>
      <c r="H74" s="73">
        <v>538.06999999999994</v>
      </c>
      <c r="I74" s="46">
        <v>106.41999999999999</v>
      </c>
      <c r="J74" s="46">
        <v>568.80999999999995</v>
      </c>
      <c r="K74" s="46">
        <v>131.47</v>
      </c>
      <c r="L74" s="46">
        <v>4.72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183.5</v>
      </c>
      <c r="Y74">
        <v>0</v>
      </c>
      <c r="Z74">
        <v>43.9</v>
      </c>
      <c r="AA74">
        <v>13.52</v>
      </c>
      <c r="AB74">
        <v>0</v>
      </c>
      <c r="AC74">
        <v>0</v>
      </c>
      <c r="AD74">
        <v>0.52</v>
      </c>
      <c r="AE74">
        <v>1.93</v>
      </c>
      <c r="AF74">
        <v>0</v>
      </c>
      <c r="AG74">
        <v>193.16</v>
      </c>
      <c r="AH74">
        <v>19.32</v>
      </c>
      <c r="AI74">
        <v>111.36</v>
      </c>
      <c r="AJ74">
        <v>0</v>
      </c>
      <c r="AK74">
        <v>72.44</v>
      </c>
      <c r="AL74">
        <v>43.9</v>
      </c>
      <c r="AM74">
        <v>11.59</v>
      </c>
      <c r="AN74">
        <v>48.29</v>
      </c>
      <c r="AO74">
        <v>0</v>
      </c>
      <c r="AP74">
        <v>0.48</v>
      </c>
      <c r="AQ74">
        <v>0.35</v>
      </c>
      <c r="AR74">
        <v>66.819999999999993</v>
      </c>
      <c r="AS74">
        <v>1.93</v>
      </c>
      <c r="AT74">
        <v>0</v>
      </c>
      <c r="AU74">
        <v>0</v>
      </c>
      <c r="AV74">
        <v>96.58</v>
      </c>
      <c r="AW74">
        <v>13.52</v>
      </c>
      <c r="AX74">
        <v>0</v>
      </c>
      <c r="AY74">
        <v>0.88</v>
      </c>
      <c r="AZ74">
        <v>0</v>
      </c>
      <c r="BA74">
        <v>0.82</v>
      </c>
      <c r="BB74">
        <v>14.63</v>
      </c>
      <c r="BC74">
        <v>14.49</v>
      </c>
      <c r="BD74">
        <v>24.14</v>
      </c>
      <c r="BE74">
        <v>0.86</v>
      </c>
      <c r="BF74">
        <v>24.14</v>
      </c>
      <c r="BG74">
        <v>0</v>
      </c>
      <c r="BH74">
        <v>24.14</v>
      </c>
      <c r="BI74">
        <v>24.14</v>
      </c>
      <c r="BJ74">
        <v>0</v>
      </c>
      <c r="BK74">
        <v>24.14</v>
      </c>
      <c r="BL74">
        <v>13.18</v>
      </c>
      <c r="BM74">
        <v>29.04</v>
      </c>
      <c r="BN74">
        <v>24.14</v>
      </c>
      <c r="BO74">
        <v>48.29</v>
      </c>
      <c r="BP74">
        <v>48.29</v>
      </c>
      <c r="BQ74">
        <v>38.630000000000003</v>
      </c>
      <c r="BR74">
        <v>24.14</v>
      </c>
      <c r="BS74">
        <v>48.29</v>
      </c>
      <c r="BT74">
        <v>0</v>
      </c>
    </row>
    <row r="75" spans="7:72">
      <c r="G75" t="s">
        <v>117</v>
      </c>
      <c r="H75" s="73">
        <v>538.06999999999994</v>
      </c>
      <c r="I75" s="46">
        <v>106.41999999999999</v>
      </c>
      <c r="J75" s="46">
        <v>605.68000000000006</v>
      </c>
      <c r="K75" s="46">
        <v>131.47</v>
      </c>
      <c r="L75" s="46">
        <v>4.3899999999999997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183.5</v>
      </c>
      <c r="Y75">
        <v>0</v>
      </c>
      <c r="Z75">
        <v>43.9</v>
      </c>
      <c r="AA75">
        <v>13.52</v>
      </c>
      <c r="AB75">
        <v>0</v>
      </c>
      <c r="AC75">
        <v>0</v>
      </c>
      <c r="AD75">
        <v>0.52</v>
      </c>
      <c r="AE75">
        <v>1.93</v>
      </c>
      <c r="AF75">
        <v>0</v>
      </c>
      <c r="AG75">
        <v>193.16</v>
      </c>
      <c r="AH75">
        <v>0</v>
      </c>
      <c r="AI75">
        <v>167.08</v>
      </c>
      <c r="AJ75">
        <v>0</v>
      </c>
      <c r="AK75">
        <v>72.44</v>
      </c>
      <c r="AL75">
        <v>43.9</v>
      </c>
      <c r="AM75">
        <v>11.59</v>
      </c>
      <c r="AN75">
        <v>48.29</v>
      </c>
      <c r="AO75">
        <v>0</v>
      </c>
      <c r="AP75">
        <v>0.48</v>
      </c>
      <c r="AQ75">
        <v>0.35</v>
      </c>
      <c r="AR75">
        <v>66.819999999999993</v>
      </c>
      <c r="AS75">
        <v>1.93</v>
      </c>
      <c r="AT75">
        <v>0</v>
      </c>
      <c r="AU75">
        <v>0</v>
      </c>
      <c r="AV75">
        <v>96.58</v>
      </c>
      <c r="AW75">
        <v>13.52</v>
      </c>
      <c r="AX75">
        <v>0</v>
      </c>
      <c r="AY75">
        <v>0.88</v>
      </c>
      <c r="AZ75">
        <v>0</v>
      </c>
      <c r="BA75">
        <v>0.82</v>
      </c>
      <c r="BB75">
        <v>14.63</v>
      </c>
      <c r="BC75">
        <v>14.49</v>
      </c>
      <c r="BD75">
        <v>24.14</v>
      </c>
      <c r="BE75">
        <v>0.53</v>
      </c>
      <c r="BF75">
        <v>24.14</v>
      </c>
      <c r="BG75">
        <v>0</v>
      </c>
      <c r="BH75">
        <v>24.14</v>
      </c>
      <c r="BI75">
        <v>24.14</v>
      </c>
      <c r="BJ75">
        <v>0</v>
      </c>
      <c r="BK75">
        <v>24.14</v>
      </c>
      <c r="BL75">
        <v>13.65</v>
      </c>
      <c r="BM75">
        <v>29.04</v>
      </c>
      <c r="BN75">
        <v>24.14</v>
      </c>
      <c r="BO75">
        <v>48.29</v>
      </c>
      <c r="BP75">
        <v>48.29</v>
      </c>
      <c r="BQ75">
        <v>38.630000000000003</v>
      </c>
      <c r="BR75">
        <v>24.14</v>
      </c>
      <c r="BS75">
        <v>48.29</v>
      </c>
      <c r="BT75">
        <v>0</v>
      </c>
    </row>
    <row r="76" spans="7:72">
      <c r="G76" t="s">
        <v>118</v>
      </c>
      <c r="H76" s="73">
        <v>538.06999999999994</v>
      </c>
      <c r="I76" s="46">
        <v>106.41999999999999</v>
      </c>
      <c r="J76" s="46">
        <v>605.68000000000006</v>
      </c>
      <c r="K76" s="46">
        <v>131.47</v>
      </c>
      <c r="L76" s="46">
        <v>4.0999999999999996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183.5</v>
      </c>
      <c r="Y76">
        <v>0</v>
      </c>
      <c r="Z76">
        <v>43.9</v>
      </c>
      <c r="AA76">
        <v>13.52</v>
      </c>
      <c r="AB76">
        <v>0</v>
      </c>
      <c r="AC76">
        <v>0</v>
      </c>
      <c r="AD76">
        <v>0.52</v>
      </c>
      <c r="AE76">
        <v>1.93</v>
      </c>
      <c r="AF76">
        <v>0</v>
      </c>
      <c r="AG76">
        <v>193.16</v>
      </c>
      <c r="AH76">
        <v>0</v>
      </c>
      <c r="AI76">
        <v>167.08</v>
      </c>
      <c r="AJ76">
        <v>0</v>
      </c>
      <c r="AK76">
        <v>72.44</v>
      </c>
      <c r="AL76">
        <v>43.9</v>
      </c>
      <c r="AM76">
        <v>11.59</v>
      </c>
      <c r="AN76">
        <v>48.29</v>
      </c>
      <c r="AO76">
        <v>0</v>
      </c>
      <c r="AP76">
        <v>0.48</v>
      </c>
      <c r="AQ76">
        <v>0.35</v>
      </c>
      <c r="AR76">
        <v>66.819999999999993</v>
      </c>
      <c r="AS76">
        <v>1.93</v>
      </c>
      <c r="AT76">
        <v>0</v>
      </c>
      <c r="AU76">
        <v>0</v>
      </c>
      <c r="AV76">
        <v>96.58</v>
      </c>
      <c r="AW76">
        <v>13.52</v>
      </c>
      <c r="AX76">
        <v>0</v>
      </c>
      <c r="AY76">
        <v>0.88</v>
      </c>
      <c r="AZ76">
        <v>0</v>
      </c>
      <c r="BA76">
        <v>0.82</v>
      </c>
      <c r="BB76">
        <v>14.63</v>
      </c>
      <c r="BC76">
        <v>14.49</v>
      </c>
      <c r="BD76">
        <v>24.14</v>
      </c>
      <c r="BE76">
        <v>0.24</v>
      </c>
      <c r="BF76">
        <v>24.14</v>
      </c>
      <c r="BG76">
        <v>0</v>
      </c>
      <c r="BH76">
        <v>24.14</v>
      </c>
      <c r="BI76">
        <v>24.14</v>
      </c>
      <c r="BJ76">
        <v>0</v>
      </c>
      <c r="BK76">
        <v>24.14</v>
      </c>
      <c r="BL76">
        <v>13.65</v>
      </c>
      <c r="BM76">
        <v>29.04</v>
      </c>
      <c r="BN76">
        <v>24.14</v>
      </c>
      <c r="BO76">
        <v>48.29</v>
      </c>
      <c r="BP76">
        <v>48.29</v>
      </c>
      <c r="BQ76">
        <v>38.630000000000003</v>
      </c>
      <c r="BR76">
        <v>24.14</v>
      </c>
      <c r="BS76">
        <v>48.29</v>
      </c>
      <c r="BT76">
        <v>0</v>
      </c>
    </row>
    <row r="77" spans="7:72">
      <c r="G77" t="s">
        <v>119</v>
      </c>
      <c r="H77" s="73">
        <v>538.06999999999994</v>
      </c>
      <c r="I77" s="46">
        <v>106.41999999999999</v>
      </c>
      <c r="J77" s="46">
        <v>605.68000000000006</v>
      </c>
      <c r="K77" s="46">
        <v>131.47</v>
      </c>
      <c r="L77" s="46">
        <v>3.96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183.5</v>
      </c>
      <c r="Y77">
        <v>0</v>
      </c>
      <c r="Z77">
        <v>43.9</v>
      </c>
      <c r="AA77">
        <v>13.52</v>
      </c>
      <c r="AB77">
        <v>0</v>
      </c>
      <c r="AC77">
        <v>0</v>
      </c>
      <c r="AD77">
        <v>0.52</v>
      </c>
      <c r="AE77">
        <v>1.93</v>
      </c>
      <c r="AF77">
        <v>0</v>
      </c>
      <c r="AG77">
        <v>193.16</v>
      </c>
      <c r="AH77">
        <v>0</v>
      </c>
      <c r="AI77">
        <v>167.08</v>
      </c>
      <c r="AJ77">
        <v>0</v>
      </c>
      <c r="AK77">
        <v>72.44</v>
      </c>
      <c r="AL77">
        <v>43.9</v>
      </c>
      <c r="AM77">
        <v>11.59</v>
      </c>
      <c r="AN77">
        <v>48.29</v>
      </c>
      <c r="AO77">
        <v>0</v>
      </c>
      <c r="AP77">
        <v>0.48</v>
      </c>
      <c r="AQ77">
        <v>0.35</v>
      </c>
      <c r="AR77">
        <v>66.819999999999993</v>
      </c>
      <c r="AS77">
        <v>1.93</v>
      </c>
      <c r="AT77">
        <v>0</v>
      </c>
      <c r="AU77">
        <v>0</v>
      </c>
      <c r="AV77">
        <v>96.58</v>
      </c>
      <c r="AW77">
        <v>13.52</v>
      </c>
      <c r="AX77">
        <v>0</v>
      </c>
      <c r="AY77">
        <v>0.88</v>
      </c>
      <c r="AZ77">
        <v>0</v>
      </c>
      <c r="BA77">
        <v>0.82</v>
      </c>
      <c r="BB77">
        <v>14.63</v>
      </c>
      <c r="BC77">
        <v>14.49</v>
      </c>
      <c r="BD77">
        <v>24.14</v>
      </c>
      <c r="BE77">
        <v>0.1</v>
      </c>
      <c r="BF77">
        <v>24.14</v>
      </c>
      <c r="BG77">
        <v>0</v>
      </c>
      <c r="BH77">
        <v>24.14</v>
      </c>
      <c r="BI77">
        <v>24.14</v>
      </c>
      <c r="BJ77">
        <v>0</v>
      </c>
      <c r="BK77">
        <v>24.14</v>
      </c>
      <c r="BL77">
        <v>13.65</v>
      </c>
      <c r="BM77">
        <v>29.04</v>
      </c>
      <c r="BN77">
        <v>24.14</v>
      </c>
      <c r="BO77">
        <v>48.29</v>
      </c>
      <c r="BP77">
        <v>48.29</v>
      </c>
      <c r="BQ77">
        <v>38.630000000000003</v>
      </c>
      <c r="BR77">
        <v>24.14</v>
      </c>
      <c r="BS77">
        <v>48.29</v>
      </c>
      <c r="BT77">
        <v>0</v>
      </c>
    </row>
    <row r="78" spans="7:72">
      <c r="G78" t="s">
        <v>120</v>
      </c>
      <c r="H78" s="73">
        <v>538.06999999999994</v>
      </c>
      <c r="I78" s="46">
        <v>106.41999999999999</v>
      </c>
      <c r="J78" s="46">
        <v>605.68000000000006</v>
      </c>
      <c r="K78" s="46">
        <v>131.47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183.5</v>
      </c>
      <c r="Y78">
        <v>0</v>
      </c>
      <c r="Z78">
        <v>43.9</v>
      </c>
      <c r="AA78">
        <v>13.52</v>
      </c>
      <c r="AB78">
        <v>0</v>
      </c>
      <c r="AC78">
        <v>0</v>
      </c>
      <c r="AD78">
        <v>0.52</v>
      </c>
      <c r="AE78">
        <v>1.93</v>
      </c>
      <c r="AF78">
        <v>0</v>
      </c>
      <c r="AG78">
        <v>193.16</v>
      </c>
      <c r="AH78">
        <v>0</v>
      </c>
      <c r="AI78">
        <v>167.08</v>
      </c>
      <c r="AJ78">
        <v>0</v>
      </c>
      <c r="AK78">
        <v>72.44</v>
      </c>
      <c r="AL78">
        <v>43.9</v>
      </c>
      <c r="AM78">
        <v>11.59</v>
      </c>
      <c r="AN78">
        <v>48.29</v>
      </c>
      <c r="AO78">
        <v>0</v>
      </c>
      <c r="AP78">
        <v>0.48</v>
      </c>
      <c r="AQ78">
        <v>0.35</v>
      </c>
      <c r="AR78">
        <v>66.819999999999993</v>
      </c>
      <c r="AS78">
        <v>1.93</v>
      </c>
      <c r="AT78">
        <v>0</v>
      </c>
      <c r="AU78">
        <v>0</v>
      </c>
      <c r="AV78">
        <v>96.58</v>
      </c>
      <c r="AW78">
        <v>13.52</v>
      </c>
      <c r="AX78">
        <v>0</v>
      </c>
      <c r="AY78">
        <v>0.88</v>
      </c>
      <c r="AZ78">
        <v>0</v>
      </c>
      <c r="BA78">
        <v>0.82</v>
      </c>
      <c r="BB78">
        <v>14.63</v>
      </c>
      <c r="BC78">
        <v>14.49</v>
      </c>
      <c r="BD78">
        <v>24.14</v>
      </c>
      <c r="BE78">
        <v>0</v>
      </c>
      <c r="BF78">
        <v>24.14</v>
      </c>
      <c r="BG78">
        <v>0</v>
      </c>
      <c r="BH78">
        <v>24.14</v>
      </c>
      <c r="BI78">
        <v>24.14</v>
      </c>
      <c r="BJ78">
        <v>0</v>
      </c>
      <c r="BK78">
        <v>24.14</v>
      </c>
      <c r="BL78">
        <v>13.65</v>
      </c>
      <c r="BM78">
        <v>29.04</v>
      </c>
      <c r="BN78">
        <v>24.14</v>
      </c>
      <c r="BO78">
        <v>48.29</v>
      </c>
      <c r="BP78">
        <v>48.29</v>
      </c>
      <c r="BQ78">
        <v>38.630000000000003</v>
      </c>
      <c r="BR78">
        <v>24.14</v>
      </c>
      <c r="BS78">
        <v>48.29</v>
      </c>
      <c r="BT78">
        <v>0</v>
      </c>
    </row>
    <row r="79" spans="7:72">
      <c r="G79" t="s">
        <v>121</v>
      </c>
      <c r="H79" s="73">
        <v>682.93999999999994</v>
      </c>
      <c r="I79" s="46">
        <v>106.41999999999999</v>
      </c>
      <c r="J79" s="46">
        <v>663.99</v>
      </c>
      <c r="K79" s="46">
        <v>131.47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241.45</v>
      </c>
      <c r="Y79">
        <v>144.87</v>
      </c>
      <c r="Z79">
        <v>43.9</v>
      </c>
      <c r="AA79">
        <v>13.52</v>
      </c>
      <c r="AB79">
        <v>0</v>
      </c>
      <c r="AC79">
        <v>0</v>
      </c>
      <c r="AD79">
        <v>0.52</v>
      </c>
      <c r="AE79">
        <v>1.93</v>
      </c>
      <c r="AF79">
        <v>0</v>
      </c>
      <c r="AG79">
        <v>193.16</v>
      </c>
      <c r="AH79">
        <v>0</v>
      </c>
      <c r="AI79">
        <v>167.08</v>
      </c>
      <c r="AJ79">
        <v>0</v>
      </c>
      <c r="AK79">
        <v>72.44</v>
      </c>
      <c r="AL79">
        <v>43.9</v>
      </c>
      <c r="AM79">
        <v>11.59</v>
      </c>
      <c r="AN79">
        <v>48.29</v>
      </c>
      <c r="AO79">
        <v>0</v>
      </c>
      <c r="AP79">
        <v>0.48</v>
      </c>
      <c r="AQ79">
        <v>0.35</v>
      </c>
      <c r="AR79">
        <v>66.819999999999993</v>
      </c>
      <c r="AS79">
        <v>1.93</v>
      </c>
      <c r="AT79">
        <v>0</v>
      </c>
      <c r="AU79">
        <v>0</v>
      </c>
      <c r="AV79">
        <v>96.58</v>
      </c>
      <c r="AW79">
        <v>13.52</v>
      </c>
      <c r="AX79">
        <v>0</v>
      </c>
      <c r="AY79">
        <v>0.88</v>
      </c>
      <c r="AZ79">
        <v>0</v>
      </c>
      <c r="BA79">
        <v>0.82</v>
      </c>
      <c r="BB79">
        <v>14.63</v>
      </c>
      <c r="BC79">
        <v>14.49</v>
      </c>
      <c r="BD79">
        <v>24.14</v>
      </c>
      <c r="BE79">
        <v>0</v>
      </c>
      <c r="BF79">
        <v>24.14</v>
      </c>
      <c r="BG79">
        <v>0</v>
      </c>
      <c r="BH79">
        <v>24.14</v>
      </c>
      <c r="BI79">
        <v>24.14</v>
      </c>
      <c r="BJ79">
        <v>0</v>
      </c>
      <c r="BK79">
        <v>24.14</v>
      </c>
      <c r="BL79">
        <v>14.01</v>
      </c>
      <c r="BM79">
        <v>29.04</v>
      </c>
      <c r="BN79">
        <v>24.14</v>
      </c>
      <c r="BO79">
        <v>48.29</v>
      </c>
      <c r="BP79">
        <v>48.29</v>
      </c>
      <c r="BQ79">
        <v>38.630000000000003</v>
      </c>
      <c r="BR79">
        <v>24.14</v>
      </c>
      <c r="BS79">
        <v>48.29</v>
      </c>
      <c r="BT79">
        <v>0</v>
      </c>
    </row>
    <row r="80" spans="7:72">
      <c r="G80" t="s">
        <v>122</v>
      </c>
      <c r="H80" s="73">
        <v>682.93999999999994</v>
      </c>
      <c r="I80" s="46">
        <v>106.41999999999999</v>
      </c>
      <c r="J80" s="46">
        <v>663.99</v>
      </c>
      <c r="K80" s="46">
        <v>131.47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241.45</v>
      </c>
      <c r="Y80">
        <v>144.87</v>
      </c>
      <c r="Z80">
        <v>43.9</v>
      </c>
      <c r="AA80">
        <v>13.52</v>
      </c>
      <c r="AB80">
        <v>0</v>
      </c>
      <c r="AC80">
        <v>0</v>
      </c>
      <c r="AD80">
        <v>0.52</v>
      </c>
      <c r="AE80">
        <v>1.93</v>
      </c>
      <c r="AF80">
        <v>0</v>
      </c>
      <c r="AG80">
        <v>193.16</v>
      </c>
      <c r="AH80">
        <v>0</v>
      </c>
      <c r="AI80">
        <v>167.08</v>
      </c>
      <c r="AJ80">
        <v>0</v>
      </c>
      <c r="AK80">
        <v>72.44</v>
      </c>
      <c r="AL80">
        <v>43.9</v>
      </c>
      <c r="AM80">
        <v>11.59</v>
      </c>
      <c r="AN80">
        <v>48.29</v>
      </c>
      <c r="AO80">
        <v>0</v>
      </c>
      <c r="AP80">
        <v>0.48</v>
      </c>
      <c r="AQ80">
        <v>0.35</v>
      </c>
      <c r="AR80">
        <v>66.819999999999993</v>
      </c>
      <c r="AS80">
        <v>1.93</v>
      </c>
      <c r="AT80">
        <v>0</v>
      </c>
      <c r="AU80">
        <v>0</v>
      </c>
      <c r="AV80">
        <v>96.58</v>
      </c>
      <c r="AW80">
        <v>13.52</v>
      </c>
      <c r="AX80">
        <v>0</v>
      </c>
      <c r="AY80">
        <v>0.88</v>
      </c>
      <c r="AZ80">
        <v>0</v>
      </c>
      <c r="BA80">
        <v>0.82</v>
      </c>
      <c r="BB80">
        <v>14.63</v>
      </c>
      <c r="BC80">
        <v>14.49</v>
      </c>
      <c r="BD80">
        <v>24.14</v>
      </c>
      <c r="BE80">
        <v>0</v>
      </c>
      <c r="BF80">
        <v>24.14</v>
      </c>
      <c r="BG80">
        <v>0</v>
      </c>
      <c r="BH80">
        <v>24.14</v>
      </c>
      <c r="BI80">
        <v>24.14</v>
      </c>
      <c r="BJ80">
        <v>0</v>
      </c>
      <c r="BK80">
        <v>24.14</v>
      </c>
      <c r="BL80">
        <v>14.01</v>
      </c>
      <c r="BM80">
        <v>29.04</v>
      </c>
      <c r="BN80">
        <v>24.14</v>
      </c>
      <c r="BO80">
        <v>48.29</v>
      </c>
      <c r="BP80">
        <v>48.29</v>
      </c>
      <c r="BQ80">
        <v>38.630000000000003</v>
      </c>
      <c r="BR80">
        <v>24.14</v>
      </c>
      <c r="BS80">
        <v>48.29</v>
      </c>
      <c r="BT80">
        <v>0</v>
      </c>
    </row>
    <row r="81" spans="7:72">
      <c r="G81" t="s">
        <v>123</v>
      </c>
      <c r="H81" s="73">
        <v>955.28999999999985</v>
      </c>
      <c r="I81" s="46">
        <v>106.41999999999999</v>
      </c>
      <c r="J81" s="46">
        <v>663.99</v>
      </c>
      <c r="K81" s="46">
        <v>131.47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185.43</v>
      </c>
      <c r="X81">
        <v>241.45</v>
      </c>
      <c r="Y81">
        <v>144.87</v>
      </c>
      <c r="Z81">
        <v>43.9</v>
      </c>
      <c r="AA81">
        <v>13.52</v>
      </c>
      <c r="AB81">
        <v>0</v>
      </c>
      <c r="AC81">
        <v>0</v>
      </c>
      <c r="AD81">
        <v>0.52</v>
      </c>
      <c r="AE81">
        <v>1.93</v>
      </c>
      <c r="AF81">
        <v>0</v>
      </c>
      <c r="AG81">
        <v>193.16</v>
      </c>
      <c r="AH81">
        <v>0</v>
      </c>
      <c r="AI81">
        <v>167.08</v>
      </c>
      <c r="AJ81">
        <v>0</v>
      </c>
      <c r="AK81">
        <v>72.44</v>
      </c>
      <c r="AL81">
        <v>43.9</v>
      </c>
      <c r="AM81">
        <v>11.59</v>
      </c>
      <c r="AN81">
        <v>48.29</v>
      </c>
      <c r="AO81">
        <v>0</v>
      </c>
      <c r="AP81">
        <v>0.48</v>
      </c>
      <c r="AQ81">
        <v>0.35</v>
      </c>
      <c r="AR81">
        <v>66.819999999999993</v>
      </c>
      <c r="AS81">
        <v>1.93</v>
      </c>
      <c r="AT81">
        <v>0</v>
      </c>
      <c r="AU81">
        <v>0</v>
      </c>
      <c r="AV81">
        <v>96.58</v>
      </c>
      <c r="AW81">
        <v>13.52</v>
      </c>
      <c r="AX81">
        <v>86.92</v>
      </c>
      <c r="AY81">
        <v>0.88</v>
      </c>
      <c r="AZ81">
        <v>0</v>
      </c>
      <c r="BA81">
        <v>0.82</v>
      </c>
      <c r="BB81">
        <v>14.63</v>
      </c>
      <c r="BC81">
        <v>14.49</v>
      </c>
      <c r="BD81">
        <v>24.14</v>
      </c>
      <c r="BE81">
        <v>0</v>
      </c>
      <c r="BF81">
        <v>24.14</v>
      </c>
      <c r="BG81">
        <v>0</v>
      </c>
      <c r="BH81">
        <v>24.14</v>
      </c>
      <c r="BI81">
        <v>24.14</v>
      </c>
      <c r="BJ81">
        <v>0</v>
      </c>
      <c r="BK81">
        <v>24.14</v>
      </c>
      <c r="BL81">
        <v>14.01</v>
      </c>
      <c r="BM81">
        <v>29.04</v>
      </c>
      <c r="BN81">
        <v>24.14</v>
      </c>
      <c r="BO81">
        <v>48.29</v>
      </c>
      <c r="BP81">
        <v>48.29</v>
      </c>
      <c r="BQ81">
        <v>38.630000000000003</v>
      </c>
      <c r="BR81">
        <v>24.14</v>
      </c>
      <c r="BS81">
        <v>48.29</v>
      </c>
      <c r="BT81">
        <v>0</v>
      </c>
    </row>
    <row r="82" spans="7:72">
      <c r="G82" t="s">
        <v>124</v>
      </c>
      <c r="H82" s="73">
        <v>962.04999999999984</v>
      </c>
      <c r="I82" s="46">
        <v>106.41999999999999</v>
      </c>
      <c r="J82" s="46">
        <v>663.99</v>
      </c>
      <c r="K82" s="46">
        <v>131.47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192.19</v>
      </c>
      <c r="X82">
        <v>241.45</v>
      </c>
      <c r="Y82">
        <v>144.87</v>
      </c>
      <c r="Z82">
        <v>43.9</v>
      </c>
      <c r="AA82">
        <v>13.52</v>
      </c>
      <c r="AB82">
        <v>0</v>
      </c>
      <c r="AC82">
        <v>0</v>
      </c>
      <c r="AD82">
        <v>0.52</v>
      </c>
      <c r="AE82">
        <v>1.93</v>
      </c>
      <c r="AF82">
        <v>0</v>
      </c>
      <c r="AG82">
        <v>193.16</v>
      </c>
      <c r="AH82">
        <v>0</v>
      </c>
      <c r="AI82">
        <v>167.08</v>
      </c>
      <c r="AJ82">
        <v>0</v>
      </c>
      <c r="AK82">
        <v>72.44</v>
      </c>
      <c r="AL82">
        <v>43.9</v>
      </c>
      <c r="AM82">
        <v>11.59</v>
      </c>
      <c r="AN82">
        <v>48.29</v>
      </c>
      <c r="AO82">
        <v>0</v>
      </c>
      <c r="AP82">
        <v>0.48</v>
      </c>
      <c r="AQ82">
        <v>0.35</v>
      </c>
      <c r="AR82">
        <v>66.819999999999993</v>
      </c>
      <c r="AS82">
        <v>1.93</v>
      </c>
      <c r="AT82">
        <v>0</v>
      </c>
      <c r="AU82">
        <v>0</v>
      </c>
      <c r="AV82">
        <v>96.58</v>
      </c>
      <c r="AW82">
        <v>13.52</v>
      </c>
      <c r="AX82">
        <v>86.92</v>
      </c>
      <c r="AY82">
        <v>0.88</v>
      </c>
      <c r="AZ82">
        <v>0</v>
      </c>
      <c r="BA82">
        <v>0.82</v>
      </c>
      <c r="BB82">
        <v>14.63</v>
      </c>
      <c r="BC82">
        <v>14.49</v>
      </c>
      <c r="BD82">
        <v>24.14</v>
      </c>
      <c r="BE82">
        <v>0</v>
      </c>
      <c r="BF82">
        <v>24.14</v>
      </c>
      <c r="BG82">
        <v>0</v>
      </c>
      <c r="BH82">
        <v>24.14</v>
      </c>
      <c r="BI82">
        <v>24.14</v>
      </c>
      <c r="BJ82">
        <v>0</v>
      </c>
      <c r="BK82">
        <v>24.14</v>
      </c>
      <c r="BL82">
        <v>14.01</v>
      </c>
      <c r="BM82">
        <v>29.04</v>
      </c>
      <c r="BN82">
        <v>24.14</v>
      </c>
      <c r="BO82">
        <v>48.29</v>
      </c>
      <c r="BP82">
        <v>48.29</v>
      </c>
      <c r="BQ82">
        <v>38.630000000000003</v>
      </c>
      <c r="BR82">
        <v>24.14</v>
      </c>
      <c r="BS82">
        <v>48.29</v>
      </c>
      <c r="BT82">
        <v>0</v>
      </c>
    </row>
    <row r="83" spans="7:72">
      <c r="G83" t="s">
        <v>125</v>
      </c>
      <c r="H83" s="73">
        <v>976.53999999999985</v>
      </c>
      <c r="I83" s="46">
        <v>174.99</v>
      </c>
      <c r="J83" s="46">
        <v>664.18000000000006</v>
      </c>
      <c r="K83" s="46">
        <v>131.47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211.51</v>
      </c>
      <c r="X83">
        <v>241.45</v>
      </c>
      <c r="Y83">
        <v>144.87</v>
      </c>
      <c r="Z83">
        <v>43.9</v>
      </c>
      <c r="AA83">
        <v>8.69</v>
      </c>
      <c r="AB83">
        <v>0</v>
      </c>
      <c r="AC83">
        <v>0</v>
      </c>
      <c r="AD83">
        <v>0.52</v>
      </c>
      <c r="AE83">
        <v>1.93</v>
      </c>
      <c r="AF83">
        <v>68.569999999999993</v>
      </c>
      <c r="AG83">
        <v>193.16</v>
      </c>
      <c r="AH83">
        <v>0</v>
      </c>
      <c r="AI83">
        <v>167.08</v>
      </c>
      <c r="AJ83">
        <v>0</v>
      </c>
      <c r="AK83">
        <v>72.44</v>
      </c>
      <c r="AL83">
        <v>43.9</v>
      </c>
      <c r="AM83">
        <v>11.59</v>
      </c>
      <c r="AN83">
        <v>48.29</v>
      </c>
      <c r="AO83">
        <v>0</v>
      </c>
      <c r="AP83">
        <v>0.48</v>
      </c>
      <c r="AQ83">
        <v>0.35</v>
      </c>
      <c r="AR83">
        <v>66.819999999999993</v>
      </c>
      <c r="AS83">
        <v>1.93</v>
      </c>
      <c r="AT83">
        <v>0</v>
      </c>
      <c r="AU83">
        <v>0</v>
      </c>
      <c r="AV83">
        <v>96.58</v>
      </c>
      <c r="AW83">
        <v>13.52</v>
      </c>
      <c r="AX83">
        <v>86.92</v>
      </c>
      <c r="AY83">
        <v>0.88</v>
      </c>
      <c r="AZ83">
        <v>0</v>
      </c>
      <c r="BA83">
        <v>0.82</v>
      </c>
      <c r="BB83">
        <v>14.63</v>
      </c>
      <c r="BC83">
        <v>14.49</v>
      </c>
      <c r="BD83">
        <v>24.14</v>
      </c>
      <c r="BE83">
        <v>0</v>
      </c>
      <c r="BF83">
        <v>24.14</v>
      </c>
      <c r="BG83">
        <v>0</v>
      </c>
      <c r="BH83">
        <v>24.14</v>
      </c>
      <c r="BI83">
        <v>24.14</v>
      </c>
      <c r="BJ83">
        <v>0</v>
      </c>
      <c r="BK83">
        <v>24.14</v>
      </c>
      <c r="BL83">
        <v>14.2</v>
      </c>
      <c r="BM83">
        <v>29.04</v>
      </c>
      <c r="BN83">
        <v>24.14</v>
      </c>
      <c r="BO83">
        <v>48.29</v>
      </c>
      <c r="BP83">
        <v>48.29</v>
      </c>
      <c r="BQ83">
        <v>38.630000000000003</v>
      </c>
      <c r="BR83">
        <v>24.14</v>
      </c>
      <c r="BS83">
        <v>48.29</v>
      </c>
      <c r="BT83">
        <v>0</v>
      </c>
    </row>
    <row r="84" spans="7:72">
      <c r="G84" t="s">
        <v>126</v>
      </c>
      <c r="H84" s="73">
        <v>992.95999999999981</v>
      </c>
      <c r="I84" s="46">
        <v>174.99</v>
      </c>
      <c r="J84" s="46">
        <v>664.18000000000006</v>
      </c>
      <c r="K84" s="46">
        <v>131.47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227.93</v>
      </c>
      <c r="X84">
        <v>241.45</v>
      </c>
      <c r="Y84">
        <v>144.87</v>
      </c>
      <c r="Z84">
        <v>43.9</v>
      </c>
      <c r="AA84">
        <v>8.69</v>
      </c>
      <c r="AB84">
        <v>0</v>
      </c>
      <c r="AC84">
        <v>0</v>
      </c>
      <c r="AD84">
        <v>0.52</v>
      </c>
      <c r="AE84">
        <v>1.93</v>
      </c>
      <c r="AF84">
        <v>68.569999999999993</v>
      </c>
      <c r="AG84">
        <v>193.16</v>
      </c>
      <c r="AH84">
        <v>0</v>
      </c>
      <c r="AI84">
        <v>167.08</v>
      </c>
      <c r="AJ84">
        <v>0</v>
      </c>
      <c r="AK84">
        <v>72.44</v>
      </c>
      <c r="AL84">
        <v>43.9</v>
      </c>
      <c r="AM84">
        <v>11.59</v>
      </c>
      <c r="AN84">
        <v>48.29</v>
      </c>
      <c r="AO84">
        <v>0</v>
      </c>
      <c r="AP84">
        <v>0.48</v>
      </c>
      <c r="AQ84">
        <v>0.35</v>
      </c>
      <c r="AR84">
        <v>66.819999999999993</v>
      </c>
      <c r="AS84">
        <v>1.93</v>
      </c>
      <c r="AT84">
        <v>0</v>
      </c>
      <c r="AU84">
        <v>0</v>
      </c>
      <c r="AV84">
        <v>96.58</v>
      </c>
      <c r="AW84">
        <v>13.52</v>
      </c>
      <c r="AX84">
        <v>86.92</v>
      </c>
      <c r="AY84">
        <v>0.88</v>
      </c>
      <c r="AZ84">
        <v>0</v>
      </c>
      <c r="BA84">
        <v>0.82</v>
      </c>
      <c r="BB84">
        <v>14.63</v>
      </c>
      <c r="BC84">
        <v>14.49</v>
      </c>
      <c r="BD84">
        <v>24.14</v>
      </c>
      <c r="BE84">
        <v>0</v>
      </c>
      <c r="BF84">
        <v>24.14</v>
      </c>
      <c r="BG84">
        <v>0</v>
      </c>
      <c r="BH84">
        <v>24.14</v>
      </c>
      <c r="BI84">
        <v>24.14</v>
      </c>
      <c r="BJ84">
        <v>0</v>
      </c>
      <c r="BK84">
        <v>24.14</v>
      </c>
      <c r="BL84">
        <v>14.2</v>
      </c>
      <c r="BM84">
        <v>29.04</v>
      </c>
      <c r="BN84">
        <v>24.14</v>
      </c>
      <c r="BO84">
        <v>48.29</v>
      </c>
      <c r="BP84">
        <v>48.29</v>
      </c>
      <c r="BQ84">
        <v>38.630000000000003</v>
      </c>
      <c r="BR84">
        <v>24.14</v>
      </c>
      <c r="BS84">
        <v>48.29</v>
      </c>
      <c r="BT84">
        <v>0</v>
      </c>
    </row>
    <row r="85" spans="7:72">
      <c r="G85" t="s">
        <v>127</v>
      </c>
      <c r="H85" s="73">
        <v>1001.6499999999999</v>
      </c>
      <c r="I85" s="46">
        <v>174.99</v>
      </c>
      <c r="J85" s="46">
        <v>664.82</v>
      </c>
      <c r="K85" s="46">
        <v>131.47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236.62</v>
      </c>
      <c r="X85">
        <v>241.45</v>
      </c>
      <c r="Y85">
        <v>144.87</v>
      </c>
      <c r="Z85">
        <v>43.9</v>
      </c>
      <c r="AA85">
        <v>8.69</v>
      </c>
      <c r="AB85">
        <v>0</v>
      </c>
      <c r="AC85">
        <v>0</v>
      </c>
      <c r="AD85">
        <v>0.52</v>
      </c>
      <c r="AE85">
        <v>1.93</v>
      </c>
      <c r="AF85">
        <v>68.569999999999993</v>
      </c>
      <c r="AG85">
        <v>193.16</v>
      </c>
      <c r="AH85">
        <v>0</v>
      </c>
      <c r="AI85">
        <v>167.08</v>
      </c>
      <c r="AJ85">
        <v>0</v>
      </c>
      <c r="AK85">
        <v>72.44</v>
      </c>
      <c r="AL85">
        <v>43.9</v>
      </c>
      <c r="AM85">
        <v>11.59</v>
      </c>
      <c r="AN85">
        <v>48.29</v>
      </c>
      <c r="AO85">
        <v>0</v>
      </c>
      <c r="AP85">
        <v>0.48</v>
      </c>
      <c r="AQ85">
        <v>0.35</v>
      </c>
      <c r="AR85">
        <v>66.819999999999993</v>
      </c>
      <c r="AS85">
        <v>1.93</v>
      </c>
      <c r="AT85">
        <v>0</v>
      </c>
      <c r="AU85">
        <v>0</v>
      </c>
      <c r="AV85">
        <v>96.58</v>
      </c>
      <c r="AW85">
        <v>13.52</v>
      </c>
      <c r="AX85">
        <v>86.92</v>
      </c>
      <c r="AY85">
        <v>0.88</v>
      </c>
      <c r="AZ85">
        <v>0</v>
      </c>
      <c r="BA85">
        <v>0.82</v>
      </c>
      <c r="BB85">
        <v>14.63</v>
      </c>
      <c r="BC85">
        <v>14.49</v>
      </c>
      <c r="BD85">
        <v>24.14</v>
      </c>
      <c r="BE85">
        <v>0</v>
      </c>
      <c r="BF85">
        <v>24.14</v>
      </c>
      <c r="BG85">
        <v>0</v>
      </c>
      <c r="BH85">
        <v>24.14</v>
      </c>
      <c r="BI85">
        <v>24.14</v>
      </c>
      <c r="BJ85">
        <v>0</v>
      </c>
      <c r="BK85">
        <v>24.14</v>
      </c>
      <c r="BL85">
        <v>14.84</v>
      </c>
      <c r="BM85">
        <v>29.04</v>
      </c>
      <c r="BN85">
        <v>24.14</v>
      </c>
      <c r="BO85">
        <v>48.29</v>
      </c>
      <c r="BP85">
        <v>48.29</v>
      </c>
      <c r="BQ85">
        <v>38.630000000000003</v>
      </c>
      <c r="BR85">
        <v>24.14</v>
      </c>
      <c r="BS85">
        <v>48.29</v>
      </c>
      <c r="BT85">
        <v>0</v>
      </c>
    </row>
    <row r="86" spans="7:72">
      <c r="G86" t="s">
        <v>128</v>
      </c>
      <c r="H86" s="73">
        <v>1006.4799999999998</v>
      </c>
      <c r="I86" s="46">
        <v>174.99</v>
      </c>
      <c r="J86" s="46">
        <v>664.82</v>
      </c>
      <c r="K86" s="46">
        <v>131.47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241.45</v>
      </c>
      <c r="X86">
        <v>241.45</v>
      </c>
      <c r="Y86">
        <v>144.87</v>
      </c>
      <c r="Z86">
        <v>43.9</v>
      </c>
      <c r="AA86">
        <v>8.69</v>
      </c>
      <c r="AB86">
        <v>0</v>
      </c>
      <c r="AC86">
        <v>0</v>
      </c>
      <c r="AD86">
        <v>0.52</v>
      </c>
      <c r="AE86">
        <v>1.93</v>
      </c>
      <c r="AF86">
        <v>68.569999999999993</v>
      </c>
      <c r="AG86">
        <v>193.16</v>
      </c>
      <c r="AH86">
        <v>0</v>
      </c>
      <c r="AI86">
        <v>167.08</v>
      </c>
      <c r="AJ86">
        <v>0</v>
      </c>
      <c r="AK86">
        <v>72.44</v>
      </c>
      <c r="AL86">
        <v>43.9</v>
      </c>
      <c r="AM86">
        <v>11.59</v>
      </c>
      <c r="AN86">
        <v>48.29</v>
      </c>
      <c r="AO86">
        <v>0</v>
      </c>
      <c r="AP86">
        <v>0.48</v>
      </c>
      <c r="AQ86">
        <v>0.35</v>
      </c>
      <c r="AR86">
        <v>66.819999999999993</v>
      </c>
      <c r="AS86">
        <v>1.93</v>
      </c>
      <c r="AT86">
        <v>0</v>
      </c>
      <c r="AU86">
        <v>0</v>
      </c>
      <c r="AV86">
        <v>96.58</v>
      </c>
      <c r="AW86">
        <v>13.52</v>
      </c>
      <c r="AX86">
        <v>86.92</v>
      </c>
      <c r="AY86">
        <v>0.88</v>
      </c>
      <c r="AZ86">
        <v>0</v>
      </c>
      <c r="BA86">
        <v>0.82</v>
      </c>
      <c r="BB86">
        <v>14.63</v>
      </c>
      <c r="BC86">
        <v>14.49</v>
      </c>
      <c r="BD86">
        <v>24.14</v>
      </c>
      <c r="BE86">
        <v>0</v>
      </c>
      <c r="BF86">
        <v>24.14</v>
      </c>
      <c r="BG86">
        <v>0</v>
      </c>
      <c r="BH86">
        <v>24.14</v>
      </c>
      <c r="BI86">
        <v>24.14</v>
      </c>
      <c r="BJ86">
        <v>0</v>
      </c>
      <c r="BK86">
        <v>24.14</v>
      </c>
      <c r="BL86">
        <v>14.84</v>
      </c>
      <c r="BM86">
        <v>29.04</v>
      </c>
      <c r="BN86">
        <v>24.14</v>
      </c>
      <c r="BO86">
        <v>48.29</v>
      </c>
      <c r="BP86">
        <v>48.29</v>
      </c>
      <c r="BQ86">
        <v>38.630000000000003</v>
      </c>
      <c r="BR86">
        <v>24.14</v>
      </c>
      <c r="BS86">
        <v>48.29</v>
      </c>
      <c r="BT86">
        <v>0</v>
      </c>
    </row>
    <row r="87" spans="7:72">
      <c r="G87" t="s">
        <v>129</v>
      </c>
      <c r="H87" s="73">
        <v>1003.5299999999997</v>
      </c>
      <c r="I87" s="46">
        <v>174.99</v>
      </c>
      <c r="J87" s="46">
        <v>665.1</v>
      </c>
      <c r="K87" s="46">
        <v>131.47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238.55</v>
      </c>
      <c r="X87">
        <v>241.45</v>
      </c>
      <c r="Y87">
        <v>144.87</v>
      </c>
      <c r="Z87">
        <v>43.9</v>
      </c>
      <c r="AA87">
        <v>8.69</v>
      </c>
      <c r="AB87">
        <v>0</v>
      </c>
      <c r="AC87">
        <v>0</v>
      </c>
      <c r="AD87">
        <v>0.52</v>
      </c>
      <c r="AE87">
        <v>1.93</v>
      </c>
      <c r="AF87">
        <v>68.569999999999993</v>
      </c>
      <c r="AG87">
        <v>193.16</v>
      </c>
      <c r="AH87">
        <v>0</v>
      </c>
      <c r="AI87">
        <v>167.08</v>
      </c>
      <c r="AJ87">
        <v>0</v>
      </c>
      <c r="AK87">
        <v>72.44</v>
      </c>
      <c r="AL87">
        <v>43.9</v>
      </c>
      <c r="AM87">
        <v>11.59</v>
      </c>
      <c r="AN87">
        <v>48.29</v>
      </c>
      <c r="AO87">
        <v>0</v>
      </c>
      <c r="AP87">
        <v>0.48</v>
      </c>
      <c r="AQ87">
        <v>0.35</v>
      </c>
      <c r="AR87">
        <v>66.819999999999993</v>
      </c>
      <c r="AS87">
        <v>1.93</v>
      </c>
      <c r="AT87">
        <v>0</v>
      </c>
      <c r="AU87">
        <v>0</v>
      </c>
      <c r="AV87">
        <v>96.58</v>
      </c>
      <c r="AW87">
        <v>13.52</v>
      </c>
      <c r="AX87">
        <v>86.92</v>
      </c>
      <c r="AY87">
        <v>0.88</v>
      </c>
      <c r="AZ87">
        <v>0</v>
      </c>
      <c r="BA87">
        <v>0.77</v>
      </c>
      <c r="BB87">
        <v>14.63</v>
      </c>
      <c r="BC87">
        <v>14.49</v>
      </c>
      <c r="BD87">
        <v>24.14</v>
      </c>
      <c r="BE87">
        <v>0</v>
      </c>
      <c r="BF87">
        <v>24.14</v>
      </c>
      <c r="BG87">
        <v>0</v>
      </c>
      <c r="BH87">
        <v>24.14</v>
      </c>
      <c r="BI87">
        <v>24.14</v>
      </c>
      <c r="BJ87">
        <v>0</v>
      </c>
      <c r="BK87">
        <v>24.14</v>
      </c>
      <c r="BL87">
        <v>15.12</v>
      </c>
      <c r="BM87">
        <v>29.04</v>
      </c>
      <c r="BN87">
        <v>24.14</v>
      </c>
      <c r="BO87">
        <v>48.29</v>
      </c>
      <c r="BP87">
        <v>48.29</v>
      </c>
      <c r="BQ87">
        <v>38.630000000000003</v>
      </c>
      <c r="BR87">
        <v>24.14</v>
      </c>
      <c r="BS87">
        <v>48.29</v>
      </c>
      <c r="BT87">
        <v>0</v>
      </c>
    </row>
    <row r="88" spans="7:72">
      <c r="G88" t="s">
        <v>130</v>
      </c>
      <c r="H88" s="73">
        <v>985.17999999999972</v>
      </c>
      <c r="I88" s="46">
        <v>174.99</v>
      </c>
      <c r="J88" s="46">
        <v>665.1</v>
      </c>
      <c r="K88" s="46">
        <v>131.47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220.2</v>
      </c>
      <c r="X88">
        <v>241.45</v>
      </c>
      <c r="Y88">
        <v>144.87</v>
      </c>
      <c r="Z88">
        <v>43.9</v>
      </c>
      <c r="AA88">
        <v>8.69</v>
      </c>
      <c r="AB88">
        <v>0</v>
      </c>
      <c r="AC88">
        <v>0</v>
      </c>
      <c r="AD88">
        <v>0.52</v>
      </c>
      <c r="AE88">
        <v>1.93</v>
      </c>
      <c r="AF88">
        <v>68.569999999999993</v>
      </c>
      <c r="AG88">
        <v>193.16</v>
      </c>
      <c r="AH88">
        <v>0</v>
      </c>
      <c r="AI88">
        <v>167.08</v>
      </c>
      <c r="AJ88">
        <v>0</v>
      </c>
      <c r="AK88">
        <v>72.44</v>
      </c>
      <c r="AL88">
        <v>43.9</v>
      </c>
      <c r="AM88">
        <v>11.59</v>
      </c>
      <c r="AN88">
        <v>48.29</v>
      </c>
      <c r="AO88">
        <v>0</v>
      </c>
      <c r="AP88">
        <v>0.48</v>
      </c>
      <c r="AQ88">
        <v>0.35</v>
      </c>
      <c r="AR88">
        <v>66.819999999999993</v>
      </c>
      <c r="AS88">
        <v>1.93</v>
      </c>
      <c r="AT88">
        <v>0</v>
      </c>
      <c r="AU88">
        <v>0</v>
      </c>
      <c r="AV88">
        <v>96.58</v>
      </c>
      <c r="AW88">
        <v>13.52</v>
      </c>
      <c r="AX88">
        <v>86.92</v>
      </c>
      <c r="AY88">
        <v>0.88</v>
      </c>
      <c r="AZ88">
        <v>0</v>
      </c>
      <c r="BA88">
        <v>0.77</v>
      </c>
      <c r="BB88">
        <v>14.63</v>
      </c>
      <c r="BC88">
        <v>14.49</v>
      </c>
      <c r="BD88">
        <v>24.14</v>
      </c>
      <c r="BE88">
        <v>0</v>
      </c>
      <c r="BF88">
        <v>24.14</v>
      </c>
      <c r="BG88">
        <v>0</v>
      </c>
      <c r="BH88">
        <v>24.14</v>
      </c>
      <c r="BI88">
        <v>24.14</v>
      </c>
      <c r="BJ88">
        <v>0</v>
      </c>
      <c r="BK88">
        <v>24.14</v>
      </c>
      <c r="BL88">
        <v>15.12</v>
      </c>
      <c r="BM88">
        <v>29.04</v>
      </c>
      <c r="BN88">
        <v>24.14</v>
      </c>
      <c r="BO88">
        <v>48.29</v>
      </c>
      <c r="BP88">
        <v>48.29</v>
      </c>
      <c r="BQ88">
        <v>38.630000000000003</v>
      </c>
      <c r="BR88">
        <v>24.14</v>
      </c>
      <c r="BS88">
        <v>48.29</v>
      </c>
      <c r="BT88">
        <v>0</v>
      </c>
    </row>
    <row r="89" spans="7:72">
      <c r="G89" t="s">
        <v>131</v>
      </c>
      <c r="H89" s="73">
        <v>980.3499999999998</v>
      </c>
      <c r="I89" s="46">
        <v>174.99</v>
      </c>
      <c r="J89" s="46">
        <v>665.1</v>
      </c>
      <c r="K89" s="46">
        <v>131.47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215.37</v>
      </c>
      <c r="X89">
        <v>241.45</v>
      </c>
      <c r="Y89">
        <v>144.87</v>
      </c>
      <c r="Z89">
        <v>43.9</v>
      </c>
      <c r="AA89">
        <v>8.69</v>
      </c>
      <c r="AB89">
        <v>0</v>
      </c>
      <c r="AC89">
        <v>0</v>
      </c>
      <c r="AD89">
        <v>0.52</v>
      </c>
      <c r="AE89">
        <v>1.93</v>
      </c>
      <c r="AF89">
        <v>68.569999999999993</v>
      </c>
      <c r="AG89">
        <v>193.16</v>
      </c>
      <c r="AH89">
        <v>0</v>
      </c>
      <c r="AI89">
        <v>167.08</v>
      </c>
      <c r="AJ89">
        <v>0</v>
      </c>
      <c r="AK89">
        <v>72.44</v>
      </c>
      <c r="AL89">
        <v>43.9</v>
      </c>
      <c r="AM89">
        <v>11.59</v>
      </c>
      <c r="AN89">
        <v>48.29</v>
      </c>
      <c r="AO89">
        <v>0</v>
      </c>
      <c r="AP89">
        <v>0.48</v>
      </c>
      <c r="AQ89">
        <v>0.35</v>
      </c>
      <c r="AR89">
        <v>66.819999999999993</v>
      </c>
      <c r="AS89">
        <v>1.93</v>
      </c>
      <c r="AT89">
        <v>0</v>
      </c>
      <c r="AU89">
        <v>0</v>
      </c>
      <c r="AV89">
        <v>96.58</v>
      </c>
      <c r="AW89">
        <v>13.52</v>
      </c>
      <c r="AX89">
        <v>86.92</v>
      </c>
      <c r="AY89">
        <v>0.88</v>
      </c>
      <c r="AZ89">
        <v>0</v>
      </c>
      <c r="BA89">
        <v>0.77</v>
      </c>
      <c r="BB89">
        <v>14.63</v>
      </c>
      <c r="BC89">
        <v>14.49</v>
      </c>
      <c r="BD89">
        <v>24.14</v>
      </c>
      <c r="BE89">
        <v>0</v>
      </c>
      <c r="BF89">
        <v>24.14</v>
      </c>
      <c r="BG89">
        <v>0</v>
      </c>
      <c r="BH89">
        <v>24.14</v>
      </c>
      <c r="BI89">
        <v>24.14</v>
      </c>
      <c r="BJ89">
        <v>0</v>
      </c>
      <c r="BK89">
        <v>24.14</v>
      </c>
      <c r="BL89">
        <v>15.12</v>
      </c>
      <c r="BM89">
        <v>29.04</v>
      </c>
      <c r="BN89">
        <v>24.14</v>
      </c>
      <c r="BO89">
        <v>48.29</v>
      </c>
      <c r="BP89">
        <v>48.29</v>
      </c>
      <c r="BQ89">
        <v>38.630000000000003</v>
      </c>
      <c r="BR89">
        <v>24.14</v>
      </c>
      <c r="BS89">
        <v>48.29</v>
      </c>
      <c r="BT89">
        <v>0</v>
      </c>
    </row>
    <row r="90" spans="7:72">
      <c r="G90" t="s">
        <v>132</v>
      </c>
      <c r="H90" s="73">
        <v>986.14999999999975</v>
      </c>
      <c r="I90" s="46">
        <v>174.99</v>
      </c>
      <c r="J90" s="46">
        <v>665.1</v>
      </c>
      <c r="K90" s="46">
        <v>131.47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221.17</v>
      </c>
      <c r="X90">
        <v>241.45</v>
      </c>
      <c r="Y90">
        <v>144.87</v>
      </c>
      <c r="Z90">
        <v>43.9</v>
      </c>
      <c r="AA90">
        <v>8.69</v>
      </c>
      <c r="AB90">
        <v>0</v>
      </c>
      <c r="AC90">
        <v>0</v>
      </c>
      <c r="AD90">
        <v>0.52</v>
      </c>
      <c r="AE90">
        <v>1.93</v>
      </c>
      <c r="AF90">
        <v>68.569999999999993</v>
      </c>
      <c r="AG90">
        <v>193.16</v>
      </c>
      <c r="AH90">
        <v>0</v>
      </c>
      <c r="AI90">
        <v>167.08</v>
      </c>
      <c r="AJ90">
        <v>0</v>
      </c>
      <c r="AK90">
        <v>72.44</v>
      </c>
      <c r="AL90">
        <v>43.9</v>
      </c>
      <c r="AM90">
        <v>11.59</v>
      </c>
      <c r="AN90">
        <v>48.29</v>
      </c>
      <c r="AO90">
        <v>0</v>
      </c>
      <c r="AP90">
        <v>0.48</v>
      </c>
      <c r="AQ90">
        <v>0.35</v>
      </c>
      <c r="AR90">
        <v>66.819999999999993</v>
      </c>
      <c r="AS90">
        <v>1.93</v>
      </c>
      <c r="AT90">
        <v>0</v>
      </c>
      <c r="AU90">
        <v>0</v>
      </c>
      <c r="AV90">
        <v>96.58</v>
      </c>
      <c r="AW90">
        <v>13.52</v>
      </c>
      <c r="AX90">
        <v>86.92</v>
      </c>
      <c r="AY90">
        <v>0.88</v>
      </c>
      <c r="AZ90">
        <v>0</v>
      </c>
      <c r="BA90">
        <v>0.77</v>
      </c>
      <c r="BB90">
        <v>14.63</v>
      </c>
      <c r="BC90">
        <v>14.49</v>
      </c>
      <c r="BD90">
        <v>24.14</v>
      </c>
      <c r="BE90">
        <v>0</v>
      </c>
      <c r="BF90">
        <v>24.14</v>
      </c>
      <c r="BG90">
        <v>0</v>
      </c>
      <c r="BH90">
        <v>24.14</v>
      </c>
      <c r="BI90">
        <v>24.14</v>
      </c>
      <c r="BJ90">
        <v>0</v>
      </c>
      <c r="BK90">
        <v>24.14</v>
      </c>
      <c r="BL90">
        <v>15.12</v>
      </c>
      <c r="BM90">
        <v>29.04</v>
      </c>
      <c r="BN90">
        <v>24.14</v>
      </c>
      <c r="BO90">
        <v>48.29</v>
      </c>
      <c r="BP90">
        <v>48.29</v>
      </c>
      <c r="BQ90">
        <v>38.630000000000003</v>
      </c>
      <c r="BR90">
        <v>24.14</v>
      </c>
      <c r="BS90">
        <v>48.29</v>
      </c>
      <c r="BT90">
        <v>0</v>
      </c>
    </row>
    <row r="91" spans="7:72">
      <c r="G91" t="s">
        <v>133</v>
      </c>
      <c r="H91" s="73">
        <v>1139.42</v>
      </c>
      <c r="I91" s="46">
        <v>229.32</v>
      </c>
      <c r="J91" s="46">
        <v>609.65</v>
      </c>
      <c r="K91" s="46">
        <v>131.47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211.51</v>
      </c>
      <c r="X91">
        <v>241.45</v>
      </c>
      <c r="Y91">
        <v>144.87</v>
      </c>
      <c r="Z91">
        <v>43.9</v>
      </c>
      <c r="AA91">
        <v>8.69</v>
      </c>
      <c r="AB91">
        <v>0</v>
      </c>
      <c r="AC91">
        <v>54.33</v>
      </c>
      <c r="AD91">
        <v>0.52</v>
      </c>
      <c r="AE91">
        <v>1.93</v>
      </c>
      <c r="AF91">
        <v>68.569999999999993</v>
      </c>
      <c r="AG91">
        <v>193.16</v>
      </c>
      <c r="AH91">
        <v>0</v>
      </c>
      <c r="AI91">
        <v>111.36</v>
      </c>
      <c r="AJ91">
        <v>0</v>
      </c>
      <c r="AK91">
        <v>72.44</v>
      </c>
      <c r="AL91">
        <v>43.9</v>
      </c>
      <c r="AM91">
        <v>11.59</v>
      </c>
      <c r="AN91">
        <v>48.29</v>
      </c>
      <c r="AO91">
        <v>0</v>
      </c>
      <c r="AP91">
        <v>0.48</v>
      </c>
      <c r="AQ91">
        <v>0.35</v>
      </c>
      <c r="AR91">
        <v>66.819999999999993</v>
      </c>
      <c r="AS91">
        <v>1.93</v>
      </c>
      <c r="AT91">
        <v>0</v>
      </c>
      <c r="AU91">
        <v>162.97999999999999</v>
      </c>
      <c r="AV91">
        <v>96.58</v>
      </c>
      <c r="AW91">
        <v>13.52</v>
      </c>
      <c r="AX91">
        <v>86.92</v>
      </c>
      <c r="AY91">
        <v>0.88</v>
      </c>
      <c r="AZ91">
        <v>0</v>
      </c>
      <c r="BA91">
        <v>0.72</v>
      </c>
      <c r="BB91">
        <v>14.63</v>
      </c>
      <c r="BC91">
        <v>14.49</v>
      </c>
      <c r="BD91">
        <v>24.14</v>
      </c>
      <c r="BE91">
        <v>0</v>
      </c>
      <c r="BF91">
        <v>24.14</v>
      </c>
      <c r="BG91">
        <v>0</v>
      </c>
      <c r="BH91">
        <v>24.14</v>
      </c>
      <c r="BI91">
        <v>24.14</v>
      </c>
      <c r="BJ91">
        <v>0</v>
      </c>
      <c r="BK91">
        <v>24.14</v>
      </c>
      <c r="BL91">
        <v>15.39</v>
      </c>
      <c r="BM91">
        <v>29.04</v>
      </c>
      <c r="BN91">
        <v>24.14</v>
      </c>
      <c r="BO91">
        <v>48.29</v>
      </c>
      <c r="BP91">
        <v>48.29</v>
      </c>
      <c r="BQ91">
        <v>38.630000000000003</v>
      </c>
      <c r="BR91">
        <v>24.14</v>
      </c>
      <c r="BS91">
        <v>48.29</v>
      </c>
      <c r="BT91">
        <v>0</v>
      </c>
    </row>
    <row r="92" spans="7:72">
      <c r="G92" t="s">
        <v>134</v>
      </c>
      <c r="H92" s="73">
        <v>1142.3200000000002</v>
      </c>
      <c r="I92" s="46">
        <v>229.32</v>
      </c>
      <c r="J92" s="46">
        <v>609.65</v>
      </c>
      <c r="K92" s="46">
        <v>131.47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214.41</v>
      </c>
      <c r="X92">
        <v>241.45</v>
      </c>
      <c r="Y92">
        <v>144.87</v>
      </c>
      <c r="Z92">
        <v>43.9</v>
      </c>
      <c r="AA92">
        <v>8.69</v>
      </c>
      <c r="AB92">
        <v>0</v>
      </c>
      <c r="AC92">
        <v>54.33</v>
      </c>
      <c r="AD92">
        <v>0.52</v>
      </c>
      <c r="AE92">
        <v>1.93</v>
      </c>
      <c r="AF92">
        <v>68.569999999999993</v>
      </c>
      <c r="AG92">
        <v>193.16</v>
      </c>
      <c r="AH92">
        <v>0</v>
      </c>
      <c r="AI92">
        <v>111.36</v>
      </c>
      <c r="AJ92">
        <v>0</v>
      </c>
      <c r="AK92">
        <v>72.44</v>
      </c>
      <c r="AL92">
        <v>43.9</v>
      </c>
      <c r="AM92">
        <v>11.59</v>
      </c>
      <c r="AN92">
        <v>48.29</v>
      </c>
      <c r="AO92">
        <v>0</v>
      </c>
      <c r="AP92">
        <v>0.48</v>
      </c>
      <c r="AQ92">
        <v>0.35</v>
      </c>
      <c r="AR92">
        <v>66.819999999999993</v>
      </c>
      <c r="AS92">
        <v>1.93</v>
      </c>
      <c r="AT92">
        <v>0</v>
      </c>
      <c r="AU92">
        <v>162.97999999999999</v>
      </c>
      <c r="AV92">
        <v>96.58</v>
      </c>
      <c r="AW92">
        <v>13.52</v>
      </c>
      <c r="AX92">
        <v>86.92</v>
      </c>
      <c r="AY92">
        <v>0.88</v>
      </c>
      <c r="AZ92">
        <v>0</v>
      </c>
      <c r="BA92">
        <v>0.72</v>
      </c>
      <c r="BB92">
        <v>14.63</v>
      </c>
      <c r="BC92">
        <v>14.49</v>
      </c>
      <c r="BD92">
        <v>24.14</v>
      </c>
      <c r="BE92">
        <v>0</v>
      </c>
      <c r="BF92">
        <v>24.14</v>
      </c>
      <c r="BG92">
        <v>0</v>
      </c>
      <c r="BH92">
        <v>24.14</v>
      </c>
      <c r="BI92">
        <v>24.14</v>
      </c>
      <c r="BJ92">
        <v>0</v>
      </c>
      <c r="BK92">
        <v>24.14</v>
      </c>
      <c r="BL92">
        <v>15.39</v>
      </c>
      <c r="BM92">
        <v>29.04</v>
      </c>
      <c r="BN92">
        <v>24.14</v>
      </c>
      <c r="BO92">
        <v>48.29</v>
      </c>
      <c r="BP92">
        <v>48.29</v>
      </c>
      <c r="BQ92">
        <v>38.630000000000003</v>
      </c>
      <c r="BR92">
        <v>24.14</v>
      </c>
      <c r="BS92">
        <v>48.29</v>
      </c>
      <c r="BT92">
        <v>0</v>
      </c>
    </row>
    <row r="93" spans="7:72">
      <c r="G93" t="s">
        <v>135</v>
      </c>
      <c r="H93" s="73">
        <v>1135.5600000000002</v>
      </c>
      <c r="I93" s="46">
        <v>221.60000000000002</v>
      </c>
      <c r="J93" s="46">
        <v>609.65</v>
      </c>
      <c r="K93" s="46">
        <v>131.47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207.65</v>
      </c>
      <c r="X93">
        <v>241.45</v>
      </c>
      <c r="Y93">
        <v>144.87</v>
      </c>
      <c r="Z93">
        <v>43.9</v>
      </c>
      <c r="AA93">
        <v>8.69</v>
      </c>
      <c r="AB93">
        <v>0</v>
      </c>
      <c r="AC93">
        <v>54.33</v>
      </c>
      <c r="AD93">
        <v>0.52</v>
      </c>
      <c r="AE93">
        <v>1.93</v>
      </c>
      <c r="AF93">
        <v>60.85</v>
      </c>
      <c r="AG93">
        <v>193.16</v>
      </c>
      <c r="AH93">
        <v>0</v>
      </c>
      <c r="AI93">
        <v>111.36</v>
      </c>
      <c r="AJ93">
        <v>0</v>
      </c>
      <c r="AK93">
        <v>72.44</v>
      </c>
      <c r="AL93">
        <v>43.9</v>
      </c>
      <c r="AM93">
        <v>11.59</v>
      </c>
      <c r="AN93">
        <v>48.29</v>
      </c>
      <c r="AO93">
        <v>0</v>
      </c>
      <c r="AP93">
        <v>0.48</v>
      </c>
      <c r="AQ93">
        <v>0.35</v>
      </c>
      <c r="AR93">
        <v>66.819999999999993</v>
      </c>
      <c r="AS93">
        <v>1.93</v>
      </c>
      <c r="AT93">
        <v>0</v>
      </c>
      <c r="AU93">
        <v>162.97999999999999</v>
      </c>
      <c r="AV93">
        <v>96.58</v>
      </c>
      <c r="AW93">
        <v>13.52</v>
      </c>
      <c r="AX93">
        <v>86.92</v>
      </c>
      <c r="AY93">
        <v>0.88</v>
      </c>
      <c r="AZ93">
        <v>0</v>
      </c>
      <c r="BA93">
        <v>0.72</v>
      </c>
      <c r="BB93">
        <v>14.63</v>
      </c>
      <c r="BC93">
        <v>14.49</v>
      </c>
      <c r="BD93">
        <v>24.14</v>
      </c>
      <c r="BE93">
        <v>0</v>
      </c>
      <c r="BF93">
        <v>24.14</v>
      </c>
      <c r="BG93">
        <v>0</v>
      </c>
      <c r="BH93">
        <v>24.14</v>
      </c>
      <c r="BI93">
        <v>24.14</v>
      </c>
      <c r="BJ93">
        <v>0</v>
      </c>
      <c r="BK93">
        <v>24.14</v>
      </c>
      <c r="BL93">
        <v>15.39</v>
      </c>
      <c r="BM93">
        <v>29.04</v>
      </c>
      <c r="BN93">
        <v>24.14</v>
      </c>
      <c r="BO93">
        <v>48.29</v>
      </c>
      <c r="BP93">
        <v>48.29</v>
      </c>
      <c r="BQ93">
        <v>38.630000000000003</v>
      </c>
      <c r="BR93">
        <v>24.14</v>
      </c>
      <c r="BS93">
        <v>48.29</v>
      </c>
      <c r="BT93">
        <v>0</v>
      </c>
    </row>
    <row r="94" spans="7:72">
      <c r="G94" t="s">
        <v>136</v>
      </c>
      <c r="H94" s="73">
        <v>1140.3900000000001</v>
      </c>
      <c r="I94" s="46">
        <v>221.60000000000002</v>
      </c>
      <c r="J94" s="46">
        <v>609.65</v>
      </c>
      <c r="K94" s="46">
        <v>131.47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212.48</v>
      </c>
      <c r="X94">
        <v>241.45</v>
      </c>
      <c r="Y94">
        <v>144.87</v>
      </c>
      <c r="Z94">
        <v>43.9</v>
      </c>
      <c r="AA94">
        <v>8.69</v>
      </c>
      <c r="AB94">
        <v>0</v>
      </c>
      <c r="AC94">
        <v>54.33</v>
      </c>
      <c r="AD94">
        <v>0.52</v>
      </c>
      <c r="AE94">
        <v>1.93</v>
      </c>
      <c r="AF94">
        <v>60.85</v>
      </c>
      <c r="AG94">
        <v>193.16</v>
      </c>
      <c r="AH94">
        <v>0</v>
      </c>
      <c r="AI94">
        <v>111.36</v>
      </c>
      <c r="AJ94">
        <v>0</v>
      </c>
      <c r="AK94">
        <v>72.44</v>
      </c>
      <c r="AL94">
        <v>43.9</v>
      </c>
      <c r="AM94">
        <v>11.59</v>
      </c>
      <c r="AN94">
        <v>48.29</v>
      </c>
      <c r="AO94">
        <v>0</v>
      </c>
      <c r="AP94">
        <v>0.48</v>
      </c>
      <c r="AQ94">
        <v>0.35</v>
      </c>
      <c r="AR94">
        <v>66.819999999999993</v>
      </c>
      <c r="AS94">
        <v>1.93</v>
      </c>
      <c r="AT94">
        <v>0</v>
      </c>
      <c r="AU94">
        <v>162.97999999999999</v>
      </c>
      <c r="AV94">
        <v>96.58</v>
      </c>
      <c r="AW94">
        <v>13.52</v>
      </c>
      <c r="AX94">
        <v>86.92</v>
      </c>
      <c r="AY94">
        <v>0.88</v>
      </c>
      <c r="AZ94">
        <v>0</v>
      </c>
      <c r="BA94">
        <v>0.72</v>
      </c>
      <c r="BB94">
        <v>14.63</v>
      </c>
      <c r="BC94">
        <v>14.49</v>
      </c>
      <c r="BD94">
        <v>24.14</v>
      </c>
      <c r="BE94">
        <v>0</v>
      </c>
      <c r="BF94">
        <v>24.14</v>
      </c>
      <c r="BG94">
        <v>0</v>
      </c>
      <c r="BH94">
        <v>24.14</v>
      </c>
      <c r="BI94">
        <v>24.14</v>
      </c>
      <c r="BJ94">
        <v>0</v>
      </c>
      <c r="BK94">
        <v>24.14</v>
      </c>
      <c r="BL94">
        <v>15.39</v>
      </c>
      <c r="BM94">
        <v>29.04</v>
      </c>
      <c r="BN94">
        <v>24.14</v>
      </c>
      <c r="BO94">
        <v>48.29</v>
      </c>
      <c r="BP94">
        <v>48.29</v>
      </c>
      <c r="BQ94">
        <v>38.630000000000003</v>
      </c>
      <c r="BR94">
        <v>24.14</v>
      </c>
      <c r="BS94">
        <v>48.29</v>
      </c>
      <c r="BT94">
        <v>0</v>
      </c>
    </row>
    <row r="95" spans="7:72">
      <c r="G95" t="s">
        <v>137</v>
      </c>
      <c r="H95" s="73">
        <v>1136.43</v>
      </c>
      <c r="I95" s="46">
        <v>221.60000000000002</v>
      </c>
      <c r="J95" s="46">
        <v>672.53000000000009</v>
      </c>
      <c r="K95" s="46">
        <v>131.47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208.61</v>
      </c>
      <c r="X95">
        <v>241.45</v>
      </c>
      <c r="Y95">
        <v>144.87</v>
      </c>
      <c r="Z95">
        <v>43.9</v>
      </c>
      <c r="AA95">
        <v>8.69</v>
      </c>
      <c r="AB95">
        <v>0</v>
      </c>
      <c r="AC95">
        <v>54.33</v>
      </c>
      <c r="AD95">
        <v>0.52</v>
      </c>
      <c r="AE95">
        <v>1.93</v>
      </c>
      <c r="AF95">
        <v>60.85</v>
      </c>
      <c r="AG95">
        <v>193.16</v>
      </c>
      <c r="AH95">
        <v>0</v>
      </c>
      <c r="AI95">
        <v>111.36</v>
      </c>
      <c r="AJ95">
        <v>0</v>
      </c>
      <c r="AK95">
        <v>72.44</v>
      </c>
      <c r="AL95">
        <v>43.9</v>
      </c>
      <c r="AM95">
        <v>11.59</v>
      </c>
      <c r="AN95">
        <v>48.29</v>
      </c>
      <c r="AO95">
        <v>0</v>
      </c>
      <c r="AP95">
        <v>0.48</v>
      </c>
      <c r="AQ95">
        <v>0.35</v>
      </c>
      <c r="AR95">
        <v>66.819999999999993</v>
      </c>
      <c r="AS95">
        <v>1.93</v>
      </c>
      <c r="AT95">
        <v>62.78</v>
      </c>
      <c r="AU95">
        <v>162.97999999999999</v>
      </c>
      <c r="AV95">
        <v>96.58</v>
      </c>
      <c r="AW95">
        <v>13.52</v>
      </c>
      <c r="AX95">
        <v>86.92</v>
      </c>
      <c r="AY95">
        <v>0.88</v>
      </c>
      <c r="AZ95">
        <v>0</v>
      </c>
      <c r="BA95">
        <v>0.63</v>
      </c>
      <c r="BB95">
        <v>14.63</v>
      </c>
      <c r="BC95">
        <v>14.49</v>
      </c>
      <c r="BD95">
        <v>24.14</v>
      </c>
      <c r="BE95">
        <v>0</v>
      </c>
      <c r="BF95">
        <v>24.14</v>
      </c>
      <c r="BG95">
        <v>0</v>
      </c>
      <c r="BH95">
        <v>24.14</v>
      </c>
      <c r="BI95">
        <v>24.14</v>
      </c>
      <c r="BJ95">
        <v>0</v>
      </c>
      <c r="BK95">
        <v>24.14</v>
      </c>
      <c r="BL95">
        <v>15.49</v>
      </c>
      <c r="BM95">
        <v>29.04</v>
      </c>
      <c r="BN95">
        <v>24.14</v>
      </c>
      <c r="BO95">
        <v>48.29</v>
      </c>
      <c r="BP95">
        <v>48.29</v>
      </c>
      <c r="BQ95">
        <v>38.630000000000003</v>
      </c>
      <c r="BR95">
        <v>24.14</v>
      </c>
      <c r="BS95">
        <v>48.29</v>
      </c>
      <c r="BT95">
        <v>0</v>
      </c>
    </row>
    <row r="96" spans="7:72">
      <c r="G96" t="s">
        <v>138</v>
      </c>
      <c r="H96" s="73">
        <v>1136.43</v>
      </c>
      <c r="I96" s="46">
        <v>221.60000000000002</v>
      </c>
      <c r="J96" s="46">
        <v>672.53000000000009</v>
      </c>
      <c r="K96" s="46">
        <v>131.47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208.61</v>
      </c>
      <c r="X96">
        <v>241.45</v>
      </c>
      <c r="Y96">
        <v>144.87</v>
      </c>
      <c r="Z96">
        <v>43.9</v>
      </c>
      <c r="AA96">
        <v>8.69</v>
      </c>
      <c r="AB96">
        <v>0</v>
      </c>
      <c r="AC96">
        <v>54.33</v>
      </c>
      <c r="AD96">
        <v>0.52</v>
      </c>
      <c r="AE96">
        <v>1.93</v>
      </c>
      <c r="AF96">
        <v>60.85</v>
      </c>
      <c r="AG96">
        <v>193.16</v>
      </c>
      <c r="AH96">
        <v>0</v>
      </c>
      <c r="AI96">
        <v>111.36</v>
      </c>
      <c r="AJ96">
        <v>0</v>
      </c>
      <c r="AK96">
        <v>72.44</v>
      </c>
      <c r="AL96">
        <v>43.9</v>
      </c>
      <c r="AM96">
        <v>11.59</v>
      </c>
      <c r="AN96">
        <v>48.29</v>
      </c>
      <c r="AO96">
        <v>0</v>
      </c>
      <c r="AP96">
        <v>0.48</v>
      </c>
      <c r="AQ96">
        <v>0.35</v>
      </c>
      <c r="AR96">
        <v>66.819999999999993</v>
      </c>
      <c r="AS96">
        <v>1.93</v>
      </c>
      <c r="AT96">
        <v>62.78</v>
      </c>
      <c r="AU96">
        <v>162.97999999999999</v>
      </c>
      <c r="AV96">
        <v>96.58</v>
      </c>
      <c r="AW96">
        <v>13.52</v>
      </c>
      <c r="AX96">
        <v>86.92</v>
      </c>
      <c r="AY96">
        <v>0.88</v>
      </c>
      <c r="AZ96">
        <v>0</v>
      </c>
      <c r="BA96">
        <v>0.63</v>
      </c>
      <c r="BB96">
        <v>14.63</v>
      </c>
      <c r="BC96">
        <v>14.49</v>
      </c>
      <c r="BD96">
        <v>24.14</v>
      </c>
      <c r="BE96">
        <v>0</v>
      </c>
      <c r="BF96">
        <v>24.14</v>
      </c>
      <c r="BG96">
        <v>0</v>
      </c>
      <c r="BH96">
        <v>24.14</v>
      </c>
      <c r="BI96">
        <v>24.14</v>
      </c>
      <c r="BJ96">
        <v>0</v>
      </c>
      <c r="BK96">
        <v>24.14</v>
      </c>
      <c r="BL96">
        <v>15.49</v>
      </c>
      <c r="BM96">
        <v>29.04</v>
      </c>
      <c r="BN96">
        <v>24.14</v>
      </c>
      <c r="BO96">
        <v>48.29</v>
      </c>
      <c r="BP96">
        <v>48.29</v>
      </c>
      <c r="BQ96">
        <v>38.630000000000003</v>
      </c>
      <c r="BR96">
        <v>24.14</v>
      </c>
      <c r="BS96">
        <v>48.29</v>
      </c>
      <c r="BT96">
        <v>0</v>
      </c>
    </row>
    <row r="97" spans="1:133">
      <c r="G97" t="s">
        <v>139</v>
      </c>
      <c r="H97" s="73">
        <v>1142.23</v>
      </c>
      <c r="I97" s="46">
        <v>221.60000000000002</v>
      </c>
      <c r="J97" s="46">
        <v>672.53000000000009</v>
      </c>
      <c r="K97" s="46">
        <v>131.47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214.41</v>
      </c>
      <c r="X97">
        <v>241.45</v>
      </c>
      <c r="Y97">
        <v>144.87</v>
      </c>
      <c r="Z97">
        <v>43.9</v>
      </c>
      <c r="AA97">
        <v>8.69</v>
      </c>
      <c r="AB97">
        <v>0</v>
      </c>
      <c r="AC97">
        <v>54.33</v>
      </c>
      <c r="AD97">
        <v>0.52</v>
      </c>
      <c r="AE97">
        <v>1.93</v>
      </c>
      <c r="AF97">
        <v>60.85</v>
      </c>
      <c r="AG97">
        <v>193.16</v>
      </c>
      <c r="AH97">
        <v>0</v>
      </c>
      <c r="AI97">
        <v>111.36</v>
      </c>
      <c r="AJ97">
        <v>0</v>
      </c>
      <c r="AK97">
        <v>72.44</v>
      </c>
      <c r="AL97">
        <v>43.9</v>
      </c>
      <c r="AM97">
        <v>11.59</v>
      </c>
      <c r="AN97">
        <v>48.29</v>
      </c>
      <c r="AO97">
        <v>0</v>
      </c>
      <c r="AP97">
        <v>0.48</v>
      </c>
      <c r="AQ97">
        <v>0.35</v>
      </c>
      <c r="AR97">
        <v>66.819999999999993</v>
      </c>
      <c r="AS97">
        <v>1.93</v>
      </c>
      <c r="AT97">
        <v>62.78</v>
      </c>
      <c r="AU97">
        <v>162.97999999999999</v>
      </c>
      <c r="AV97">
        <v>96.58</v>
      </c>
      <c r="AW97">
        <v>13.52</v>
      </c>
      <c r="AX97">
        <v>86.92</v>
      </c>
      <c r="AY97">
        <v>0.88</v>
      </c>
      <c r="AZ97">
        <v>0</v>
      </c>
      <c r="BA97">
        <v>0.63</v>
      </c>
      <c r="BB97">
        <v>14.63</v>
      </c>
      <c r="BC97">
        <v>14.49</v>
      </c>
      <c r="BD97">
        <v>24.14</v>
      </c>
      <c r="BE97">
        <v>0</v>
      </c>
      <c r="BF97">
        <v>24.14</v>
      </c>
      <c r="BG97">
        <v>0</v>
      </c>
      <c r="BH97">
        <v>24.14</v>
      </c>
      <c r="BI97">
        <v>24.14</v>
      </c>
      <c r="BJ97">
        <v>0</v>
      </c>
      <c r="BK97">
        <v>24.14</v>
      </c>
      <c r="BL97">
        <v>15.49</v>
      </c>
      <c r="BM97">
        <v>29.04</v>
      </c>
      <c r="BN97">
        <v>24.14</v>
      </c>
      <c r="BO97">
        <v>48.29</v>
      </c>
      <c r="BP97">
        <v>48.29</v>
      </c>
      <c r="BQ97">
        <v>38.630000000000003</v>
      </c>
      <c r="BR97">
        <v>24.14</v>
      </c>
      <c r="BS97">
        <v>48.29</v>
      </c>
      <c r="BT97">
        <v>0</v>
      </c>
    </row>
    <row r="98" spans="1:133">
      <c r="G98" t="s">
        <v>140</v>
      </c>
      <c r="H98" s="73">
        <v>1167.3400000000001</v>
      </c>
      <c r="I98" s="46">
        <v>221.60000000000002</v>
      </c>
      <c r="J98" s="46">
        <v>672.53000000000009</v>
      </c>
      <c r="K98" s="46">
        <v>131.47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239.52</v>
      </c>
      <c r="X98">
        <v>241.45</v>
      </c>
      <c r="Y98">
        <v>144.87</v>
      </c>
      <c r="Z98">
        <v>43.9</v>
      </c>
      <c r="AA98">
        <v>8.69</v>
      </c>
      <c r="AB98">
        <v>0</v>
      </c>
      <c r="AC98">
        <v>54.33</v>
      </c>
      <c r="AD98">
        <v>0.52</v>
      </c>
      <c r="AE98">
        <v>1.93</v>
      </c>
      <c r="AF98">
        <v>60.85</v>
      </c>
      <c r="AG98">
        <v>193.16</v>
      </c>
      <c r="AH98">
        <v>0</v>
      </c>
      <c r="AI98">
        <v>111.36</v>
      </c>
      <c r="AJ98">
        <v>0</v>
      </c>
      <c r="AK98">
        <v>72.44</v>
      </c>
      <c r="AL98">
        <v>43.9</v>
      </c>
      <c r="AM98">
        <v>11.59</v>
      </c>
      <c r="AN98">
        <v>48.29</v>
      </c>
      <c r="AO98">
        <v>0</v>
      </c>
      <c r="AP98">
        <v>0.48</v>
      </c>
      <c r="AQ98">
        <v>0.35</v>
      </c>
      <c r="AR98">
        <v>66.819999999999993</v>
      </c>
      <c r="AS98">
        <v>1.93</v>
      </c>
      <c r="AT98">
        <v>62.78</v>
      </c>
      <c r="AU98">
        <v>162.97999999999999</v>
      </c>
      <c r="AV98">
        <v>96.58</v>
      </c>
      <c r="AW98">
        <v>13.52</v>
      </c>
      <c r="AX98">
        <v>86.92</v>
      </c>
      <c r="AY98">
        <v>0.88</v>
      </c>
      <c r="AZ98">
        <v>0</v>
      </c>
      <c r="BA98">
        <v>0.63</v>
      </c>
      <c r="BB98">
        <v>14.63</v>
      </c>
      <c r="BC98">
        <v>14.49</v>
      </c>
      <c r="BD98">
        <v>24.14</v>
      </c>
      <c r="BE98">
        <v>0</v>
      </c>
      <c r="BF98">
        <v>24.14</v>
      </c>
      <c r="BG98">
        <v>0</v>
      </c>
      <c r="BH98">
        <v>24.14</v>
      </c>
      <c r="BI98">
        <v>24.14</v>
      </c>
      <c r="BJ98">
        <v>0</v>
      </c>
      <c r="BK98">
        <v>24.14</v>
      </c>
      <c r="BL98">
        <v>15.49</v>
      </c>
      <c r="BM98">
        <v>29.04</v>
      </c>
      <c r="BN98">
        <v>24.14</v>
      </c>
      <c r="BO98">
        <v>48.29</v>
      </c>
      <c r="BP98">
        <v>48.29</v>
      </c>
      <c r="BQ98">
        <v>38.630000000000003</v>
      </c>
      <c r="BR98">
        <v>24.14</v>
      </c>
      <c r="BS98">
        <v>48.29</v>
      </c>
      <c r="B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17.137062500000006</v>
      </c>
      <c r="I99" s="69">
        <f t="shared" ref="I99:BU99" si="1">SUM(I3:I98)/4000</f>
        <v>3.2089299999999983</v>
      </c>
      <c r="J99" s="69">
        <f t="shared" si="1"/>
        <v>14.318739999999996</v>
      </c>
      <c r="K99" s="69">
        <f t="shared" si="1"/>
        <v>3.017239999999997</v>
      </c>
      <c r="L99" s="69">
        <f t="shared" si="1"/>
        <v>0.15515750000000009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1.3347324999999997</v>
      </c>
      <c r="X99">
        <f t="shared" si="1"/>
        <v>4.867600000000003</v>
      </c>
      <c r="Y99">
        <f t="shared" si="1"/>
        <v>1.0140899999999995</v>
      </c>
      <c r="Z99">
        <f t="shared" si="1"/>
        <v>1.007470000000001</v>
      </c>
      <c r="AA99">
        <f t="shared" si="1"/>
        <v>0.25880000000000009</v>
      </c>
      <c r="AB99">
        <f t="shared" si="1"/>
        <v>0.33802999999999989</v>
      </c>
      <c r="AC99">
        <f t="shared" si="1"/>
        <v>0.4346399999999998</v>
      </c>
      <c r="AD99">
        <f t="shared" si="1"/>
        <v>1.2480000000000022E-2</v>
      </c>
      <c r="AE99">
        <f t="shared" si="1"/>
        <v>4.6320000000000104E-2</v>
      </c>
      <c r="AF99">
        <f t="shared" si="1"/>
        <v>0.30132999999999993</v>
      </c>
      <c r="AG99">
        <f t="shared" si="1"/>
        <v>4.6358399999999973</v>
      </c>
      <c r="AH99">
        <f t="shared" si="1"/>
        <v>0.29946000000000017</v>
      </c>
      <c r="AI99">
        <f t="shared" si="1"/>
        <v>2.8955199999999985</v>
      </c>
      <c r="AJ99">
        <f t="shared" si="1"/>
        <v>0.33802999999999989</v>
      </c>
      <c r="AK99">
        <f t="shared" si="1"/>
        <v>1.7385599999999968</v>
      </c>
      <c r="AL99">
        <f t="shared" si="1"/>
        <v>1.007470000000001</v>
      </c>
      <c r="AM99">
        <f t="shared" si="1"/>
        <v>0.27816000000000007</v>
      </c>
      <c r="AN99">
        <f t="shared" si="1"/>
        <v>1.1589599999999993</v>
      </c>
      <c r="AO99">
        <f t="shared" si="1"/>
        <v>0.27041000000000004</v>
      </c>
      <c r="AP99">
        <f t="shared" si="1"/>
        <v>1.1519999999999983E-2</v>
      </c>
      <c r="AQ99">
        <f t="shared" si="1"/>
        <v>8.4000000000000151E-3</v>
      </c>
      <c r="AR99">
        <f t="shared" si="1"/>
        <v>1.6036799999999984</v>
      </c>
      <c r="AS99">
        <f t="shared" si="1"/>
        <v>4.6320000000000104E-2</v>
      </c>
      <c r="AT99">
        <f t="shared" si="1"/>
        <v>0.12555999999999998</v>
      </c>
      <c r="AU99">
        <f t="shared" si="1"/>
        <v>1.3038399999999992</v>
      </c>
      <c r="AV99">
        <f t="shared" si="1"/>
        <v>2.3179199999999986</v>
      </c>
      <c r="AW99">
        <f t="shared" si="1"/>
        <v>0.2433599999999998</v>
      </c>
      <c r="AX99">
        <f t="shared" si="1"/>
        <v>0.52152000000000009</v>
      </c>
      <c r="AY99">
        <f t="shared" si="1"/>
        <v>2.1119999999999993E-2</v>
      </c>
      <c r="AZ99">
        <f t="shared" si="1"/>
        <v>0.16897999999999994</v>
      </c>
      <c r="BA99">
        <f t="shared" si="1"/>
        <v>1.8669999999999978E-2</v>
      </c>
      <c r="BB99">
        <f t="shared" si="1"/>
        <v>0.33579000000000053</v>
      </c>
      <c r="BC99">
        <f t="shared" si="1"/>
        <v>0.34776000000000018</v>
      </c>
      <c r="BD99">
        <f t="shared" si="1"/>
        <v>0.57936000000000054</v>
      </c>
      <c r="BE99">
        <f t="shared" si="1"/>
        <v>6.2517500000000004E-2</v>
      </c>
      <c r="BF99">
        <f t="shared" si="1"/>
        <v>0.57936000000000054</v>
      </c>
      <c r="BG99">
        <f t="shared" si="1"/>
        <v>0</v>
      </c>
      <c r="BH99">
        <f t="shared" si="1"/>
        <v>0.57936000000000054</v>
      </c>
      <c r="BI99">
        <f t="shared" si="1"/>
        <v>0.57936000000000054</v>
      </c>
      <c r="BJ99">
        <f t="shared" si="1"/>
        <v>0</v>
      </c>
      <c r="BK99">
        <f t="shared" si="1"/>
        <v>0.57936000000000054</v>
      </c>
      <c r="BL99">
        <f t="shared" si="1"/>
        <v>0.33579999999999993</v>
      </c>
      <c r="BM99">
        <f t="shared" si="1"/>
        <v>0.66650999999999971</v>
      </c>
      <c r="BN99">
        <f t="shared" si="1"/>
        <v>0.57936000000000054</v>
      </c>
      <c r="BO99">
        <f t="shared" si="1"/>
        <v>0.82092999999999949</v>
      </c>
      <c r="BP99">
        <f t="shared" si="1"/>
        <v>1.1589599999999993</v>
      </c>
      <c r="BQ99">
        <f t="shared" si="1"/>
        <v>0.65671000000000102</v>
      </c>
      <c r="BR99">
        <f t="shared" si="1"/>
        <v>0.41038000000000052</v>
      </c>
      <c r="BS99">
        <f t="shared" si="1"/>
        <v>0.82092999999999949</v>
      </c>
      <c r="BT99">
        <f t="shared" si="1"/>
        <v>0.11589000000000001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540</v>
      </c>
      <c r="Y100" t="s">
        <v>542</v>
      </c>
      <c r="Z100" t="s">
        <v>544</v>
      </c>
      <c r="AA100" t="s">
        <v>546</v>
      </c>
      <c r="AB100" t="s">
        <v>548</v>
      </c>
      <c r="AC100" t="s">
        <v>550</v>
      </c>
      <c r="AD100" t="s">
        <v>552</v>
      </c>
      <c r="AE100" t="s">
        <v>554</v>
      </c>
      <c r="AF100" t="s">
        <v>556</v>
      </c>
      <c r="AG100" t="s">
        <v>558</v>
      </c>
      <c r="AH100" t="s">
        <v>560</v>
      </c>
      <c r="AI100" t="s">
        <v>562</v>
      </c>
      <c r="AJ100" t="s">
        <v>564</v>
      </c>
      <c r="AK100" t="s">
        <v>565</v>
      </c>
      <c r="AL100" t="s">
        <v>566</v>
      </c>
      <c r="AM100" t="s">
        <v>568</v>
      </c>
      <c r="AN100" t="s">
        <v>570</v>
      </c>
      <c r="AO100" t="s">
        <v>572</v>
      </c>
      <c r="AP100" t="s">
        <v>573</v>
      </c>
      <c r="AQ100" t="s">
        <v>574</v>
      </c>
      <c r="AR100" t="s">
        <v>576</v>
      </c>
      <c r="AS100" t="s">
        <v>578</v>
      </c>
      <c r="AT100" t="s">
        <v>580</v>
      </c>
      <c r="AU100" t="s">
        <v>581</v>
      </c>
      <c r="AV100" t="s">
        <v>583</v>
      </c>
      <c r="AW100" t="s">
        <v>585</v>
      </c>
      <c r="AX100" t="s">
        <v>587</v>
      </c>
      <c r="AY100" t="s">
        <v>588</v>
      </c>
      <c r="AZ100" t="s">
        <v>589</v>
      </c>
      <c r="BA100" t="s">
        <v>591</v>
      </c>
      <c r="BB100" t="s">
        <v>592</v>
      </c>
      <c r="BC100" t="s">
        <v>594</v>
      </c>
      <c r="BD100" t="s">
        <v>596</v>
      </c>
      <c r="BE100" t="s">
        <v>598</v>
      </c>
      <c r="BF100" t="s">
        <v>599</v>
      </c>
      <c r="BG100" t="s">
        <v>601</v>
      </c>
      <c r="BH100" t="s">
        <v>603</v>
      </c>
      <c r="BI100" t="s">
        <v>605</v>
      </c>
      <c r="BJ100" t="s">
        <v>607</v>
      </c>
      <c r="BK100" t="s">
        <v>608</v>
      </c>
      <c r="BL100" t="s">
        <v>610</v>
      </c>
      <c r="BM100" t="s">
        <v>612</v>
      </c>
      <c r="BN100" t="s">
        <v>614</v>
      </c>
      <c r="BO100" t="s">
        <v>615</v>
      </c>
      <c r="BP100" t="s">
        <v>616</v>
      </c>
      <c r="BQ100" t="s">
        <v>617</v>
      </c>
      <c r="BR100" t="s">
        <v>618</v>
      </c>
      <c r="BS100" t="s">
        <v>619</v>
      </c>
      <c r="BT100" t="s">
        <v>621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45447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623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51.8</v>
      </c>
      <c r="I3" s="53">
        <v>66.59</v>
      </c>
      <c r="J3" s="53">
        <v>11.1</v>
      </c>
      <c r="K3" s="53">
        <v>0</v>
      </c>
      <c r="L3" s="53">
        <v>1.78</v>
      </c>
      <c r="M3" s="72">
        <v>1.1499999999999999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623</v>
      </c>
      <c r="U3" s="73">
        <v>132.41999999999999</v>
      </c>
      <c r="V3" s="74">
        <v>0</v>
      </c>
      <c r="W3">
        <v>51.8</v>
      </c>
      <c r="X3">
        <v>66.59</v>
      </c>
      <c r="Y3">
        <v>0</v>
      </c>
      <c r="Z3">
        <v>1.78</v>
      </c>
      <c r="AA3">
        <v>0</v>
      </c>
      <c r="AB3">
        <v>1.1499999999999999</v>
      </c>
      <c r="AC3">
        <v>11.1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49.33</v>
      </c>
      <c r="I4" s="46">
        <v>41.1</v>
      </c>
      <c r="J4" s="46">
        <v>0</v>
      </c>
      <c r="K4" s="46">
        <v>0</v>
      </c>
      <c r="L4" s="46">
        <v>1.68</v>
      </c>
      <c r="M4" s="74">
        <v>0.82</v>
      </c>
      <c r="N4" s="73">
        <v>0</v>
      </c>
      <c r="O4" s="46">
        <v>0</v>
      </c>
      <c r="P4" s="46">
        <v>-10</v>
      </c>
      <c r="Q4" s="46">
        <v>0</v>
      </c>
      <c r="R4" s="46">
        <v>0</v>
      </c>
      <c r="S4" s="74">
        <v>0</v>
      </c>
      <c r="U4" s="73">
        <v>92.93</v>
      </c>
      <c r="V4" s="74">
        <v>-10</v>
      </c>
      <c r="W4">
        <v>49.33</v>
      </c>
      <c r="X4">
        <v>41.1</v>
      </c>
      <c r="Y4">
        <v>0</v>
      </c>
      <c r="Z4">
        <v>1.68</v>
      </c>
      <c r="AA4">
        <v>0</v>
      </c>
      <c r="AB4">
        <v>0.82</v>
      </c>
      <c r="AC4">
        <v>-10</v>
      </c>
    </row>
    <row r="5" spans="1:29">
      <c r="G5" t="s">
        <v>47</v>
      </c>
      <c r="H5" s="73">
        <v>41.65</v>
      </c>
      <c r="I5" s="46">
        <v>0</v>
      </c>
      <c r="J5" s="46">
        <v>0</v>
      </c>
      <c r="K5" s="46">
        <v>0</v>
      </c>
      <c r="L5" s="46">
        <v>2.2999999999999998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43.95</v>
      </c>
      <c r="V5" s="74">
        <v>0</v>
      </c>
      <c r="W5">
        <v>41.65</v>
      </c>
      <c r="X5">
        <v>0</v>
      </c>
      <c r="Y5">
        <v>0</v>
      </c>
      <c r="Z5">
        <v>2.2999999999999998</v>
      </c>
      <c r="AA5">
        <v>0</v>
      </c>
      <c r="AB5">
        <v>0</v>
      </c>
      <c r="AC5">
        <v>0</v>
      </c>
    </row>
    <row r="6" spans="1:29">
      <c r="G6" t="s">
        <v>48</v>
      </c>
      <c r="H6" s="73">
        <v>37.58</v>
      </c>
      <c r="I6" s="46">
        <v>0</v>
      </c>
      <c r="J6" s="46">
        <v>0</v>
      </c>
      <c r="K6" s="46">
        <v>0</v>
      </c>
      <c r="L6" s="46">
        <v>2.2799999999999998</v>
      </c>
      <c r="M6" s="74">
        <v>0</v>
      </c>
      <c r="N6" s="73">
        <v>0</v>
      </c>
      <c r="O6" s="46">
        <v>0</v>
      </c>
      <c r="P6" s="46">
        <v>-20</v>
      </c>
      <c r="Q6" s="46">
        <v>0</v>
      </c>
      <c r="R6" s="46">
        <v>0</v>
      </c>
      <c r="S6" s="74">
        <v>0</v>
      </c>
      <c r="U6" s="73">
        <v>39.86</v>
      </c>
      <c r="V6" s="74">
        <v>-20</v>
      </c>
      <c r="W6">
        <v>37.58</v>
      </c>
      <c r="X6">
        <v>0</v>
      </c>
      <c r="Y6">
        <v>0</v>
      </c>
      <c r="Z6">
        <v>2.2799999999999998</v>
      </c>
      <c r="AA6">
        <v>0</v>
      </c>
      <c r="AB6">
        <v>0</v>
      </c>
      <c r="AC6">
        <v>-20</v>
      </c>
    </row>
    <row r="7" spans="1:29">
      <c r="G7" t="s">
        <v>49</v>
      </c>
      <c r="H7" s="73">
        <v>8.65</v>
      </c>
      <c r="I7" s="46">
        <v>0</v>
      </c>
      <c r="J7" s="46">
        <v>0</v>
      </c>
      <c r="K7" s="46">
        <v>0</v>
      </c>
      <c r="L7" s="46">
        <v>2.06</v>
      </c>
      <c r="M7" s="74">
        <v>0</v>
      </c>
      <c r="N7" s="73">
        <v>0</v>
      </c>
      <c r="O7" s="46">
        <v>0</v>
      </c>
      <c r="P7" s="46">
        <v>-30</v>
      </c>
      <c r="Q7" s="46">
        <v>0</v>
      </c>
      <c r="R7" s="46">
        <v>0</v>
      </c>
      <c r="S7" s="74">
        <v>0</v>
      </c>
      <c r="U7" s="73">
        <v>10.71</v>
      </c>
      <c r="V7" s="74">
        <v>-30</v>
      </c>
      <c r="W7">
        <v>8.65</v>
      </c>
      <c r="X7">
        <v>0</v>
      </c>
      <c r="Y7">
        <v>0</v>
      </c>
      <c r="Z7">
        <v>2.06</v>
      </c>
      <c r="AA7">
        <v>0</v>
      </c>
      <c r="AB7">
        <v>0</v>
      </c>
      <c r="AC7">
        <v>-30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2.2999999999999998</v>
      </c>
      <c r="M8" s="74">
        <v>0</v>
      </c>
      <c r="N8" s="73">
        <v>0</v>
      </c>
      <c r="O8" s="46">
        <v>-30</v>
      </c>
      <c r="P8" s="46">
        <v>-35</v>
      </c>
      <c r="Q8" s="46">
        <v>0</v>
      </c>
      <c r="R8" s="46">
        <v>0</v>
      </c>
      <c r="S8" s="74">
        <v>0</v>
      </c>
      <c r="U8" s="73">
        <v>2.2999999999999998</v>
      </c>
      <c r="V8" s="74">
        <v>-65</v>
      </c>
      <c r="W8">
        <v>0</v>
      </c>
      <c r="X8">
        <v>-30</v>
      </c>
      <c r="Y8">
        <v>0</v>
      </c>
      <c r="Z8">
        <v>2.2999999999999998</v>
      </c>
      <c r="AA8">
        <v>0</v>
      </c>
      <c r="AB8">
        <v>0</v>
      </c>
      <c r="AC8">
        <v>-35</v>
      </c>
    </row>
    <row r="9" spans="1:29">
      <c r="G9" t="s">
        <v>51</v>
      </c>
      <c r="H9" s="73">
        <v>20.100000000000001</v>
      </c>
      <c r="I9" s="46">
        <v>0</v>
      </c>
      <c r="J9" s="46">
        <v>0</v>
      </c>
      <c r="K9" s="46">
        <v>0</v>
      </c>
      <c r="L9" s="46">
        <v>2.2799999999999998</v>
      </c>
      <c r="M9" s="74">
        <v>0</v>
      </c>
      <c r="N9" s="73">
        <v>0</v>
      </c>
      <c r="O9" s="46">
        <v>-50</v>
      </c>
      <c r="P9" s="46">
        <v>-80</v>
      </c>
      <c r="Q9" s="46">
        <v>0</v>
      </c>
      <c r="R9" s="46">
        <v>0</v>
      </c>
      <c r="S9" s="74">
        <v>0</v>
      </c>
      <c r="U9" s="73">
        <v>22.38</v>
      </c>
      <c r="V9" s="74">
        <v>-130</v>
      </c>
      <c r="W9">
        <v>20.100000000000001</v>
      </c>
      <c r="X9">
        <v>-50</v>
      </c>
      <c r="Y9">
        <v>0</v>
      </c>
      <c r="Z9">
        <v>2.2799999999999998</v>
      </c>
      <c r="AA9">
        <v>0</v>
      </c>
      <c r="AB9">
        <v>0</v>
      </c>
      <c r="AC9">
        <v>-80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2.29</v>
      </c>
      <c r="M10" s="74">
        <v>0</v>
      </c>
      <c r="N10" s="73">
        <v>-8</v>
      </c>
      <c r="O10" s="46">
        <v>-55</v>
      </c>
      <c r="P10" s="46">
        <v>-90</v>
      </c>
      <c r="Q10" s="46">
        <v>0</v>
      </c>
      <c r="R10" s="46">
        <v>0</v>
      </c>
      <c r="S10" s="74">
        <v>0</v>
      </c>
      <c r="U10" s="73">
        <v>2.29</v>
      </c>
      <c r="V10" s="74">
        <v>-153</v>
      </c>
      <c r="W10">
        <v>-8</v>
      </c>
      <c r="X10">
        <v>-55</v>
      </c>
      <c r="Y10">
        <v>0</v>
      </c>
      <c r="Z10">
        <v>2.29</v>
      </c>
      <c r="AA10">
        <v>0</v>
      </c>
      <c r="AB10">
        <v>0</v>
      </c>
      <c r="AC10">
        <v>-90</v>
      </c>
    </row>
    <row r="11" spans="1:29">
      <c r="G11" t="s">
        <v>53</v>
      </c>
      <c r="H11" s="73">
        <v>3.86</v>
      </c>
      <c r="I11" s="46">
        <v>0</v>
      </c>
      <c r="J11" s="46">
        <v>0</v>
      </c>
      <c r="K11" s="46">
        <v>0</v>
      </c>
      <c r="L11" s="46">
        <v>2.8</v>
      </c>
      <c r="M11" s="74">
        <v>0</v>
      </c>
      <c r="N11" s="73">
        <v>0</v>
      </c>
      <c r="O11" s="46">
        <v>-55</v>
      </c>
      <c r="P11" s="46">
        <v>-27</v>
      </c>
      <c r="Q11" s="46">
        <v>0</v>
      </c>
      <c r="R11" s="46">
        <v>0</v>
      </c>
      <c r="S11" s="74">
        <v>0</v>
      </c>
      <c r="U11" s="73">
        <v>6.66</v>
      </c>
      <c r="V11" s="74">
        <v>-82</v>
      </c>
      <c r="W11">
        <v>3.86</v>
      </c>
      <c r="X11">
        <v>-55</v>
      </c>
      <c r="Y11">
        <v>0</v>
      </c>
      <c r="Z11">
        <v>2.8</v>
      </c>
      <c r="AA11">
        <v>0</v>
      </c>
      <c r="AB11">
        <v>0</v>
      </c>
      <c r="AC11">
        <v>-27</v>
      </c>
    </row>
    <row r="12" spans="1:29">
      <c r="G12" t="s">
        <v>54</v>
      </c>
      <c r="H12" s="73">
        <v>11.59</v>
      </c>
      <c r="I12" s="46">
        <v>0</v>
      </c>
      <c r="J12" s="46">
        <v>0</v>
      </c>
      <c r="K12" s="46">
        <v>0</v>
      </c>
      <c r="L12" s="46">
        <v>2.7</v>
      </c>
      <c r="M12" s="74">
        <v>0</v>
      </c>
      <c r="N12" s="73">
        <v>0</v>
      </c>
      <c r="O12" s="46">
        <v>-55</v>
      </c>
      <c r="P12" s="46">
        <v>-27</v>
      </c>
      <c r="Q12" s="46">
        <v>0</v>
      </c>
      <c r="R12" s="46">
        <v>0</v>
      </c>
      <c r="S12" s="74">
        <v>0</v>
      </c>
      <c r="U12" s="73">
        <v>14.29</v>
      </c>
      <c r="V12" s="74">
        <v>-82</v>
      </c>
      <c r="W12">
        <v>11.59</v>
      </c>
      <c r="X12">
        <v>-55</v>
      </c>
      <c r="Y12">
        <v>0</v>
      </c>
      <c r="Z12">
        <v>2.7</v>
      </c>
      <c r="AA12">
        <v>0</v>
      </c>
      <c r="AB12">
        <v>0</v>
      </c>
      <c r="AC12">
        <v>-27</v>
      </c>
    </row>
    <row r="13" spans="1:29">
      <c r="G13" t="s">
        <v>55</v>
      </c>
      <c r="H13" s="73">
        <v>49.26</v>
      </c>
      <c r="I13" s="46">
        <v>0</v>
      </c>
      <c r="J13" s="46">
        <v>0</v>
      </c>
      <c r="K13" s="46">
        <v>0</v>
      </c>
      <c r="L13" s="46">
        <v>2.5099999999999998</v>
      </c>
      <c r="M13" s="74">
        <v>0</v>
      </c>
      <c r="N13" s="73">
        <v>0</v>
      </c>
      <c r="O13" s="46">
        <v>-50</v>
      </c>
      <c r="P13" s="46">
        <v>-25</v>
      </c>
      <c r="Q13" s="46">
        <v>0</v>
      </c>
      <c r="R13" s="46">
        <v>0</v>
      </c>
      <c r="S13" s="74">
        <v>0</v>
      </c>
      <c r="U13" s="73">
        <v>51.77</v>
      </c>
      <c r="V13" s="74">
        <v>-75</v>
      </c>
      <c r="W13">
        <v>49.26</v>
      </c>
      <c r="X13">
        <v>-50</v>
      </c>
      <c r="Y13">
        <v>0</v>
      </c>
      <c r="Z13">
        <v>2.5099999999999998</v>
      </c>
      <c r="AA13">
        <v>0</v>
      </c>
      <c r="AB13">
        <v>0</v>
      </c>
      <c r="AC13">
        <v>-25</v>
      </c>
    </row>
    <row r="14" spans="1:29">
      <c r="G14" t="s">
        <v>56</v>
      </c>
      <c r="H14" s="73">
        <v>55.05</v>
      </c>
      <c r="I14" s="46">
        <v>0</v>
      </c>
      <c r="J14" s="46">
        <v>0</v>
      </c>
      <c r="K14" s="46">
        <v>0</v>
      </c>
      <c r="L14" s="46">
        <v>2.2200000000000002</v>
      </c>
      <c r="M14" s="74">
        <v>0</v>
      </c>
      <c r="N14" s="73">
        <v>0</v>
      </c>
      <c r="O14" s="46">
        <v>-50</v>
      </c>
      <c r="P14" s="46">
        <v>-30</v>
      </c>
      <c r="Q14" s="46">
        <v>0</v>
      </c>
      <c r="R14" s="46">
        <v>0</v>
      </c>
      <c r="S14" s="74">
        <v>0</v>
      </c>
      <c r="U14" s="73">
        <v>57.27</v>
      </c>
      <c r="V14" s="74">
        <v>-80</v>
      </c>
      <c r="W14">
        <v>55.05</v>
      </c>
      <c r="X14">
        <v>-50</v>
      </c>
      <c r="Y14">
        <v>0</v>
      </c>
      <c r="Z14">
        <v>2.2200000000000002</v>
      </c>
      <c r="AA14">
        <v>0</v>
      </c>
      <c r="AB14">
        <v>0</v>
      </c>
      <c r="AC14">
        <v>-30</v>
      </c>
    </row>
    <row r="15" spans="1:29">
      <c r="G15" t="s">
        <v>57</v>
      </c>
      <c r="H15" s="73">
        <v>36.71</v>
      </c>
      <c r="I15" s="46">
        <v>0</v>
      </c>
      <c r="J15" s="46">
        <v>0</v>
      </c>
      <c r="K15" s="46">
        <v>0</v>
      </c>
      <c r="L15" s="46">
        <v>2.12</v>
      </c>
      <c r="M15" s="74">
        <v>0</v>
      </c>
      <c r="N15" s="73">
        <v>0</v>
      </c>
      <c r="O15" s="46">
        <v>-55</v>
      </c>
      <c r="P15" s="46">
        <v>-40</v>
      </c>
      <c r="Q15" s="46">
        <v>-10</v>
      </c>
      <c r="R15" s="46">
        <v>0</v>
      </c>
      <c r="S15" s="74">
        <v>0</v>
      </c>
      <c r="U15" s="73">
        <v>38.83</v>
      </c>
      <c r="V15" s="74">
        <v>-105</v>
      </c>
      <c r="W15">
        <v>36.71</v>
      </c>
      <c r="X15">
        <v>-55</v>
      </c>
      <c r="Y15">
        <v>0</v>
      </c>
      <c r="Z15">
        <v>2.12</v>
      </c>
      <c r="AA15">
        <v>-10</v>
      </c>
      <c r="AB15">
        <v>0</v>
      </c>
      <c r="AC15">
        <v>-40</v>
      </c>
    </row>
    <row r="16" spans="1:29">
      <c r="G16" t="s">
        <v>58</v>
      </c>
      <c r="H16" s="73">
        <v>37.659999999999997</v>
      </c>
      <c r="I16" s="46">
        <v>0</v>
      </c>
      <c r="J16" s="46">
        <v>0</v>
      </c>
      <c r="K16" s="46">
        <v>0</v>
      </c>
      <c r="L16" s="46">
        <v>1.84</v>
      </c>
      <c r="M16" s="74">
        <v>0</v>
      </c>
      <c r="N16" s="73">
        <v>0</v>
      </c>
      <c r="O16" s="46">
        <v>-57</v>
      </c>
      <c r="P16" s="46">
        <v>-40</v>
      </c>
      <c r="Q16" s="46">
        <v>-10</v>
      </c>
      <c r="R16" s="46">
        <v>0</v>
      </c>
      <c r="S16" s="74">
        <v>0</v>
      </c>
      <c r="U16" s="73">
        <v>39.5</v>
      </c>
      <c r="V16" s="74">
        <v>-107</v>
      </c>
      <c r="W16">
        <v>37.659999999999997</v>
      </c>
      <c r="X16">
        <v>-57</v>
      </c>
      <c r="Y16">
        <v>0</v>
      </c>
      <c r="Z16">
        <v>1.84</v>
      </c>
      <c r="AA16">
        <v>-10</v>
      </c>
      <c r="AB16">
        <v>0</v>
      </c>
      <c r="AC16">
        <v>-40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1.55</v>
      </c>
      <c r="M17" s="74">
        <v>0</v>
      </c>
      <c r="N17" s="73">
        <v>0</v>
      </c>
      <c r="O17" s="46">
        <v>-62</v>
      </c>
      <c r="P17" s="46">
        <v>0</v>
      </c>
      <c r="Q17" s="46">
        <v>-10</v>
      </c>
      <c r="R17" s="46">
        <v>0</v>
      </c>
      <c r="S17" s="74">
        <v>0</v>
      </c>
      <c r="U17" s="73">
        <v>1.55</v>
      </c>
      <c r="V17" s="74">
        <v>-72</v>
      </c>
      <c r="W17">
        <v>0</v>
      </c>
      <c r="X17">
        <v>-62</v>
      </c>
      <c r="Y17">
        <v>0</v>
      </c>
      <c r="Z17">
        <v>1.55</v>
      </c>
      <c r="AA17">
        <v>-10</v>
      </c>
      <c r="AB17">
        <v>0</v>
      </c>
      <c r="AC17">
        <v>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1.26</v>
      </c>
      <c r="M18" s="74">
        <v>0</v>
      </c>
      <c r="N18" s="73">
        <v>0</v>
      </c>
      <c r="O18" s="46">
        <v>-62</v>
      </c>
      <c r="P18" s="46">
        <v>-45</v>
      </c>
      <c r="Q18" s="46">
        <v>-10</v>
      </c>
      <c r="R18" s="46">
        <v>0</v>
      </c>
      <c r="S18" s="74">
        <v>0</v>
      </c>
      <c r="U18" s="73">
        <v>1.26</v>
      </c>
      <c r="V18" s="74">
        <v>-117</v>
      </c>
      <c r="W18">
        <v>0</v>
      </c>
      <c r="X18">
        <v>-62</v>
      </c>
      <c r="Y18">
        <v>0</v>
      </c>
      <c r="Z18">
        <v>1.26</v>
      </c>
      <c r="AA18">
        <v>-10</v>
      </c>
      <c r="AB18">
        <v>0</v>
      </c>
      <c r="AC18">
        <v>-45</v>
      </c>
    </row>
    <row r="19" spans="7:29">
      <c r="G19" t="s">
        <v>61</v>
      </c>
      <c r="H19" s="73">
        <v>92.71</v>
      </c>
      <c r="I19" s="46">
        <v>0</v>
      </c>
      <c r="J19" s="46">
        <v>28.97</v>
      </c>
      <c r="K19" s="46">
        <v>0</v>
      </c>
      <c r="L19" s="46">
        <v>0.68</v>
      </c>
      <c r="M19" s="74">
        <v>0.1</v>
      </c>
      <c r="N19" s="73">
        <v>0</v>
      </c>
      <c r="O19" s="46">
        <v>-46</v>
      </c>
      <c r="P19" s="46">
        <v>0</v>
      </c>
      <c r="Q19" s="46">
        <v>-10</v>
      </c>
      <c r="R19" s="46">
        <v>0</v>
      </c>
      <c r="S19" s="74">
        <v>0</v>
      </c>
      <c r="U19" s="73">
        <v>122.46</v>
      </c>
      <c r="V19" s="74">
        <v>-56</v>
      </c>
      <c r="W19">
        <v>92.71</v>
      </c>
      <c r="X19">
        <v>-46</v>
      </c>
      <c r="Y19">
        <v>0</v>
      </c>
      <c r="Z19">
        <v>0.68</v>
      </c>
      <c r="AA19">
        <v>-10</v>
      </c>
      <c r="AB19">
        <v>0.1</v>
      </c>
      <c r="AC19">
        <v>28.97</v>
      </c>
    </row>
    <row r="20" spans="7:29">
      <c r="G20" t="s">
        <v>62</v>
      </c>
      <c r="H20" s="73">
        <v>96.58</v>
      </c>
      <c r="I20" s="46">
        <v>0</v>
      </c>
      <c r="J20" s="46">
        <v>4.83</v>
      </c>
      <c r="K20" s="46">
        <v>0</v>
      </c>
      <c r="L20" s="46">
        <v>0.28999999999999998</v>
      </c>
      <c r="M20" s="74">
        <v>0.1</v>
      </c>
      <c r="N20" s="73">
        <v>0</v>
      </c>
      <c r="O20" s="46">
        <v>-71</v>
      </c>
      <c r="P20" s="46">
        <v>0</v>
      </c>
      <c r="Q20" s="46">
        <v>-10</v>
      </c>
      <c r="R20" s="46">
        <v>0</v>
      </c>
      <c r="S20" s="74">
        <v>0</v>
      </c>
      <c r="U20" s="73">
        <v>101.8</v>
      </c>
      <c r="V20" s="74">
        <v>-81</v>
      </c>
      <c r="W20">
        <v>96.58</v>
      </c>
      <c r="X20">
        <v>-71</v>
      </c>
      <c r="Y20">
        <v>0</v>
      </c>
      <c r="Z20">
        <v>0.28999999999999998</v>
      </c>
      <c r="AA20">
        <v>-10</v>
      </c>
      <c r="AB20">
        <v>0.1</v>
      </c>
      <c r="AC20">
        <v>4.83</v>
      </c>
    </row>
    <row r="21" spans="7:29">
      <c r="G21" t="s">
        <v>63</v>
      </c>
      <c r="H21" s="73">
        <v>85.95</v>
      </c>
      <c r="I21" s="46">
        <v>0</v>
      </c>
      <c r="J21" s="46">
        <v>0</v>
      </c>
      <c r="K21" s="46">
        <v>0</v>
      </c>
      <c r="L21" s="46">
        <v>0</v>
      </c>
      <c r="M21" s="74">
        <v>0.1</v>
      </c>
      <c r="N21" s="73">
        <v>0</v>
      </c>
      <c r="O21" s="46">
        <v>0</v>
      </c>
      <c r="P21" s="46">
        <v>-30</v>
      </c>
      <c r="Q21" s="46">
        <v>-10</v>
      </c>
      <c r="R21" s="46">
        <v>0</v>
      </c>
      <c r="S21" s="74">
        <v>0</v>
      </c>
      <c r="U21" s="73">
        <v>86.05</v>
      </c>
      <c r="V21" s="74">
        <v>-40</v>
      </c>
      <c r="W21">
        <v>85.95</v>
      </c>
      <c r="X21">
        <v>0</v>
      </c>
      <c r="Y21">
        <v>0</v>
      </c>
      <c r="Z21">
        <v>0</v>
      </c>
      <c r="AA21">
        <v>-10</v>
      </c>
      <c r="AB21">
        <v>0.1</v>
      </c>
      <c r="AC21">
        <v>-30</v>
      </c>
    </row>
    <row r="22" spans="7:29">
      <c r="G22" t="s">
        <v>64</v>
      </c>
      <c r="H22" s="73">
        <v>84.03</v>
      </c>
      <c r="I22" s="46">
        <v>0</v>
      </c>
      <c r="J22" s="46">
        <v>0</v>
      </c>
      <c r="K22" s="46">
        <v>0</v>
      </c>
      <c r="L22" s="46">
        <v>0</v>
      </c>
      <c r="M22" s="74">
        <v>0.19</v>
      </c>
      <c r="N22" s="73">
        <v>0</v>
      </c>
      <c r="O22" s="46">
        <v>0</v>
      </c>
      <c r="P22" s="46">
        <v>-25</v>
      </c>
      <c r="Q22" s="46">
        <v>-10</v>
      </c>
      <c r="R22" s="46">
        <v>0</v>
      </c>
      <c r="S22" s="74">
        <v>0</v>
      </c>
      <c r="U22" s="73">
        <v>84.22</v>
      </c>
      <c r="V22" s="74">
        <v>-35</v>
      </c>
      <c r="W22">
        <v>84.03</v>
      </c>
      <c r="X22">
        <v>0</v>
      </c>
      <c r="Y22">
        <v>0</v>
      </c>
      <c r="Z22">
        <v>0</v>
      </c>
      <c r="AA22">
        <v>-10</v>
      </c>
      <c r="AB22">
        <v>0.19</v>
      </c>
      <c r="AC22">
        <v>-25</v>
      </c>
    </row>
    <row r="23" spans="7:29">
      <c r="G23" t="s">
        <v>65</v>
      </c>
      <c r="H23" s="73">
        <v>91.75</v>
      </c>
      <c r="I23" s="46">
        <v>0</v>
      </c>
      <c r="J23" s="46">
        <v>0</v>
      </c>
      <c r="K23" s="46">
        <v>0</v>
      </c>
      <c r="L23" s="46">
        <v>0</v>
      </c>
      <c r="M23" s="74">
        <v>0.1</v>
      </c>
      <c r="N23" s="73">
        <v>0</v>
      </c>
      <c r="O23" s="46">
        <v>-80</v>
      </c>
      <c r="P23" s="46">
        <v>-10</v>
      </c>
      <c r="Q23" s="46">
        <v>-10</v>
      </c>
      <c r="R23" s="46">
        <v>0</v>
      </c>
      <c r="S23" s="74">
        <v>0</v>
      </c>
      <c r="U23" s="73">
        <v>91.85</v>
      </c>
      <c r="V23" s="74">
        <v>-100</v>
      </c>
      <c r="W23">
        <v>91.75</v>
      </c>
      <c r="X23">
        <v>-80</v>
      </c>
      <c r="Y23">
        <v>0</v>
      </c>
      <c r="Z23">
        <v>0</v>
      </c>
      <c r="AA23">
        <v>-10</v>
      </c>
      <c r="AB23">
        <v>0.1</v>
      </c>
      <c r="AC23">
        <v>-10</v>
      </c>
    </row>
    <row r="24" spans="7:29">
      <c r="G24" t="s">
        <v>66</v>
      </c>
      <c r="H24" s="73">
        <v>39.6</v>
      </c>
      <c r="I24" s="46">
        <v>0</v>
      </c>
      <c r="J24" s="46">
        <v>0</v>
      </c>
      <c r="K24" s="46">
        <v>0</v>
      </c>
      <c r="L24" s="46">
        <v>0</v>
      </c>
      <c r="M24" s="74">
        <v>2.99</v>
      </c>
      <c r="N24" s="73">
        <v>0</v>
      </c>
      <c r="O24" s="46">
        <v>-80</v>
      </c>
      <c r="P24" s="46">
        <v>-10</v>
      </c>
      <c r="Q24" s="46">
        <v>-10</v>
      </c>
      <c r="R24" s="46">
        <v>0</v>
      </c>
      <c r="S24" s="74">
        <v>0</v>
      </c>
      <c r="U24" s="73">
        <v>42.59</v>
      </c>
      <c r="V24" s="74">
        <v>-100</v>
      </c>
      <c r="W24">
        <v>39.6</v>
      </c>
      <c r="X24">
        <v>-80</v>
      </c>
      <c r="Y24">
        <v>0</v>
      </c>
      <c r="Z24">
        <v>0</v>
      </c>
      <c r="AA24">
        <v>-10</v>
      </c>
      <c r="AB24">
        <v>2.99</v>
      </c>
      <c r="AC24">
        <v>-10</v>
      </c>
    </row>
    <row r="25" spans="7:29">
      <c r="G25" t="s">
        <v>67</v>
      </c>
      <c r="H25" s="73">
        <v>10.62</v>
      </c>
      <c r="I25" s="46">
        <v>0</v>
      </c>
      <c r="J25" s="46">
        <v>0</v>
      </c>
      <c r="K25" s="46">
        <v>0</v>
      </c>
      <c r="L25" s="46">
        <v>0</v>
      </c>
      <c r="M25" s="74">
        <v>2.9</v>
      </c>
      <c r="N25" s="73">
        <v>0</v>
      </c>
      <c r="O25" s="46">
        <v>-74</v>
      </c>
      <c r="P25" s="46">
        <v>-20</v>
      </c>
      <c r="Q25" s="46">
        <v>-10</v>
      </c>
      <c r="R25" s="46">
        <v>0</v>
      </c>
      <c r="S25" s="74">
        <v>0</v>
      </c>
      <c r="U25" s="73">
        <v>13.52</v>
      </c>
      <c r="V25" s="74">
        <v>-104</v>
      </c>
      <c r="W25">
        <v>10.62</v>
      </c>
      <c r="X25">
        <v>-74</v>
      </c>
      <c r="Y25">
        <v>0</v>
      </c>
      <c r="Z25">
        <v>0</v>
      </c>
      <c r="AA25">
        <v>-10</v>
      </c>
      <c r="AB25">
        <v>2.9</v>
      </c>
      <c r="AC25">
        <v>-20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1.55</v>
      </c>
      <c r="N26" s="73">
        <v>-8</v>
      </c>
      <c r="O26" s="46">
        <v>-75</v>
      </c>
      <c r="P26" s="46">
        <v>-25</v>
      </c>
      <c r="Q26" s="46">
        <v>-10</v>
      </c>
      <c r="R26" s="46">
        <v>0</v>
      </c>
      <c r="S26" s="74">
        <v>0</v>
      </c>
      <c r="U26" s="73">
        <v>1.55</v>
      </c>
      <c r="V26" s="74">
        <v>-118</v>
      </c>
      <c r="W26">
        <v>-8</v>
      </c>
      <c r="X26">
        <v>-75</v>
      </c>
      <c r="Y26">
        <v>0</v>
      </c>
      <c r="Z26">
        <v>0</v>
      </c>
      <c r="AA26">
        <v>-10</v>
      </c>
      <c r="AB26">
        <v>1.55</v>
      </c>
      <c r="AC26">
        <v>-25</v>
      </c>
    </row>
    <row r="27" spans="7:29">
      <c r="G27" t="s">
        <v>69</v>
      </c>
      <c r="H27" s="73">
        <v>75.33</v>
      </c>
      <c r="I27" s="46">
        <v>0</v>
      </c>
      <c r="J27" s="46">
        <v>4.83</v>
      </c>
      <c r="K27" s="46">
        <v>0</v>
      </c>
      <c r="L27" s="46">
        <v>0</v>
      </c>
      <c r="M27" s="74">
        <v>0.1</v>
      </c>
      <c r="N27" s="73">
        <v>0</v>
      </c>
      <c r="O27" s="46">
        <v>0</v>
      </c>
      <c r="P27" s="46">
        <v>0</v>
      </c>
      <c r="Q27" s="46">
        <v>-39</v>
      </c>
      <c r="R27" s="46">
        <v>0</v>
      </c>
      <c r="S27" s="74">
        <v>0</v>
      </c>
      <c r="U27" s="73">
        <v>80.260000000000005</v>
      </c>
      <c r="V27" s="74">
        <v>-39</v>
      </c>
      <c r="W27">
        <v>75.33</v>
      </c>
      <c r="X27">
        <v>0</v>
      </c>
      <c r="Y27">
        <v>0</v>
      </c>
      <c r="Z27">
        <v>0</v>
      </c>
      <c r="AA27">
        <v>-39</v>
      </c>
      <c r="AB27">
        <v>0.1</v>
      </c>
      <c r="AC27">
        <v>4.83</v>
      </c>
    </row>
    <row r="28" spans="7:29">
      <c r="G28" t="s">
        <v>70</v>
      </c>
      <c r="H28" s="73">
        <v>23.18</v>
      </c>
      <c r="I28" s="46">
        <v>0</v>
      </c>
      <c r="J28" s="46">
        <v>6.76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-39</v>
      </c>
      <c r="R28" s="46">
        <v>0</v>
      </c>
      <c r="S28" s="74">
        <v>0</v>
      </c>
      <c r="U28" s="73">
        <v>29.94</v>
      </c>
      <c r="V28" s="74">
        <v>-39</v>
      </c>
      <c r="W28">
        <v>23.18</v>
      </c>
      <c r="X28">
        <v>0</v>
      </c>
      <c r="Y28">
        <v>0</v>
      </c>
      <c r="Z28">
        <v>0</v>
      </c>
      <c r="AA28">
        <v>-39</v>
      </c>
      <c r="AB28">
        <v>0</v>
      </c>
      <c r="AC28">
        <v>6.76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-23</v>
      </c>
      <c r="O29" s="46">
        <v>0</v>
      </c>
      <c r="P29" s="46">
        <v>-5</v>
      </c>
      <c r="Q29" s="46">
        <v>-39</v>
      </c>
      <c r="R29" s="46">
        <v>0</v>
      </c>
      <c r="S29" s="74">
        <v>0</v>
      </c>
      <c r="U29" s="73">
        <v>0</v>
      </c>
      <c r="V29" s="74">
        <v>-67</v>
      </c>
      <c r="W29">
        <v>-23</v>
      </c>
      <c r="X29">
        <v>0</v>
      </c>
      <c r="Y29">
        <v>0</v>
      </c>
      <c r="Z29">
        <v>0</v>
      </c>
      <c r="AA29">
        <v>-39</v>
      </c>
      <c r="AB29">
        <v>0</v>
      </c>
      <c r="AC29">
        <v>-5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-34</v>
      </c>
      <c r="O30" s="46">
        <v>0</v>
      </c>
      <c r="P30" s="46">
        <v>-50</v>
      </c>
      <c r="Q30" s="46">
        <v>-39</v>
      </c>
      <c r="R30" s="46">
        <v>0</v>
      </c>
      <c r="S30" s="74">
        <v>0</v>
      </c>
      <c r="U30" s="73">
        <v>0</v>
      </c>
      <c r="V30" s="74">
        <v>-125.5</v>
      </c>
      <c r="W30">
        <v>-34</v>
      </c>
      <c r="X30">
        <v>0</v>
      </c>
      <c r="Y30">
        <v>-2.5</v>
      </c>
      <c r="Z30">
        <v>0</v>
      </c>
      <c r="AA30">
        <v>-39</v>
      </c>
      <c r="AB30">
        <v>0</v>
      </c>
      <c r="AC30">
        <v>-50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1.35</v>
      </c>
      <c r="N31" s="73">
        <v>-54</v>
      </c>
      <c r="O31" s="46">
        <v>-53</v>
      </c>
      <c r="P31" s="46">
        <v>-40</v>
      </c>
      <c r="Q31" s="46">
        <v>-39</v>
      </c>
      <c r="R31" s="46">
        <v>0</v>
      </c>
      <c r="S31" s="74">
        <v>0</v>
      </c>
      <c r="U31" s="73">
        <v>1.35</v>
      </c>
      <c r="V31" s="74">
        <v>-188.5</v>
      </c>
      <c r="W31">
        <v>-54</v>
      </c>
      <c r="X31">
        <v>-53</v>
      </c>
      <c r="Y31">
        <v>-2.5</v>
      </c>
      <c r="Z31">
        <v>0</v>
      </c>
      <c r="AA31">
        <v>-39</v>
      </c>
      <c r="AB31">
        <v>1.35</v>
      </c>
      <c r="AC31">
        <v>-40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0.1</v>
      </c>
      <c r="N32" s="73">
        <v>-54</v>
      </c>
      <c r="O32" s="46">
        <v>-50</v>
      </c>
      <c r="P32" s="46">
        <v>-40</v>
      </c>
      <c r="Q32" s="46">
        <v>-39</v>
      </c>
      <c r="R32" s="46">
        <v>0</v>
      </c>
      <c r="S32" s="74">
        <v>0</v>
      </c>
      <c r="U32" s="73">
        <v>0.1</v>
      </c>
      <c r="V32" s="74">
        <v>-185.5</v>
      </c>
      <c r="W32">
        <v>-54</v>
      </c>
      <c r="X32">
        <v>-50</v>
      </c>
      <c r="Y32">
        <v>-2.5</v>
      </c>
      <c r="Z32">
        <v>0</v>
      </c>
      <c r="AA32">
        <v>-39</v>
      </c>
      <c r="AB32">
        <v>0.1</v>
      </c>
      <c r="AC32">
        <v>-40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1.74</v>
      </c>
      <c r="M33" s="74">
        <v>0.1</v>
      </c>
      <c r="N33" s="73">
        <v>-11</v>
      </c>
      <c r="O33" s="46">
        <v>-70</v>
      </c>
      <c r="P33" s="46">
        <v>-55</v>
      </c>
      <c r="Q33" s="46">
        <v>-65</v>
      </c>
      <c r="R33" s="46">
        <v>0</v>
      </c>
      <c r="S33" s="74">
        <v>0</v>
      </c>
      <c r="U33" s="73">
        <v>1.84</v>
      </c>
      <c r="V33" s="74">
        <v>-203.5</v>
      </c>
      <c r="W33">
        <v>-11</v>
      </c>
      <c r="X33">
        <v>-70</v>
      </c>
      <c r="Y33">
        <v>-2.5</v>
      </c>
      <c r="Z33">
        <v>1.74</v>
      </c>
      <c r="AA33">
        <v>-65</v>
      </c>
      <c r="AB33">
        <v>0.1</v>
      </c>
      <c r="AC33">
        <v>-55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2.9</v>
      </c>
      <c r="M34" s="74">
        <v>0</v>
      </c>
      <c r="N34" s="73">
        <v>-51</v>
      </c>
      <c r="O34" s="46">
        <v>-87</v>
      </c>
      <c r="P34" s="46">
        <v>-55</v>
      </c>
      <c r="Q34" s="46">
        <v>-65</v>
      </c>
      <c r="R34" s="46">
        <v>0</v>
      </c>
      <c r="S34" s="74">
        <v>0</v>
      </c>
      <c r="U34" s="73">
        <v>2.9</v>
      </c>
      <c r="V34" s="74">
        <v>-260.5</v>
      </c>
      <c r="W34">
        <v>-51</v>
      </c>
      <c r="X34">
        <v>-87</v>
      </c>
      <c r="Y34">
        <v>-2.5</v>
      </c>
      <c r="Z34">
        <v>2.9</v>
      </c>
      <c r="AA34">
        <v>-65</v>
      </c>
      <c r="AB34">
        <v>0</v>
      </c>
      <c r="AC34">
        <v>-55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2.99</v>
      </c>
      <c r="M35" s="74">
        <v>0</v>
      </c>
      <c r="N35" s="73">
        <v>-55</v>
      </c>
      <c r="O35" s="46">
        <v>-79</v>
      </c>
      <c r="P35" s="46">
        <v>-25</v>
      </c>
      <c r="Q35" s="46">
        <v>-55</v>
      </c>
      <c r="R35" s="46">
        <v>0</v>
      </c>
      <c r="S35" s="74">
        <v>0</v>
      </c>
      <c r="U35" s="73">
        <v>2.99</v>
      </c>
      <c r="V35" s="74">
        <v>-216.5</v>
      </c>
      <c r="W35">
        <v>-55</v>
      </c>
      <c r="X35">
        <v>-79</v>
      </c>
      <c r="Y35">
        <v>-2.5</v>
      </c>
      <c r="Z35">
        <v>2.99</v>
      </c>
      <c r="AA35">
        <v>-55</v>
      </c>
      <c r="AB35">
        <v>0</v>
      </c>
      <c r="AC35">
        <v>-25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4.6399999999999997</v>
      </c>
      <c r="M36" s="74">
        <v>0</v>
      </c>
      <c r="N36" s="73">
        <v>-88</v>
      </c>
      <c r="O36" s="46">
        <v>-81</v>
      </c>
      <c r="P36" s="46">
        <v>-55</v>
      </c>
      <c r="Q36" s="46">
        <v>-35</v>
      </c>
      <c r="R36" s="46">
        <v>0</v>
      </c>
      <c r="S36" s="74">
        <v>0</v>
      </c>
      <c r="U36" s="73">
        <v>4.6399999999999997</v>
      </c>
      <c r="V36" s="74">
        <v>-261.5</v>
      </c>
      <c r="W36">
        <v>-88</v>
      </c>
      <c r="X36">
        <v>-81</v>
      </c>
      <c r="Y36">
        <v>-2.5</v>
      </c>
      <c r="Z36">
        <v>4.6399999999999997</v>
      </c>
      <c r="AA36">
        <v>-35</v>
      </c>
      <c r="AB36">
        <v>0</v>
      </c>
      <c r="AC36">
        <v>-55</v>
      </c>
    </row>
    <row r="37" spans="7:29">
      <c r="G37" t="s">
        <v>79</v>
      </c>
      <c r="H37" s="73">
        <v>0</v>
      </c>
      <c r="I37" s="46">
        <v>0</v>
      </c>
      <c r="J37" s="46">
        <v>9.66</v>
      </c>
      <c r="K37" s="46">
        <v>0</v>
      </c>
      <c r="L37" s="46">
        <v>6.37</v>
      </c>
      <c r="M37" s="74">
        <v>0</v>
      </c>
      <c r="N37" s="73">
        <v>-86</v>
      </c>
      <c r="O37" s="46">
        <v>-37</v>
      </c>
      <c r="P37" s="46">
        <v>0</v>
      </c>
      <c r="Q37" s="46">
        <v>-20</v>
      </c>
      <c r="R37" s="46">
        <v>0</v>
      </c>
      <c r="S37" s="74">
        <v>0</v>
      </c>
      <c r="U37" s="73">
        <v>16.03</v>
      </c>
      <c r="V37" s="74">
        <v>-145.5</v>
      </c>
      <c r="W37">
        <v>-86</v>
      </c>
      <c r="X37">
        <v>-37</v>
      </c>
      <c r="Y37">
        <v>-2.5</v>
      </c>
      <c r="Z37">
        <v>6.37</v>
      </c>
      <c r="AA37">
        <v>-20</v>
      </c>
      <c r="AB37">
        <v>0</v>
      </c>
      <c r="AC37">
        <v>9.66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8.02</v>
      </c>
      <c r="M38" s="74">
        <v>0</v>
      </c>
      <c r="N38" s="73">
        <v>-110</v>
      </c>
      <c r="O38" s="46">
        <v>-73</v>
      </c>
      <c r="P38" s="46">
        <v>-200</v>
      </c>
      <c r="Q38" s="46">
        <v>-10</v>
      </c>
      <c r="R38" s="46">
        <v>0</v>
      </c>
      <c r="S38" s="74">
        <v>0</v>
      </c>
      <c r="U38" s="73">
        <v>8.02</v>
      </c>
      <c r="V38" s="74">
        <v>-395.5</v>
      </c>
      <c r="W38">
        <v>-110</v>
      </c>
      <c r="X38">
        <v>-73</v>
      </c>
      <c r="Y38">
        <v>-2.5</v>
      </c>
      <c r="Z38">
        <v>8.02</v>
      </c>
      <c r="AA38">
        <v>-10</v>
      </c>
      <c r="AB38">
        <v>0</v>
      </c>
      <c r="AC38">
        <v>-200</v>
      </c>
    </row>
    <row r="39" spans="7:29">
      <c r="G39" t="s">
        <v>81</v>
      </c>
      <c r="H39" s="73">
        <v>0</v>
      </c>
      <c r="I39" s="46">
        <v>0</v>
      </c>
      <c r="J39" s="46">
        <v>17.39</v>
      </c>
      <c r="K39" s="46">
        <v>0</v>
      </c>
      <c r="L39" s="46">
        <v>8.98</v>
      </c>
      <c r="M39" s="74">
        <v>0</v>
      </c>
      <c r="N39" s="73">
        <v>-77</v>
      </c>
      <c r="O39" s="46">
        <v>-66</v>
      </c>
      <c r="P39" s="46">
        <v>0</v>
      </c>
      <c r="Q39" s="46">
        <v>-40</v>
      </c>
      <c r="R39" s="46">
        <v>0</v>
      </c>
      <c r="S39" s="74">
        <v>0</v>
      </c>
      <c r="U39" s="73">
        <v>26.37</v>
      </c>
      <c r="V39" s="74">
        <v>-185.5</v>
      </c>
      <c r="W39">
        <v>-77</v>
      </c>
      <c r="X39">
        <v>-66</v>
      </c>
      <c r="Y39">
        <v>-2.5</v>
      </c>
      <c r="Z39">
        <v>8.98</v>
      </c>
      <c r="AA39">
        <v>-40</v>
      </c>
      <c r="AB39">
        <v>0</v>
      </c>
      <c r="AC39">
        <v>17.39</v>
      </c>
    </row>
    <row r="40" spans="7:29">
      <c r="G40" t="s">
        <v>82</v>
      </c>
      <c r="H40" s="73">
        <v>0</v>
      </c>
      <c r="I40" s="46">
        <v>0</v>
      </c>
      <c r="J40" s="46">
        <v>6.76</v>
      </c>
      <c r="K40" s="46">
        <v>0</v>
      </c>
      <c r="L40" s="46">
        <v>9.9499999999999993</v>
      </c>
      <c r="M40" s="74">
        <v>0</v>
      </c>
      <c r="N40" s="73">
        <v>-67</v>
      </c>
      <c r="O40" s="46">
        <v>-69</v>
      </c>
      <c r="P40" s="46">
        <v>0</v>
      </c>
      <c r="Q40" s="46">
        <v>-40</v>
      </c>
      <c r="R40" s="46">
        <v>0</v>
      </c>
      <c r="S40" s="74">
        <v>0</v>
      </c>
      <c r="U40" s="73">
        <v>16.71</v>
      </c>
      <c r="V40" s="74">
        <v>-178.5</v>
      </c>
      <c r="W40">
        <v>-67</v>
      </c>
      <c r="X40">
        <v>-69</v>
      </c>
      <c r="Y40">
        <v>-2.5</v>
      </c>
      <c r="Z40">
        <v>9.9499999999999993</v>
      </c>
      <c r="AA40">
        <v>-40</v>
      </c>
      <c r="AB40">
        <v>0</v>
      </c>
      <c r="AC40">
        <v>6.76</v>
      </c>
    </row>
    <row r="41" spans="7:29">
      <c r="G41" t="s">
        <v>83</v>
      </c>
      <c r="H41" s="73">
        <v>0</v>
      </c>
      <c r="I41" s="46">
        <v>0</v>
      </c>
      <c r="J41" s="46">
        <v>38.630000000000003</v>
      </c>
      <c r="K41" s="46">
        <v>0</v>
      </c>
      <c r="L41" s="46">
        <v>9.56</v>
      </c>
      <c r="M41" s="74">
        <v>0</v>
      </c>
      <c r="N41" s="73">
        <v>-58</v>
      </c>
      <c r="O41" s="46">
        <v>-10</v>
      </c>
      <c r="P41" s="46">
        <v>0</v>
      </c>
      <c r="Q41" s="46">
        <v>0</v>
      </c>
      <c r="R41" s="46">
        <v>0</v>
      </c>
      <c r="S41" s="74">
        <v>0</v>
      </c>
      <c r="U41" s="73">
        <v>48.19</v>
      </c>
      <c r="V41" s="74">
        <v>-70.5</v>
      </c>
      <c r="W41">
        <v>-58</v>
      </c>
      <c r="X41">
        <v>-10</v>
      </c>
      <c r="Y41">
        <v>-2.5</v>
      </c>
      <c r="Z41">
        <v>9.56</v>
      </c>
      <c r="AA41">
        <v>0</v>
      </c>
      <c r="AB41">
        <v>0</v>
      </c>
      <c r="AC41">
        <v>38.630000000000003</v>
      </c>
    </row>
    <row r="42" spans="7:29">
      <c r="G42" t="s">
        <v>84</v>
      </c>
      <c r="H42" s="73">
        <v>0</v>
      </c>
      <c r="I42" s="46">
        <v>0</v>
      </c>
      <c r="J42" s="46">
        <v>4.83</v>
      </c>
      <c r="K42" s="46">
        <v>0</v>
      </c>
      <c r="L42" s="46">
        <v>10.14</v>
      </c>
      <c r="M42" s="74">
        <v>0</v>
      </c>
      <c r="N42" s="73">
        <v>-38</v>
      </c>
      <c r="O42" s="46">
        <v>-13</v>
      </c>
      <c r="P42" s="46">
        <v>0</v>
      </c>
      <c r="Q42" s="46">
        <v>0</v>
      </c>
      <c r="R42" s="46">
        <v>0</v>
      </c>
      <c r="S42" s="74">
        <v>0</v>
      </c>
      <c r="U42" s="73">
        <v>14.97</v>
      </c>
      <c r="V42" s="74">
        <v>-53.5</v>
      </c>
      <c r="W42">
        <v>-38</v>
      </c>
      <c r="X42">
        <v>-13</v>
      </c>
      <c r="Y42">
        <v>-2.5</v>
      </c>
      <c r="Z42">
        <v>10.14</v>
      </c>
      <c r="AA42">
        <v>0</v>
      </c>
      <c r="AB42">
        <v>0</v>
      </c>
      <c r="AC42">
        <v>4.83</v>
      </c>
    </row>
    <row r="43" spans="7:29">
      <c r="G43" t="s">
        <v>85</v>
      </c>
      <c r="H43" s="73">
        <v>0</v>
      </c>
      <c r="I43" s="46">
        <v>24.14</v>
      </c>
      <c r="J43" s="46">
        <v>0</v>
      </c>
      <c r="K43" s="46">
        <v>0</v>
      </c>
      <c r="L43" s="46">
        <v>8.5</v>
      </c>
      <c r="M43" s="74">
        <v>0</v>
      </c>
      <c r="N43" s="73">
        <v>-23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32.64</v>
      </c>
      <c r="V43" s="74">
        <v>-24</v>
      </c>
      <c r="W43">
        <v>-23</v>
      </c>
      <c r="X43">
        <v>24.14</v>
      </c>
      <c r="Y43">
        <v>-1</v>
      </c>
      <c r="Z43">
        <v>8.5</v>
      </c>
      <c r="AA43">
        <v>0</v>
      </c>
      <c r="AB43">
        <v>0</v>
      </c>
      <c r="AC43">
        <v>0</v>
      </c>
    </row>
    <row r="44" spans="7:29">
      <c r="G44" t="s">
        <v>86</v>
      </c>
      <c r="H44" s="73">
        <v>0</v>
      </c>
      <c r="I44" s="46">
        <v>19.32</v>
      </c>
      <c r="J44" s="46">
        <v>38.630000000000003</v>
      </c>
      <c r="K44" s="46">
        <v>0</v>
      </c>
      <c r="L44" s="46">
        <v>9.3699999999999992</v>
      </c>
      <c r="M44" s="74">
        <v>0</v>
      </c>
      <c r="N44" s="73">
        <v>-15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67.319999999999993</v>
      </c>
      <c r="V44" s="74">
        <v>-16</v>
      </c>
      <c r="W44">
        <v>-15</v>
      </c>
      <c r="X44">
        <v>19.32</v>
      </c>
      <c r="Y44">
        <v>-1</v>
      </c>
      <c r="Z44">
        <v>9.3699999999999992</v>
      </c>
      <c r="AA44">
        <v>0</v>
      </c>
      <c r="AB44">
        <v>0</v>
      </c>
      <c r="AC44">
        <v>38.630000000000003</v>
      </c>
    </row>
    <row r="45" spans="7:29">
      <c r="G45" t="s">
        <v>87</v>
      </c>
      <c r="H45" s="73">
        <v>49.25</v>
      </c>
      <c r="I45" s="46">
        <v>41.53</v>
      </c>
      <c r="J45" s="46">
        <v>44.43</v>
      </c>
      <c r="K45" s="46">
        <v>0</v>
      </c>
      <c r="L45" s="46">
        <v>9.56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144.77000000000001</v>
      </c>
      <c r="V45" s="74">
        <v>-1</v>
      </c>
      <c r="W45">
        <v>49.25</v>
      </c>
      <c r="X45">
        <v>41.53</v>
      </c>
      <c r="Y45">
        <v>-1</v>
      </c>
      <c r="Z45">
        <v>9.56</v>
      </c>
      <c r="AA45">
        <v>0</v>
      </c>
      <c r="AB45">
        <v>0</v>
      </c>
      <c r="AC45">
        <v>44.43</v>
      </c>
    </row>
    <row r="46" spans="7:29">
      <c r="G46" t="s">
        <v>88</v>
      </c>
      <c r="H46" s="73">
        <v>81.12</v>
      </c>
      <c r="I46" s="46">
        <v>37.67</v>
      </c>
      <c r="J46" s="46">
        <v>0</v>
      </c>
      <c r="K46" s="46">
        <v>0</v>
      </c>
      <c r="L46" s="46">
        <v>9.56</v>
      </c>
      <c r="M46" s="74">
        <v>0</v>
      </c>
      <c r="N46" s="73">
        <v>0</v>
      </c>
      <c r="O46" s="46">
        <v>0</v>
      </c>
      <c r="P46" s="46">
        <v>-5</v>
      </c>
      <c r="Q46" s="46">
        <v>0</v>
      </c>
      <c r="R46" s="46">
        <v>0</v>
      </c>
      <c r="S46" s="74">
        <v>0</v>
      </c>
      <c r="U46" s="73">
        <v>128.35</v>
      </c>
      <c r="V46" s="74">
        <v>-6</v>
      </c>
      <c r="W46">
        <v>81.12</v>
      </c>
      <c r="X46">
        <v>37.67</v>
      </c>
      <c r="Y46">
        <v>-1</v>
      </c>
      <c r="Z46">
        <v>9.56</v>
      </c>
      <c r="AA46">
        <v>0</v>
      </c>
      <c r="AB46">
        <v>0</v>
      </c>
      <c r="AC46">
        <v>-5</v>
      </c>
    </row>
    <row r="47" spans="7:29">
      <c r="G47" t="s">
        <v>89</v>
      </c>
      <c r="H47" s="73">
        <v>113</v>
      </c>
      <c r="I47" s="46">
        <v>0</v>
      </c>
      <c r="J47" s="46">
        <v>7.73</v>
      </c>
      <c r="K47" s="46">
        <v>0</v>
      </c>
      <c r="L47" s="46">
        <v>9.27</v>
      </c>
      <c r="M47" s="74">
        <v>0</v>
      </c>
      <c r="N47" s="73">
        <v>0</v>
      </c>
      <c r="O47" s="46">
        <v>-29</v>
      </c>
      <c r="P47" s="46">
        <v>0</v>
      </c>
      <c r="Q47" s="46">
        <v>0</v>
      </c>
      <c r="R47" s="46">
        <v>0</v>
      </c>
      <c r="S47" s="74">
        <v>0</v>
      </c>
      <c r="U47" s="73">
        <v>130</v>
      </c>
      <c r="V47" s="74">
        <v>-30</v>
      </c>
      <c r="W47">
        <v>113</v>
      </c>
      <c r="X47">
        <v>-29</v>
      </c>
      <c r="Y47">
        <v>-1</v>
      </c>
      <c r="Z47">
        <v>9.27</v>
      </c>
      <c r="AA47">
        <v>0</v>
      </c>
      <c r="AB47">
        <v>0</v>
      </c>
      <c r="AC47">
        <v>7.73</v>
      </c>
    </row>
    <row r="48" spans="7:29">
      <c r="G48" t="s">
        <v>90</v>
      </c>
      <c r="H48" s="73">
        <v>134.25</v>
      </c>
      <c r="I48" s="46">
        <v>0</v>
      </c>
      <c r="J48" s="46">
        <v>24.15</v>
      </c>
      <c r="K48" s="46">
        <v>0</v>
      </c>
      <c r="L48" s="46">
        <v>9.4600000000000009</v>
      </c>
      <c r="M48" s="74">
        <v>0</v>
      </c>
      <c r="N48" s="73">
        <v>0</v>
      </c>
      <c r="O48" s="46">
        <v>-45</v>
      </c>
      <c r="P48" s="46">
        <v>0</v>
      </c>
      <c r="Q48" s="46">
        <v>0</v>
      </c>
      <c r="R48" s="46">
        <v>0</v>
      </c>
      <c r="S48" s="74">
        <v>0</v>
      </c>
      <c r="U48" s="73">
        <v>167.86</v>
      </c>
      <c r="V48" s="74">
        <v>-46</v>
      </c>
      <c r="W48">
        <v>134.25</v>
      </c>
      <c r="X48">
        <v>-45</v>
      </c>
      <c r="Y48">
        <v>-1</v>
      </c>
      <c r="Z48">
        <v>9.4600000000000009</v>
      </c>
      <c r="AA48">
        <v>0</v>
      </c>
      <c r="AB48">
        <v>0</v>
      </c>
      <c r="AC48">
        <v>24.15</v>
      </c>
    </row>
    <row r="49" spans="7:29">
      <c r="G49" t="s">
        <v>91</v>
      </c>
      <c r="H49" s="73">
        <v>81.13</v>
      </c>
      <c r="I49" s="46">
        <v>0</v>
      </c>
      <c r="J49" s="46">
        <v>0</v>
      </c>
      <c r="K49" s="46">
        <v>0</v>
      </c>
      <c r="L49" s="46">
        <v>10.62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91.75</v>
      </c>
      <c r="V49" s="74">
        <v>-1</v>
      </c>
      <c r="W49">
        <v>81.13</v>
      </c>
      <c r="X49">
        <v>0</v>
      </c>
      <c r="Y49">
        <v>-1</v>
      </c>
      <c r="Z49">
        <v>10.62</v>
      </c>
      <c r="AA49">
        <v>0</v>
      </c>
      <c r="AB49">
        <v>0</v>
      </c>
      <c r="AC49">
        <v>0</v>
      </c>
    </row>
    <row r="50" spans="7:29">
      <c r="G50" t="s">
        <v>92</v>
      </c>
      <c r="H50" s="73">
        <v>84.03</v>
      </c>
      <c r="I50" s="46">
        <v>0</v>
      </c>
      <c r="J50" s="46">
        <v>0</v>
      </c>
      <c r="K50" s="46">
        <v>0</v>
      </c>
      <c r="L50" s="46">
        <v>10.62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94.65</v>
      </c>
      <c r="V50" s="74">
        <v>-1</v>
      </c>
      <c r="W50">
        <v>84.03</v>
      </c>
      <c r="X50">
        <v>0</v>
      </c>
      <c r="Y50">
        <v>-1</v>
      </c>
      <c r="Z50">
        <v>10.62</v>
      </c>
      <c r="AA50">
        <v>0</v>
      </c>
      <c r="AB50">
        <v>0</v>
      </c>
      <c r="AC50">
        <v>0</v>
      </c>
    </row>
    <row r="51" spans="7:29">
      <c r="G51" t="s">
        <v>93</v>
      </c>
      <c r="H51" s="73">
        <v>42.5</v>
      </c>
      <c r="I51" s="46">
        <v>0</v>
      </c>
      <c r="J51" s="46">
        <v>0</v>
      </c>
      <c r="K51" s="46">
        <v>0</v>
      </c>
      <c r="L51" s="46">
        <v>10.62</v>
      </c>
      <c r="M51" s="74">
        <v>0</v>
      </c>
      <c r="N51" s="73">
        <v>0</v>
      </c>
      <c r="O51" s="46">
        <v>0</v>
      </c>
      <c r="P51" s="46">
        <v>-20</v>
      </c>
      <c r="Q51" s="46">
        <v>0</v>
      </c>
      <c r="R51" s="46">
        <v>0</v>
      </c>
      <c r="S51" s="74">
        <v>0</v>
      </c>
      <c r="U51" s="73">
        <v>53.12</v>
      </c>
      <c r="V51" s="74">
        <v>-21</v>
      </c>
      <c r="W51">
        <v>42.5</v>
      </c>
      <c r="X51">
        <v>0</v>
      </c>
      <c r="Y51">
        <v>-1</v>
      </c>
      <c r="Z51">
        <v>10.62</v>
      </c>
      <c r="AA51">
        <v>0</v>
      </c>
      <c r="AB51">
        <v>0</v>
      </c>
      <c r="AC51">
        <v>-20</v>
      </c>
    </row>
    <row r="52" spans="7:29">
      <c r="G52" t="s">
        <v>94</v>
      </c>
      <c r="H52" s="73">
        <v>25.11</v>
      </c>
      <c r="I52" s="46">
        <v>0</v>
      </c>
      <c r="J52" s="46">
        <v>0</v>
      </c>
      <c r="K52" s="46">
        <v>0</v>
      </c>
      <c r="L52" s="46">
        <v>10.62</v>
      </c>
      <c r="M52" s="74">
        <v>0</v>
      </c>
      <c r="N52" s="73">
        <v>0</v>
      </c>
      <c r="O52" s="46">
        <v>0</v>
      </c>
      <c r="P52" s="46">
        <v>-20</v>
      </c>
      <c r="Q52" s="46">
        <v>0</v>
      </c>
      <c r="R52" s="46">
        <v>0</v>
      </c>
      <c r="S52" s="74">
        <v>0</v>
      </c>
      <c r="U52" s="73">
        <v>35.729999999999997</v>
      </c>
      <c r="V52" s="74">
        <v>-21</v>
      </c>
      <c r="W52">
        <v>25.11</v>
      </c>
      <c r="X52">
        <v>0</v>
      </c>
      <c r="Y52">
        <v>-1</v>
      </c>
      <c r="Z52">
        <v>10.62</v>
      </c>
      <c r="AA52">
        <v>0</v>
      </c>
      <c r="AB52">
        <v>0</v>
      </c>
      <c r="AC52">
        <v>-20</v>
      </c>
    </row>
    <row r="53" spans="7:29">
      <c r="G53" t="s">
        <v>95</v>
      </c>
      <c r="H53" s="73">
        <v>45.4</v>
      </c>
      <c r="I53" s="46">
        <v>0</v>
      </c>
      <c r="J53" s="46">
        <v>0</v>
      </c>
      <c r="K53" s="46">
        <v>0</v>
      </c>
      <c r="L53" s="46">
        <v>10.62</v>
      </c>
      <c r="M53" s="74">
        <v>0</v>
      </c>
      <c r="N53" s="73">
        <v>0</v>
      </c>
      <c r="O53" s="46">
        <v>0</v>
      </c>
      <c r="P53" s="46">
        <v>-20</v>
      </c>
      <c r="Q53" s="46">
        <v>0</v>
      </c>
      <c r="R53" s="46">
        <v>0</v>
      </c>
      <c r="S53" s="74">
        <v>0</v>
      </c>
      <c r="U53" s="73">
        <v>56.02</v>
      </c>
      <c r="V53" s="74">
        <v>-21</v>
      </c>
      <c r="W53">
        <v>45.4</v>
      </c>
      <c r="X53">
        <v>0</v>
      </c>
      <c r="Y53">
        <v>-1</v>
      </c>
      <c r="Z53">
        <v>10.62</v>
      </c>
      <c r="AA53">
        <v>0</v>
      </c>
      <c r="AB53">
        <v>0</v>
      </c>
      <c r="AC53">
        <v>-20</v>
      </c>
    </row>
    <row r="54" spans="7:29">
      <c r="G54" t="s">
        <v>96</v>
      </c>
      <c r="H54" s="73">
        <v>69.540000000000006</v>
      </c>
      <c r="I54" s="46">
        <v>0</v>
      </c>
      <c r="J54" s="46">
        <v>0</v>
      </c>
      <c r="K54" s="46">
        <v>0</v>
      </c>
      <c r="L54" s="46">
        <v>10.62</v>
      </c>
      <c r="M54" s="74">
        <v>0</v>
      </c>
      <c r="N54" s="73">
        <v>0</v>
      </c>
      <c r="O54" s="46">
        <v>0</v>
      </c>
      <c r="P54" s="46">
        <v>-20</v>
      </c>
      <c r="Q54" s="46">
        <v>0</v>
      </c>
      <c r="R54" s="46">
        <v>0</v>
      </c>
      <c r="S54" s="74">
        <v>0</v>
      </c>
      <c r="U54" s="73">
        <v>80.16</v>
      </c>
      <c r="V54" s="74">
        <v>-21</v>
      </c>
      <c r="W54">
        <v>69.540000000000006</v>
      </c>
      <c r="X54">
        <v>0</v>
      </c>
      <c r="Y54">
        <v>-1</v>
      </c>
      <c r="Z54">
        <v>10.62</v>
      </c>
      <c r="AA54">
        <v>0</v>
      </c>
      <c r="AB54">
        <v>0</v>
      </c>
      <c r="AC54">
        <v>-20</v>
      </c>
    </row>
    <row r="55" spans="7:29">
      <c r="G55" t="s">
        <v>97</v>
      </c>
      <c r="H55" s="73">
        <v>75.34</v>
      </c>
      <c r="I55" s="46">
        <v>0</v>
      </c>
      <c r="J55" s="46">
        <v>0</v>
      </c>
      <c r="K55" s="46">
        <v>0</v>
      </c>
      <c r="L55" s="46">
        <v>10.62</v>
      </c>
      <c r="M55" s="74">
        <v>0</v>
      </c>
      <c r="N55" s="73">
        <v>0</v>
      </c>
      <c r="O55" s="46">
        <v>0</v>
      </c>
      <c r="P55" s="46">
        <v>-30</v>
      </c>
      <c r="Q55" s="46">
        <v>0</v>
      </c>
      <c r="R55" s="46">
        <v>0</v>
      </c>
      <c r="S55" s="74">
        <v>0</v>
      </c>
      <c r="U55" s="73">
        <v>85.96</v>
      </c>
      <c r="V55" s="74">
        <v>-31</v>
      </c>
      <c r="W55">
        <v>75.34</v>
      </c>
      <c r="X55">
        <v>0</v>
      </c>
      <c r="Y55">
        <v>-1</v>
      </c>
      <c r="Z55">
        <v>10.62</v>
      </c>
      <c r="AA55">
        <v>0</v>
      </c>
      <c r="AB55">
        <v>0</v>
      </c>
      <c r="AC55">
        <v>-30</v>
      </c>
    </row>
    <row r="56" spans="7:29">
      <c r="G56" t="s">
        <v>98</v>
      </c>
      <c r="H56" s="73">
        <v>68.58</v>
      </c>
      <c r="I56" s="46">
        <v>0</v>
      </c>
      <c r="J56" s="46">
        <v>0</v>
      </c>
      <c r="K56" s="46">
        <v>0</v>
      </c>
      <c r="L56" s="46">
        <v>10.62</v>
      </c>
      <c r="M56" s="74">
        <v>0</v>
      </c>
      <c r="N56" s="73">
        <v>0</v>
      </c>
      <c r="O56" s="46">
        <v>0</v>
      </c>
      <c r="P56" s="46">
        <v>-30</v>
      </c>
      <c r="Q56" s="46">
        <v>0</v>
      </c>
      <c r="R56" s="46">
        <v>0</v>
      </c>
      <c r="S56" s="74">
        <v>0</v>
      </c>
      <c r="U56" s="73">
        <v>79.2</v>
      </c>
      <c r="V56" s="74">
        <v>-31</v>
      </c>
      <c r="W56">
        <v>68.58</v>
      </c>
      <c r="X56">
        <v>0</v>
      </c>
      <c r="Y56">
        <v>-1</v>
      </c>
      <c r="Z56">
        <v>10.62</v>
      </c>
      <c r="AA56">
        <v>0</v>
      </c>
      <c r="AB56">
        <v>0</v>
      </c>
      <c r="AC56">
        <v>-30</v>
      </c>
    </row>
    <row r="57" spans="7:29">
      <c r="G57" t="s">
        <v>99</v>
      </c>
      <c r="H57" s="73">
        <v>130.38</v>
      </c>
      <c r="I57" s="46">
        <v>56.02</v>
      </c>
      <c r="J57" s="46">
        <v>43.46</v>
      </c>
      <c r="K57" s="46">
        <v>0</v>
      </c>
      <c r="L57" s="46">
        <v>10.62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240.48</v>
      </c>
      <c r="V57" s="74">
        <v>-1</v>
      </c>
      <c r="W57">
        <v>130.38</v>
      </c>
      <c r="X57">
        <v>56.02</v>
      </c>
      <c r="Y57">
        <v>-1</v>
      </c>
      <c r="Z57">
        <v>10.62</v>
      </c>
      <c r="AA57">
        <v>0</v>
      </c>
      <c r="AB57">
        <v>0</v>
      </c>
      <c r="AC57">
        <v>43.46</v>
      </c>
    </row>
    <row r="58" spans="7:29">
      <c r="G58" t="s">
        <v>100</v>
      </c>
      <c r="H58" s="73">
        <v>169.01</v>
      </c>
      <c r="I58" s="46">
        <v>56.02</v>
      </c>
      <c r="J58" s="46">
        <v>67.61</v>
      </c>
      <c r="K58" s="46">
        <v>0</v>
      </c>
      <c r="L58" s="46">
        <v>10.62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303.26</v>
      </c>
      <c r="V58" s="74">
        <v>-1</v>
      </c>
      <c r="W58">
        <v>169.01</v>
      </c>
      <c r="X58">
        <v>56.02</v>
      </c>
      <c r="Y58">
        <v>-1</v>
      </c>
      <c r="Z58">
        <v>10.62</v>
      </c>
      <c r="AA58">
        <v>0</v>
      </c>
      <c r="AB58">
        <v>0</v>
      </c>
      <c r="AC58">
        <v>67.61</v>
      </c>
    </row>
    <row r="59" spans="7:29">
      <c r="G59" t="s">
        <v>101</v>
      </c>
      <c r="H59" s="73">
        <v>175.77</v>
      </c>
      <c r="I59" s="46">
        <v>51.19</v>
      </c>
      <c r="J59" s="46">
        <v>38.630000000000003</v>
      </c>
      <c r="K59" s="46">
        <v>0</v>
      </c>
      <c r="L59" s="46">
        <v>11.59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277.18</v>
      </c>
      <c r="V59" s="74">
        <v>-1</v>
      </c>
      <c r="W59">
        <v>175.77</v>
      </c>
      <c r="X59">
        <v>51.19</v>
      </c>
      <c r="Y59">
        <v>-1</v>
      </c>
      <c r="Z59">
        <v>11.59</v>
      </c>
      <c r="AA59">
        <v>0</v>
      </c>
      <c r="AB59">
        <v>0</v>
      </c>
      <c r="AC59">
        <v>38.630000000000003</v>
      </c>
    </row>
    <row r="60" spans="7:29">
      <c r="G60" t="s">
        <v>102</v>
      </c>
      <c r="H60" s="73">
        <v>186.4</v>
      </c>
      <c r="I60" s="46">
        <v>21.25</v>
      </c>
      <c r="J60" s="46">
        <v>38.630000000000003</v>
      </c>
      <c r="K60" s="46">
        <v>0</v>
      </c>
      <c r="L60" s="46">
        <v>11.59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257.87</v>
      </c>
      <c r="V60" s="74">
        <v>-1</v>
      </c>
      <c r="W60">
        <v>186.4</v>
      </c>
      <c r="X60">
        <v>21.25</v>
      </c>
      <c r="Y60">
        <v>-1</v>
      </c>
      <c r="Z60">
        <v>11.59</v>
      </c>
      <c r="AA60">
        <v>0</v>
      </c>
      <c r="AB60">
        <v>0</v>
      </c>
      <c r="AC60">
        <v>38.630000000000003</v>
      </c>
    </row>
    <row r="61" spans="7:29">
      <c r="G61" t="s">
        <v>103</v>
      </c>
      <c r="H61" s="73">
        <v>137.13999999999999</v>
      </c>
      <c r="I61" s="46">
        <v>81.13</v>
      </c>
      <c r="J61" s="46">
        <v>0</v>
      </c>
      <c r="K61" s="46">
        <v>0</v>
      </c>
      <c r="L61" s="46">
        <v>11.59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229.86</v>
      </c>
      <c r="V61" s="74">
        <v>-1</v>
      </c>
      <c r="W61">
        <v>137.13999999999999</v>
      </c>
      <c r="X61">
        <v>81.13</v>
      </c>
      <c r="Y61">
        <v>-1</v>
      </c>
      <c r="Z61">
        <v>11.59</v>
      </c>
      <c r="AA61">
        <v>0</v>
      </c>
      <c r="AB61">
        <v>0</v>
      </c>
      <c r="AC61">
        <v>0</v>
      </c>
    </row>
    <row r="62" spans="7:29">
      <c r="G62" t="s">
        <v>104</v>
      </c>
      <c r="H62" s="73">
        <v>181.57</v>
      </c>
      <c r="I62" s="46">
        <v>58.91</v>
      </c>
      <c r="J62" s="46">
        <v>48.29</v>
      </c>
      <c r="K62" s="46">
        <v>0</v>
      </c>
      <c r="L62" s="46">
        <v>11.59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300.36</v>
      </c>
      <c r="V62" s="74">
        <v>-1</v>
      </c>
      <c r="W62">
        <v>181.57</v>
      </c>
      <c r="X62">
        <v>58.91</v>
      </c>
      <c r="Y62">
        <v>-1</v>
      </c>
      <c r="Z62">
        <v>11.59</v>
      </c>
      <c r="AA62">
        <v>0</v>
      </c>
      <c r="AB62">
        <v>0</v>
      </c>
      <c r="AC62">
        <v>48.29</v>
      </c>
    </row>
    <row r="63" spans="7:29">
      <c r="G63" t="s">
        <v>105</v>
      </c>
      <c r="H63" s="73">
        <v>210.54</v>
      </c>
      <c r="I63" s="46">
        <v>29.94</v>
      </c>
      <c r="J63" s="46">
        <v>0</v>
      </c>
      <c r="K63" s="46">
        <v>0</v>
      </c>
      <c r="L63" s="46">
        <v>12.56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253.04</v>
      </c>
      <c r="V63" s="74">
        <v>-1</v>
      </c>
      <c r="W63">
        <v>210.54</v>
      </c>
      <c r="X63">
        <v>29.94</v>
      </c>
      <c r="Y63">
        <v>-1</v>
      </c>
      <c r="Z63">
        <v>12.56</v>
      </c>
      <c r="AA63">
        <v>0</v>
      </c>
      <c r="AB63">
        <v>0</v>
      </c>
      <c r="AC63">
        <v>0</v>
      </c>
    </row>
    <row r="64" spans="7:29">
      <c r="G64" t="s">
        <v>106</v>
      </c>
      <c r="H64" s="73">
        <v>233.72</v>
      </c>
      <c r="I64" s="46">
        <v>16.420000000000002</v>
      </c>
      <c r="J64" s="46">
        <v>0</v>
      </c>
      <c r="K64" s="46">
        <v>0</v>
      </c>
      <c r="L64" s="46">
        <v>12.56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262.7</v>
      </c>
      <c r="V64" s="74">
        <v>-1</v>
      </c>
      <c r="W64">
        <v>233.72</v>
      </c>
      <c r="X64">
        <v>16.420000000000002</v>
      </c>
      <c r="Y64">
        <v>-1</v>
      </c>
      <c r="Z64">
        <v>12.56</v>
      </c>
      <c r="AA64">
        <v>0</v>
      </c>
      <c r="AB64">
        <v>0</v>
      </c>
      <c r="AC64">
        <v>0</v>
      </c>
    </row>
    <row r="65" spans="7:29">
      <c r="G65" t="s">
        <v>107</v>
      </c>
      <c r="H65" s="73">
        <v>284.91000000000003</v>
      </c>
      <c r="I65" s="46">
        <v>0</v>
      </c>
      <c r="J65" s="46">
        <v>0</v>
      </c>
      <c r="K65" s="46">
        <v>0</v>
      </c>
      <c r="L65" s="46">
        <v>12.56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297.47000000000003</v>
      </c>
      <c r="V65" s="74">
        <v>-1</v>
      </c>
      <c r="W65">
        <v>284.91000000000003</v>
      </c>
      <c r="X65">
        <v>0</v>
      </c>
      <c r="Y65">
        <v>-1</v>
      </c>
      <c r="Z65">
        <v>12.56</v>
      </c>
      <c r="AA65">
        <v>0</v>
      </c>
      <c r="AB65">
        <v>0</v>
      </c>
      <c r="AC65">
        <v>0</v>
      </c>
    </row>
    <row r="66" spans="7:29">
      <c r="G66" t="s">
        <v>108</v>
      </c>
      <c r="H66" s="73">
        <v>296.5</v>
      </c>
      <c r="I66" s="46">
        <v>0</v>
      </c>
      <c r="J66" s="46">
        <v>19.32</v>
      </c>
      <c r="K66" s="46">
        <v>0</v>
      </c>
      <c r="L66" s="46">
        <v>13.52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329.34</v>
      </c>
      <c r="V66" s="74">
        <v>-1</v>
      </c>
      <c r="W66">
        <v>296.5</v>
      </c>
      <c r="X66">
        <v>0</v>
      </c>
      <c r="Y66">
        <v>-1</v>
      </c>
      <c r="Z66">
        <v>13.52</v>
      </c>
      <c r="AA66">
        <v>0</v>
      </c>
      <c r="AB66">
        <v>0</v>
      </c>
      <c r="AC66">
        <v>19.32</v>
      </c>
    </row>
    <row r="67" spans="7:29">
      <c r="G67" t="s">
        <v>109</v>
      </c>
      <c r="H67" s="73">
        <v>249.18</v>
      </c>
      <c r="I67" s="46">
        <v>0</v>
      </c>
      <c r="J67" s="46">
        <v>0</v>
      </c>
      <c r="K67" s="46">
        <v>0</v>
      </c>
      <c r="L67" s="46">
        <v>13.52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262.7</v>
      </c>
      <c r="V67" s="74">
        <v>-1</v>
      </c>
      <c r="W67">
        <v>249.18</v>
      </c>
      <c r="X67">
        <v>0</v>
      </c>
      <c r="Y67">
        <v>-1</v>
      </c>
      <c r="Z67">
        <v>13.52</v>
      </c>
      <c r="AA67">
        <v>0</v>
      </c>
      <c r="AB67">
        <v>0</v>
      </c>
      <c r="AC67">
        <v>0</v>
      </c>
    </row>
    <row r="68" spans="7:29">
      <c r="G68" t="s">
        <v>110</v>
      </c>
      <c r="H68" s="73">
        <v>233.72</v>
      </c>
      <c r="I68" s="46">
        <v>0</v>
      </c>
      <c r="J68" s="46">
        <v>0</v>
      </c>
      <c r="K68" s="46">
        <v>0</v>
      </c>
      <c r="L68" s="46">
        <v>12.56</v>
      </c>
      <c r="M68" s="74">
        <v>0</v>
      </c>
      <c r="N68" s="73">
        <v>0</v>
      </c>
      <c r="O68" s="46">
        <v>0</v>
      </c>
      <c r="P68" s="46">
        <v>-80</v>
      </c>
      <c r="Q68" s="46">
        <v>0</v>
      </c>
      <c r="R68" s="46">
        <v>0</v>
      </c>
      <c r="S68" s="74">
        <v>0</v>
      </c>
      <c r="U68" s="73">
        <v>246.28</v>
      </c>
      <c r="V68" s="74">
        <v>-81</v>
      </c>
      <c r="W68">
        <v>233.72</v>
      </c>
      <c r="X68">
        <v>0</v>
      </c>
      <c r="Y68">
        <v>-1</v>
      </c>
      <c r="Z68">
        <v>12.56</v>
      </c>
      <c r="AA68">
        <v>0</v>
      </c>
      <c r="AB68">
        <v>0</v>
      </c>
      <c r="AC68">
        <v>-80</v>
      </c>
    </row>
    <row r="69" spans="7:29">
      <c r="G69" t="s">
        <v>111</v>
      </c>
      <c r="H69" s="73">
        <v>167.08</v>
      </c>
      <c r="I69" s="46">
        <v>0</v>
      </c>
      <c r="J69" s="46">
        <v>0</v>
      </c>
      <c r="K69" s="46">
        <v>0</v>
      </c>
      <c r="L69" s="46">
        <v>12.56</v>
      </c>
      <c r="M69" s="74">
        <v>0</v>
      </c>
      <c r="N69" s="73">
        <v>0</v>
      </c>
      <c r="O69" s="46">
        <v>-72</v>
      </c>
      <c r="P69" s="46">
        <v>-90</v>
      </c>
      <c r="Q69" s="46">
        <v>0</v>
      </c>
      <c r="R69" s="46">
        <v>0</v>
      </c>
      <c r="S69" s="74">
        <v>0</v>
      </c>
      <c r="U69" s="73">
        <v>179.64</v>
      </c>
      <c r="V69" s="74">
        <v>-163</v>
      </c>
      <c r="W69">
        <v>167.08</v>
      </c>
      <c r="X69">
        <v>-72</v>
      </c>
      <c r="Y69">
        <v>-1</v>
      </c>
      <c r="Z69">
        <v>12.56</v>
      </c>
      <c r="AA69">
        <v>0</v>
      </c>
      <c r="AB69">
        <v>0</v>
      </c>
      <c r="AC69">
        <v>-90</v>
      </c>
    </row>
    <row r="70" spans="7:29">
      <c r="G70" t="s">
        <v>112</v>
      </c>
      <c r="H70" s="73">
        <v>330.3</v>
      </c>
      <c r="I70" s="46">
        <v>0</v>
      </c>
      <c r="J70" s="46">
        <v>0</v>
      </c>
      <c r="K70" s="46">
        <v>0</v>
      </c>
      <c r="L70" s="46">
        <v>11.59</v>
      </c>
      <c r="M70" s="74">
        <v>0</v>
      </c>
      <c r="N70" s="73">
        <v>0</v>
      </c>
      <c r="O70" s="46">
        <v>-11</v>
      </c>
      <c r="P70" s="46">
        <v>-80</v>
      </c>
      <c r="Q70" s="46">
        <v>0</v>
      </c>
      <c r="R70" s="46">
        <v>0</v>
      </c>
      <c r="S70" s="74">
        <v>0</v>
      </c>
      <c r="U70" s="73">
        <v>341.89</v>
      </c>
      <c r="V70" s="74">
        <v>-92</v>
      </c>
      <c r="W70">
        <v>330.3</v>
      </c>
      <c r="X70">
        <v>-11</v>
      </c>
      <c r="Y70">
        <v>-1</v>
      </c>
      <c r="Z70">
        <v>11.59</v>
      </c>
      <c r="AA70">
        <v>0</v>
      </c>
      <c r="AB70">
        <v>0</v>
      </c>
      <c r="AC70">
        <v>-80</v>
      </c>
    </row>
    <row r="71" spans="7:29">
      <c r="G71" t="s">
        <v>113</v>
      </c>
      <c r="H71" s="73">
        <v>127.49</v>
      </c>
      <c r="I71" s="46">
        <v>0</v>
      </c>
      <c r="J71" s="46">
        <v>0</v>
      </c>
      <c r="K71" s="46">
        <v>0</v>
      </c>
      <c r="L71" s="46">
        <v>11.59</v>
      </c>
      <c r="M71" s="74">
        <v>0</v>
      </c>
      <c r="N71" s="73">
        <v>0</v>
      </c>
      <c r="O71" s="46">
        <v>0</v>
      </c>
      <c r="P71" s="46">
        <v>-120</v>
      </c>
      <c r="Q71" s="46">
        <v>0</v>
      </c>
      <c r="R71" s="46">
        <v>0</v>
      </c>
      <c r="S71" s="74">
        <v>0</v>
      </c>
      <c r="U71" s="73">
        <v>139.08000000000001</v>
      </c>
      <c r="V71" s="74">
        <v>-121</v>
      </c>
      <c r="W71">
        <v>127.49</v>
      </c>
      <c r="X71">
        <v>0</v>
      </c>
      <c r="Y71">
        <v>-1</v>
      </c>
      <c r="Z71">
        <v>11.59</v>
      </c>
      <c r="AA71">
        <v>0</v>
      </c>
      <c r="AB71">
        <v>0</v>
      </c>
      <c r="AC71">
        <v>-120</v>
      </c>
    </row>
    <row r="72" spans="7:29">
      <c r="G72" t="s">
        <v>114</v>
      </c>
      <c r="H72" s="73">
        <v>260.77</v>
      </c>
      <c r="I72" s="46">
        <v>0</v>
      </c>
      <c r="J72" s="46">
        <v>0</v>
      </c>
      <c r="K72" s="46">
        <v>0</v>
      </c>
      <c r="L72" s="46">
        <v>10.62</v>
      </c>
      <c r="M72" s="74">
        <v>0</v>
      </c>
      <c r="N72" s="73">
        <v>0</v>
      </c>
      <c r="O72" s="46">
        <v>0</v>
      </c>
      <c r="P72" s="46">
        <v>-120</v>
      </c>
      <c r="Q72" s="46">
        <v>0</v>
      </c>
      <c r="R72" s="46">
        <v>0</v>
      </c>
      <c r="S72" s="74">
        <v>0</v>
      </c>
      <c r="U72" s="73">
        <v>271.39</v>
      </c>
      <c r="V72" s="74">
        <v>-121</v>
      </c>
      <c r="W72">
        <v>260.77</v>
      </c>
      <c r="X72">
        <v>0</v>
      </c>
      <c r="Y72">
        <v>-1</v>
      </c>
      <c r="Z72">
        <v>10.62</v>
      </c>
      <c r="AA72">
        <v>0</v>
      </c>
      <c r="AB72">
        <v>0</v>
      </c>
      <c r="AC72">
        <v>-120</v>
      </c>
    </row>
    <row r="73" spans="7:29">
      <c r="G73" t="s">
        <v>115</v>
      </c>
      <c r="H73" s="73">
        <v>190.26</v>
      </c>
      <c r="I73" s="46">
        <v>0</v>
      </c>
      <c r="J73" s="46">
        <v>0</v>
      </c>
      <c r="K73" s="46">
        <v>0</v>
      </c>
      <c r="L73" s="46">
        <v>8.69</v>
      </c>
      <c r="M73" s="74">
        <v>0</v>
      </c>
      <c r="N73" s="73">
        <v>0</v>
      </c>
      <c r="O73" s="46">
        <v>-10</v>
      </c>
      <c r="P73" s="46">
        <v>-120</v>
      </c>
      <c r="Q73" s="46">
        <v>0</v>
      </c>
      <c r="R73" s="46">
        <v>0</v>
      </c>
      <c r="S73" s="74">
        <v>0</v>
      </c>
      <c r="U73" s="73">
        <v>198.95</v>
      </c>
      <c r="V73" s="74">
        <v>-131</v>
      </c>
      <c r="W73">
        <v>190.26</v>
      </c>
      <c r="X73">
        <v>-10</v>
      </c>
      <c r="Y73">
        <v>-1</v>
      </c>
      <c r="Z73">
        <v>8.69</v>
      </c>
      <c r="AA73">
        <v>0</v>
      </c>
      <c r="AB73">
        <v>0</v>
      </c>
      <c r="AC73">
        <v>-120</v>
      </c>
    </row>
    <row r="74" spans="7:29">
      <c r="G74" t="s">
        <v>116</v>
      </c>
      <c r="H74" s="73">
        <v>187.37</v>
      </c>
      <c r="I74" s="46">
        <v>0</v>
      </c>
      <c r="J74" s="46">
        <v>0</v>
      </c>
      <c r="K74" s="46">
        <v>0</v>
      </c>
      <c r="L74" s="46">
        <v>6.76</v>
      </c>
      <c r="M74" s="74">
        <v>0</v>
      </c>
      <c r="N74" s="73">
        <v>0</v>
      </c>
      <c r="O74" s="46">
        <v>-10</v>
      </c>
      <c r="P74" s="46">
        <v>-115</v>
      </c>
      <c r="Q74" s="46">
        <v>0</v>
      </c>
      <c r="R74" s="46">
        <v>0</v>
      </c>
      <c r="S74" s="74">
        <v>0</v>
      </c>
      <c r="U74" s="73">
        <v>194.13</v>
      </c>
      <c r="V74" s="74">
        <v>-126</v>
      </c>
      <c r="W74">
        <v>187.37</v>
      </c>
      <c r="X74">
        <v>-10</v>
      </c>
      <c r="Y74">
        <v>-1</v>
      </c>
      <c r="Z74">
        <v>6.76</v>
      </c>
      <c r="AA74">
        <v>0</v>
      </c>
      <c r="AB74">
        <v>0</v>
      </c>
      <c r="AC74">
        <v>-115</v>
      </c>
    </row>
    <row r="75" spans="7:29">
      <c r="G75" t="s">
        <v>117</v>
      </c>
      <c r="H75" s="73">
        <v>143.91</v>
      </c>
      <c r="I75" s="46">
        <v>0</v>
      </c>
      <c r="J75" s="46">
        <v>28.97</v>
      </c>
      <c r="K75" s="46">
        <v>0</v>
      </c>
      <c r="L75" s="46">
        <v>5.79</v>
      </c>
      <c r="M75" s="74">
        <v>0</v>
      </c>
      <c r="N75" s="73">
        <v>0</v>
      </c>
      <c r="O75" s="46">
        <v>-88</v>
      </c>
      <c r="P75" s="46">
        <v>0</v>
      </c>
      <c r="Q75" s="46">
        <v>-17</v>
      </c>
      <c r="R75" s="46">
        <v>0</v>
      </c>
      <c r="S75" s="74">
        <v>0</v>
      </c>
      <c r="U75" s="73">
        <v>178.67</v>
      </c>
      <c r="V75" s="74">
        <v>-106</v>
      </c>
      <c r="W75">
        <v>143.91</v>
      </c>
      <c r="X75">
        <v>-88</v>
      </c>
      <c r="Y75">
        <v>-1</v>
      </c>
      <c r="Z75">
        <v>5.79</v>
      </c>
      <c r="AA75">
        <v>-17</v>
      </c>
      <c r="AB75">
        <v>0</v>
      </c>
      <c r="AC75">
        <v>28.97</v>
      </c>
    </row>
    <row r="76" spans="7:29">
      <c r="G76" t="s">
        <v>118</v>
      </c>
      <c r="H76" s="73">
        <v>137.15</v>
      </c>
      <c r="I76" s="46">
        <v>0</v>
      </c>
      <c r="J76" s="46">
        <v>28.97</v>
      </c>
      <c r="K76" s="46">
        <v>0</v>
      </c>
      <c r="L76" s="46">
        <v>5.79</v>
      </c>
      <c r="M76" s="74">
        <v>0</v>
      </c>
      <c r="N76" s="73">
        <v>0</v>
      </c>
      <c r="O76" s="46">
        <v>-90</v>
      </c>
      <c r="P76" s="46">
        <v>0</v>
      </c>
      <c r="Q76" s="46">
        <v>-30</v>
      </c>
      <c r="R76" s="46">
        <v>0</v>
      </c>
      <c r="S76" s="74">
        <v>0</v>
      </c>
      <c r="U76" s="73">
        <v>171.91</v>
      </c>
      <c r="V76" s="74">
        <v>-121</v>
      </c>
      <c r="W76">
        <v>137.15</v>
      </c>
      <c r="X76">
        <v>-90</v>
      </c>
      <c r="Y76">
        <v>-1</v>
      </c>
      <c r="Z76">
        <v>5.79</v>
      </c>
      <c r="AA76">
        <v>-30</v>
      </c>
      <c r="AB76">
        <v>0</v>
      </c>
      <c r="AC76">
        <v>28.97</v>
      </c>
    </row>
    <row r="77" spans="7:29">
      <c r="G77" t="s">
        <v>119</v>
      </c>
      <c r="H77" s="73">
        <v>146.80000000000001</v>
      </c>
      <c r="I77" s="46">
        <v>0</v>
      </c>
      <c r="J77" s="46">
        <v>0</v>
      </c>
      <c r="K77" s="46">
        <v>0</v>
      </c>
      <c r="L77" s="46">
        <v>4.83</v>
      </c>
      <c r="M77" s="74">
        <v>0</v>
      </c>
      <c r="N77" s="73">
        <v>0</v>
      </c>
      <c r="O77" s="46">
        <v>-60</v>
      </c>
      <c r="P77" s="46">
        <v>-44</v>
      </c>
      <c r="Q77" s="46">
        <v>-38</v>
      </c>
      <c r="R77" s="46">
        <v>0</v>
      </c>
      <c r="S77" s="74">
        <v>0</v>
      </c>
      <c r="U77" s="73">
        <v>151.63</v>
      </c>
      <c r="V77" s="74">
        <v>-142</v>
      </c>
      <c r="W77">
        <v>146.80000000000001</v>
      </c>
      <c r="X77">
        <v>-60</v>
      </c>
      <c r="Y77">
        <v>0</v>
      </c>
      <c r="Z77">
        <v>4.83</v>
      </c>
      <c r="AA77">
        <v>-38</v>
      </c>
      <c r="AB77">
        <v>0</v>
      </c>
      <c r="AC77">
        <v>-44</v>
      </c>
    </row>
    <row r="78" spans="7:29">
      <c r="G78" t="s">
        <v>120</v>
      </c>
      <c r="H78" s="73">
        <v>123.62</v>
      </c>
      <c r="I78" s="46">
        <v>0</v>
      </c>
      <c r="J78" s="46">
        <v>0</v>
      </c>
      <c r="K78" s="46">
        <v>0</v>
      </c>
      <c r="L78" s="46">
        <v>4.83</v>
      </c>
      <c r="M78" s="74">
        <v>0</v>
      </c>
      <c r="N78" s="73">
        <v>0</v>
      </c>
      <c r="O78" s="46">
        <v>-75</v>
      </c>
      <c r="P78" s="46">
        <v>-45</v>
      </c>
      <c r="Q78" s="46">
        <v>-50</v>
      </c>
      <c r="R78" s="46">
        <v>0</v>
      </c>
      <c r="S78" s="74">
        <v>0</v>
      </c>
      <c r="U78" s="73">
        <v>128.44999999999999</v>
      </c>
      <c r="V78" s="74">
        <v>-170</v>
      </c>
      <c r="W78">
        <v>123.62</v>
      </c>
      <c r="X78">
        <v>-75</v>
      </c>
      <c r="Y78">
        <v>0</v>
      </c>
      <c r="Z78">
        <v>4.83</v>
      </c>
      <c r="AA78">
        <v>-50</v>
      </c>
      <c r="AB78">
        <v>0</v>
      </c>
      <c r="AC78">
        <v>-45</v>
      </c>
    </row>
    <row r="79" spans="7:29">
      <c r="G79" t="s">
        <v>121</v>
      </c>
      <c r="H79" s="73">
        <v>25.12</v>
      </c>
      <c r="I79" s="46">
        <v>15.45</v>
      </c>
      <c r="J79" s="46">
        <v>0</v>
      </c>
      <c r="K79" s="46">
        <v>0</v>
      </c>
      <c r="L79" s="46">
        <v>3.86</v>
      </c>
      <c r="M79" s="74">
        <v>0</v>
      </c>
      <c r="N79" s="73">
        <v>0</v>
      </c>
      <c r="O79" s="46">
        <v>0</v>
      </c>
      <c r="P79" s="46">
        <v>-68</v>
      </c>
      <c r="Q79" s="46">
        <v>-36</v>
      </c>
      <c r="R79" s="46">
        <v>0</v>
      </c>
      <c r="S79" s="74">
        <v>0</v>
      </c>
      <c r="U79" s="73">
        <v>44.43</v>
      </c>
      <c r="V79" s="74">
        <v>-104</v>
      </c>
      <c r="W79">
        <v>25.12</v>
      </c>
      <c r="X79">
        <v>15.45</v>
      </c>
      <c r="Y79">
        <v>0</v>
      </c>
      <c r="Z79">
        <v>3.86</v>
      </c>
      <c r="AA79">
        <v>-36</v>
      </c>
      <c r="AB79">
        <v>0</v>
      </c>
      <c r="AC79">
        <v>-68</v>
      </c>
    </row>
    <row r="80" spans="7:29">
      <c r="G80" t="s">
        <v>122</v>
      </c>
      <c r="H80" s="73">
        <v>0</v>
      </c>
      <c r="I80" s="46">
        <v>9.67</v>
      </c>
      <c r="J80" s="46">
        <v>0</v>
      </c>
      <c r="K80" s="46">
        <v>0</v>
      </c>
      <c r="L80" s="46">
        <v>3.86</v>
      </c>
      <c r="M80" s="74">
        <v>2.12</v>
      </c>
      <c r="N80" s="73">
        <v>-22</v>
      </c>
      <c r="O80" s="46">
        <v>0</v>
      </c>
      <c r="P80" s="46">
        <v>-68</v>
      </c>
      <c r="Q80" s="46">
        <v>-36</v>
      </c>
      <c r="R80" s="46">
        <v>0</v>
      </c>
      <c r="S80" s="74">
        <v>0</v>
      </c>
      <c r="U80" s="73">
        <v>15.65</v>
      </c>
      <c r="V80" s="74">
        <v>-126</v>
      </c>
      <c r="W80">
        <v>-22</v>
      </c>
      <c r="X80">
        <v>9.67</v>
      </c>
      <c r="Y80">
        <v>0</v>
      </c>
      <c r="Z80">
        <v>3.86</v>
      </c>
      <c r="AA80">
        <v>-36</v>
      </c>
      <c r="AB80">
        <v>2.12</v>
      </c>
      <c r="AC80">
        <v>-68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3.86</v>
      </c>
      <c r="M81" s="74">
        <v>5.7</v>
      </c>
      <c r="N81" s="73">
        <v>-278</v>
      </c>
      <c r="O81" s="46">
        <v>0</v>
      </c>
      <c r="P81" s="46">
        <v>-65</v>
      </c>
      <c r="Q81" s="46">
        <v>-36</v>
      </c>
      <c r="R81" s="46">
        <v>0</v>
      </c>
      <c r="S81" s="74">
        <v>0</v>
      </c>
      <c r="U81" s="73">
        <v>9.56</v>
      </c>
      <c r="V81" s="74">
        <v>-379</v>
      </c>
      <c r="W81">
        <v>-278</v>
      </c>
      <c r="X81">
        <v>0</v>
      </c>
      <c r="Y81">
        <v>0</v>
      </c>
      <c r="Z81">
        <v>3.86</v>
      </c>
      <c r="AA81">
        <v>-36</v>
      </c>
      <c r="AB81">
        <v>5.7</v>
      </c>
      <c r="AC81">
        <v>-65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4.83</v>
      </c>
      <c r="M82" s="74">
        <v>5.6</v>
      </c>
      <c r="N82" s="73">
        <v>-244</v>
      </c>
      <c r="O82" s="46">
        <v>0</v>
      </c>
      <c r="P82" s="46">
        <v>-64</v>
      </c>
      <c r="Q82" s="46">
        <v>-40</v>
      </c>
      <c r="R82" s="46">
        <v>0</v>
      </c>
      <c r="S82" s="74">
        <v>0</v>
      </c>
      <c r="U82" s="73">
        <v>10.43</v>
      </c>
      <c r="V82" s="74">
        <v>-348</v>
      </c>
      <c r="W82">
        <v>-244</v>
      </c>
      <c r="X82">
        <v>0</v>
      </c>
      <c r="Y82">
        <v>0</v>
      </c>
      <c r="Z82">
        <v>4.83</v>
      </c>
      <c r="AA82">
        <v>-40</v>
      </c>
      <c r="AB82">
        <v>5.6</v>
      </c>
      <c r="AC82">
        <v>-64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4.22</v>
      </c>
      <c r="M83" s="74">
        <v>4.97</v>
      </c>
      <c r="N83" s="73">
        <v>-177</v>
      </c>
      <c r="O83" s="46">
        <v>-43</v>
      </c>
      <c r="P83" s="46">
        <v>-51</v>
      </c>
      <c r="Q83" s="46">
        <v>-30</v>
      </c>
      <c r="R83" s="46">
        <v>0</v>
      </c>
      <c r="S83" s="74">
        <v>0</v>
      </c>
      <c r="U83" s="73">
        <v>9.19</v>
      </c>
      <c r="V83" s="74">
        <v>-301</v>
      </c>
      <c r="W83">
        <v>-177</v>
      </c>
      <c r="X83">
        <v>-43</v>
      </c>
      <c r="Y83">
        <v>0</v>
      </c>
      <c r="Z83">
        <v>4.22</v>
      </c>
      <c r="AA83">
        <v>-30</v>
      </c>
      <c r="AB83">
        <v>4.97</v>
      </c>
      <c r="AC83">
        <v>-51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3.73</v>
      </c>
      <c r="M84" s="74">
        <v>7.16</v>
      </c>
      <c r="N84" s="73">
        <v>-138</v>
      </c>
      <c r="O84" s="46">
        <v>-136</v>
      </c>
      <c r="P84" s="46">
        <v>-50</v>
      </c>
      <c r="Q84" s="46">
        <v>-30</v>
      </c>
      <c r="R84" s="46">
        <v>0</v>
      </c>
      <c r="S84" s="74">
        <v>0</v>
      </c>
      <c r="U84" s="73">
        <v>10.89</v>
      </c>
      <c r="V84" s="74">
        <v>-354</v>
      </c>
      <c r="W84">
        <v>-138</v>
      </c>
      <c r="X84">
        <v>-136</v>
      </c>
      <c r="Y84">
        <v>0</v>
      </c>
      <c r="Z84">
        <v>3.73</v>
      </c>
      <c r="AA84">
        <v>-30</v>
      </c>
      <c r="AB84">
        <v>7.16</v>
      </c>
      <c r="AC84">
        <v>-50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3.11</v>
      </c>
      <c r="M85" s="74">
        <v>4.9400000000000004</v>
      </c>
      <c r="N85" s="73">
        <v>-51</v>
      </c>
      <c r="O85" s="46">
        <v>-87</v>
      </c>
      <c r="P85" s="46">
        <v>-51</v>
      </c>
      <c r="Q85" s="46">
        <v>-30</v>
      </c>
      <c r="R85" s="46">
        <v>0</v>
      </c>
      <c r="S85" s="74">
        <v>0</v>
      </c>
      <c r="U85" s="73">
        <v>8.0500000000000007</v>
      </c>
      <c r="V85" s="74">
        <v>-219</v>
      </c>
      <c r="W85">
        <v>-51</v>
      </c>
      <c r="X85">
        <v>-87</v>
      </c>
      <c r="Y85">
        <v>0</v>
      </c>
      <c r="Z85">
        <v>3.11</v>
      </c>
      <c r="AA85">
        <v>-30</v>
      </c>
      <c r="AB85">
        <v>4.9400000000000004</v>
      </c>
      <c r="AC85">
        <v>-51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2.86</v>
      </c>
      <c r="M86" s="74">
        <v>5.07</v>
      </c>
      <c r="N86" s="73">
        <v>-109</v>
      </c>
      <c r="O86" s="46">
        <v>-46</v>
      </c>
      <c r="P86" s="46">
        <v>-49</v>
      </c>
      <c r="Q86" s="46">
        <v>-30</v>
      </c>
      <c r="R86" s="46">
        <v>0</v>
      </c>
      <c r="S86" s="74">
        <v>0</v>
      </c>
      <c r="U86" s="73">
        <v>7.93</v>
      </c>
      <c r="V86" s="74">
        <v>-234</v>
      </c>
      <c r="W86">
        <v>-109</v>
      </c>
      <c r="X86">
        <v>-46</v>
      </c>
      <c r="Y86">
        <v>0</v>
      </c>
      <c r="Z86">
        <v>2.86</v>
      </c>
      <c r="AA86">
        <v>-30</v>
      </c>
      <c r="AB86">
        <v>5.07</v>
      </c>
      <c r="AC86">
        <v>-49</v>
      </c>
    </row>
    <row r="87" spans="7:29">
      <c r="G87" t="s">
        <v>129</v>
      </c>
      <c r="H87" s="73">
        <v>0</v>
      </c>
      <c r="I87" s="46">
        <v>8.77</v>
      </c>
      <c r="J87" s="46">
        <v>0</v>
      </c>
      <c r="K87" s="46">
        <v>0</v>
      </c>
      <c r="L87" s="46">
        <v>2.4500000000000002</v>
      </c>
      <c r="M87" s="74">
        <v>2.5</v>
      </c>
      <c r="N87" s="73">
        <v>0</v>
      </c>
      <c r="O87" s="46">
        <v>0</v>
      </c>
      <c r="P87" s="46">
        <v>-24</v>
      </c>
      <c r="Q87" s="46">
        <v>-30</v>
      </c>
      <c r="R87" s="46">
        <v>0</v>
      </c>
      <c r="S87" s="74">
        <v>0</v>
      </c>
      <c r="U87" s="73">
        <v>13.72</v>
      </c>
      <c r="V87" s="74">
        <v>-54</v>
      </c>
      <c r="W87">
        <v>0</v>
      </c>
      <c r="X87">
        <v>8.77</v>
      </c>
      <c r="Y87">
        <v>0</v>
      </c>
      <c r="Z87">
        <v>2.4500000000000002</v>
      </c>
      <c r="AA87">
        <v>-30</v>
      </c>
      <c r="AB87">
        <v>2.5</v>
      </c>
      <c r="AC87">
        <v>-24</v>
      </c>
    </row>
    <row r="88" spans="7:29">
      <c r="G88" t="s">
        <v>130</v>
      </c>
      <c r="H88" s="73">
        <v>0</v>
      </c>
      <c r="I88" s="46">
        <v>8.07</v>
      </c>
      <c r="J88" s="46">
        <v>0</v>
      </c>
      <c r="K88" s="46">
        <v>0</v>
      </c>
      <c r="L88" s="46">
        <v>2.54</v>
      </c>
      <c r="M88" s="74">
        <v>2.39</v>
      </c>
      <c r="N88" s="73">
        <v>0</v>
      </c>
      <c r="O88" s="46">
        <v>0</v>
      </c>
      <c r="P88" s="46">
        <v>-25</v>
      </c>
      <c r="Q88" s="46">
        <v>-30</v>
      </c>
      <c r="R88" s="46">
        <v>0</v>
      </c>
      <c r="S88" s="74">
        <v>0</v>
      </c>
      <c r="U88" s="73">
        <v>13</v>
      </c>
      <c r="V88" s="74">
        <v>-55</v>
      </c>
      <c r="W88">
        <v>0</v>
      </c>
      <c r="X88">
        <v>8.07</v>
      </c>
      <c r="Y88">
        <v>0</v>
      </c>
      <c r="Z88">
        <v>2.54</v>
      </c>
      <c r="AA88">
        <v>-30</v>
      </c>
      <c r="AB88">
        <v>2.39</v>
      </c>
      <c r="AC88">
        <v>-25</v>
      </c>
    </row>
    <row r="89" spans="7:29">
      <c r="G89" t="s">
        <v>131</v>
      </c>
      <c r="H89" s="73">
        <v>0</v>
      </c>
      <c r="I89" s="46">
        <v>38.96</v>
      </c>
      <c r="J89" s="46">
        <v>0</v>
      </c>
      <c r="K89" s="46">
        <v>0</v>
      </c>
      <c r="L89" s="46">
        <v>2.4500000000000002</v>
      </c>
      <c r="M89" s="74">
        <v>3.16</v>
      </c>
      <c r="N89" s="73">
        <v>0</v>
      </c>
      <c r="O89" s="46">
        <v>0</v>
      </c>
      <c r="P89" s="46">
        <v>-20</v>
      </c>
      <c r="Q89" s="46">
        <v>-30</v>
      </c>
      <c r="R89" s="46">
        <v>0</v>
      </c>
      <c r="S89" s="74">
        <v>0</v>
      </c>
      <c r="U89" s="73">
        <v>44.57</v>
      </c>
      <c r="V89" s="74">
        <v>-50</v>
      </c>
      <c r="W89">
        <v>0</v>
      </c>
      <c r="X89">
        <v>38.96</v>
      </c>
      <c r="Y89">
        <v>0</v>
      </c>
      <c r="Z89">
        <v>2.4500000000000002</v>
      </c>
      <c r="AA89">
        <v>-30</v>
      </c>
      <c r="AB89">
        <v>3.16</v>
      </c>
      <c r="AC89">
        <v>-20</v>
      </c>
    </row>
    <row r="90" spans="7:29">
      <c r="G90" t="s">
        <v>132</v>
      </c>
      <c r="H90" s="73">
        <v>0</v>
      </c>
      <c r="I90" s="46">
        <v>34.89</v>
      </c>
      <c r="J90" s="46">
        <v>0</v>
      </c>
      <c r="K90" s="46">
        <v>0</v>
      </c>
      <c r="L90" s="46">
        <v>2.2000000000000002</v>
      </c>
      <c r="M90" s="74">
        <v>3.1</v>
      </c>
      <c r="N90" s="73">
        <v>0</v>
      </c>
      <c r="O90" s="46">
        <v>0</v>
      </c>
      <c r="P90" s="46">
        <v>-20</v>
      </c>
      <c r="Q90" s="46">
        <v>-30</v>
      </c>
      <c r="R90" s="46">
        <v>0</v>
      </c>
      <c r="S90" s="74">
        <v>0</v>
      </c>
      <c r="U90" s="73">
        <v>40.19</v>
      </c>
      <c r="V90" s="74">
        <v>-50</v>
      </c>
      <c r="W90">
        <v>0</v>
      </c>
      <c r="X90">
        <v>34.89</v>
      </c>
      <c r="Y90">
        <v>0</v>
      </c>
      <c r="Z90">
        <v>2.2000000000000002</v>
      </c>
      <c r="AA90">
        <v>-30</v>
      </c>
      <c r="AB90">
        <v>3.1</v>
      </c>
      <c r="AC90">
        <v>-20</v>
      </c>
    </row>
    <row r="91" spans="7:29">
      <c r="G91" t="s">
        <v>133</v>
      </c>
      <c r="H91" s="73">
        <v>0</v>
      </c>
      <c r="I91" s="46">
        <v>23.05</v>
      </c>
      <c r="J91" s="46">
        <v>10.48</v>
      </c>
      <c r="K91" s="46">
        <v>0</v>
      </c>
      <c r="L91" s="46">
        <v>1.98</v>
      </c>
      <c r="M91" s="74">
        <v>1.8</v>
      </c>
      <c r="N91" s="73">
        <v>-48</v>
      </c>
      <c r="O91" s="46">
        <v>0</v>
      </c>
      <c r="P91" s="46">
        <v>0</v>
      </c>
      <c r="Q91" s="46">
        <v>-30</v>
      </c>
      <c r="R91" s="46">
        <v>0</v>
      </c>
      <c r="S91" s="74">
        <v>0</v>
      </c>
      <c r="U91" s="73">
        <v>37.31</v>
      </c>
      <c r="V91" s="74">
        <v>-78</v>
      </c>
      <c r="W91">
        <v>-48</v>
      </c>
      <c r="X91">
        <v>23.05</v>
      </c>
      <c r="Y91">
        <v>0</v>
      </c>
      <c r="Z91">
        <v>1.98</v>
      </c>
      <c r="AA91">
        <v>-30</v>
      </c>
      <c r="AB91">
        <v>1.8</v>
      </c>
      <c r="AC91">
        <v>10.48</v>
      </c>
    </row>
    <row r="92" spans="7:29">
      <c r="G92" t="s">
        <v>134</v>
      </c>
      <c r="H92" s="73">
        <v>6.82</v>
      </c>
      <c r="I92" s="46">
        <v>42.33</v>
      </c>
      <c r="J92" s="46">
        <v>19.89</v>
      </c>
      <c r="K92" s="46">
        <v>0</v>
      </c>
      <c r="L92" s="46">
        <v>1.96</v>
      </c>
      <c r="M92" s="74">
        <v>1.71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72.709999999999994</v>
      </c>
      <c r="V92" s="74">
        <v>0</v>
      </c>
      <c r="W92">
        <v>6.82</v>
      </c>
      <c r="X92">
        <v>42.33</v>
      </c>
      <c r="Y92">
        <v>0</v>
      </c>
      <c r="Z92">
        <v>1.96</v>
      </c>
      <c r="AA92">
        <v>0</v>
      </c>
      <c r="AB92">
        <v>1.71</v>
      </c>
      <c r="AC92">
        <v>19.89</v>
      </c>
    </row>
    <row r="93" spans="7:29">
      <c r="G93" t="s">
        <v>135</v>
      </c>
      <c r="H93" s="73">
        <v>29.54</v>
      </c>
      <c r="I93" s="46">
        <v>21.12</v>
      </c>
      <c r="J93" s="46">
        <v>0</v>
      </c>
      <c r="K93" s="46">
        <v>0</v>
      </c>
      <c r="L93" s="46">
        <v>1.0900000000000001</v>
      </c>
      <c r="M93" s="74">
        <v>0.96</v>
      </c>
      <c r="N93" s="73">
        <v>0</v>
      </c>
      <c r="O93" s="46">
        <v>0</v>
      </c>
      <c r="P93" s="46">
        <v>0</v>
      </c>
      <c r="Q93" s="46">
        <v>-30</v>
      </c>
      <c r="R93" s="46">
        <v>0</v>
      </c>
      <c r="S93" s="74">
        <v>0</v>
      </c>
      <c r="U93" s="73">
        <v>52.71</v>
      </c>
      <c r="V93" s="74">
        <v>-30</v>
      </c>
      <c r="W93">
        <v>29.54</v>
      </c>
      <c r="X93">
        <v>21.12</v>
      </c>
      <c r="Y93">
        <v>0</v>
      </c>
      <c r="Z93">
        <v>1.0900000000000001</v>
      </c>
      <c r="AA93">
        <v>-30</v>
      </c>
      <c r="AB93">
        <v>0.96</v>
      </c>
      <c r="AC93">
        <v>0</v>
      </c>
    </row>
    <row r="94" spans="7:29">
      <c r="G94" t="s">
        <v>136</v>
      </c>
      <c r="H94" s="73">
        <v>57.59</v>
      </c>
      <c r="I94" s="46">
        <v>37.270000000000003</v>
      </c>
      <c r="J94" s="46">
        <v>0</v>
      </c>
      <c r="K94" s="46">
        <v>0</v>
      </c>
      <c r="L94" s="46">
        <v>1.02</v>
      </c>
      <c r="M94" s="74">
        <v>0.66</v>
      </c>
      <c r="N94" s="73">
        <v>0</v>
      </c>
      <c r="O94" s="46">
        <v>0</v>
      </c>
      <c r="P94" s="46">
        <v>0</v>
      </c>
      <c r="Q94" s="46">
        <v>-30</v>
      </c>
      <c r="R94" s="46">
        <v>0</v>
      </c>
      <c r="S94" s="74">
        <v>0</v>
      </c>
      <c r="U94" s="73">
        <v>96.54</v>
      </c>
      <c r="V94" s="74">
        <v>-30</v>
      </c>
      <c r="W94">
        <v>57.59</v>
      </c>
      <c r="X94">
        <v>37.270000000000003</v>
      </c>
      <c r="Y94">
        <v>0</v>
      </c>
      <c r="Z94">
        <v>1.02</v>
      </c>
      <c r="AA94">
        <v>-30</v>
      </c>
      <c r="AB94">
        <v>0.66</v>
      </c>
      <c r="AC94">
        <v>0</v>
      </c>
    </row>
    <row r="95" spans="7:29">
      <c r="G95" t="s">
        <v>137</v>
      </c>
      <c r="H95" s="73">
        <v>73.819999999999993</v>
      </c>
      <c r="I95" s="46">
        <v>10.39</v>
      </c>
      <c r="J95" s="46">
        <v>9.69</v>
      </c>
      <c r="K95" s="46">
        <v>0</v>
      </c>
      <c r="L95" s="46">
        <v>0.73</v>
      </c>
      <c r="M95" s="74">
        <v>0.76</v>
      </c>
      <c r="N95" s="73">
        <v>0</v>
      </c>
      <c r="O95" s="46">
        <v>0</v>
      </c>
      <c r="P95" s="46">
        <v>0</v>
      </c>
      <c r="Q95" s="46">
        <v>-30</v>
      </c>
      <c r="R95" s="46">
        <v>0</v>
      </c>
      <c r="S95" s="74">
        <v>0</v>
      </c>
      <c r="U95" s="73">
        <v>95.39</v>
      </c>
      <c r="V95" s="74">
        <v>-30</v>
      </c>
      <c r="W95">
        <v>73.819999999999993</v>
      </c>
      <c r="X95">
        <v>10.39</v>
      </c>
      <c r="Y95">
        <v>0</v>
      </c>
      <c r="Z95">
        <v>0.73</v>
      </c>
      <c r="AA95">
        <v>-30</v>
      </c>
      <c r="AB95">
        <v>0.76</v>
      </c>
      <c r="AC95">
        <v>9.69</v>
      </c>
    </row>
    <row r="96" spans="7:29">
      <c r="G96" t="s">
        <v>138</v>
      </c>
      <c r="H96" s="73">
        <v>77.91</v>
      </c>
      <c r="I96" s="46">
        <v>15.27</v>
      </c>
      <c r="J96" s="46">
        <v>13.37</v>
      </c>
      <c r="K96" s="46">
        <v>0</v>
      </c>
      <c r="L96" s="46">
        <v>0.65</v>
      </c>
      <c r="M96" s="74">
        <v>0.65</v>
      </c>
      <c r="N96" s="73">
        <v>0</v>
      </c>
      <c r="O96" s="46">
        <v>0</v>
      </c>
      <c r="P96" s="46">
        <v>0</v>
      </c>
      <c r="Q96" s="46">
        <v>-28</v>
      </c>
      <c r="R96" s="46">
        <v>0</v>
      </c>
      <c r="S96" s="74">
        <v>0</v>
      </c>
      <c r="U96" s="73">
        <v>107.85</v>
      </c>
      <c r="V96" s="74">
        <v>-28</v>
      </c>
      <c r="W96">
        <v>77.91</v>
      </c>
      <c r="X96">
        <v>15.27</v>
      </c>
      <c r="Y96">
        <v>0</v>
      </c>
      <c r="Z96">
        <v>0.65</v>
      </c>
      <c r="AA96">
        <v>-28</v>
      </c>
      <c r="AB96">
        <v>0.65</v>
      </c>
      <c r="AC96">
        <v>13.37</v>
      </c>
    </row>
    <row r="97" spans="1:83">
      <c r="G97" t="s">
        <v>139</v>
      </c>
      <c r="H97" s="73">
        <v>89.05</v>
      </c>
      <c r="I97" s="46">
        <v>0</v>
      </c>
      <c r="J97" s="46">
        <v>0</v>
      </c>
      <c r="K97" s="46">
        <v>0</v>
      </c>
      <c r="L97" s="46">
        <v>0.52</v>
      </c>
      <c r="M97" s="74">
        <v>0.33</v>
      </c>
      <c r="N97" s="73">
        <v>0</v>
      </c>
      <c r="O97" s="46">
        <v>0</v>
      </c>
      <c r="P97" s="46">
        <v>0</v>
      </c>
      <c r="Q97" s="46">
        <v>-25</v>
      </c>
      <c r="R97" s="46">
        <v>0</v>
      </c>
      <c r="S97" s="74">
        <v>0</v>
      </c>
      <c r="U97" s="73">
        <v>89.9</v>
      </c>
      <c r="V97" s="74">
        <v>-25</v>
      </c>
      <c r="W97">
        <v>89.05</v>
      </c>
      <c r="X97">
        <v>0</v>
      </c>
      <c r="Y97">
        <v>0</v>
      </c>
      <c r="Z97">
        <v>0.52</v>
      </c>
      <c r="AA97">
        <v>-25</v>
      </c>
      <c r="AB97">
        <v>0.33</v>
      </c>
      <c r="AC97">
        <v>0</v>
      </c>
    </row>
    <row r="98" spans="1:83">
      <c r="G98" t="s">
        <v>140</v>
      </c>
      <c r="H98" s="73">
        <v>58.74</v>
      </c>
      <c r="I98" s="46">
        <v>0</v>
      </c>
      <c r="J98" s="46">
        <v>0</v>
      </c>
      <c r="K98" s="46">
        <v>0</v>
      </c>
      <c r="L98" s="46">
        <v>0.49</v>
      </c>
      <c r="M98" s="74">
        <v>0.5</v>
      </c>
      <c r="N98" s="73">
        <v>0</v>
      </c>
      <c r="O98" s="46">
        <v>0</v>
      </c>
      <c r="P98" s="46">
        <v>0</v>
      </c>
      <c r="Q98" s="46">
        <v>-25</v>
      </c>
      <c r="R98" s="46">
        <v>0</v>
      </c>
      <c r="S98" s="74">
        <v>0</v>
      </c>
      <c r="U98" s="73">
        <v>59.73</v>
      </c>
      <c r="V98" s="74">
        <v>-25</v>
      </c>
      <c r="W98">
        <v>58.74</v>
      </c>
      <c r="X98">
        <v>0</v>
      </c>
      <c r="Y98">
        <v>0</v>
      </c>
      <c r="Z98">
        <v>0.49</v>
      </c>
      <c r="AA98">
        <v>-25</v>
      </c>
      <c r="AB98">
        <v>0.5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1.6486049999999997</v>
      </c>
      <c r="I99" s="69">
        <f t="shared" ref="I99:BQ99" si="1">SUM(I3:I98)/4000</f>
        <v>0.21661749999999999</v>
      </c>
      <c r="J99" s="69">
        <f t="shared" si="1"/>
        <v>0.15400250000000001</v>
      </c>
      <c r="K99" s="69">
        <f t="shared" si="1"/>
        <v>0</v>
      </c>
      <c r="L99" s="69">
        <f t="shared" si="1"/>
        <v>0.1293125</v>
      </c>
      <c r="M99" s="69">
        <f t="shared" si="1"/>
        <v>1.6432500000000003E-2</v>
      </c>
      <c r="N99" s="68">
        <f t="shared" si="1"/>
        <v>-0.48175000000000001</v>
      </c>
      <c r="O99" s="69">
        <f t="shared" si="1"/>
        <v>-0.62424999999999997</v>
      </c>
      <c r="P99" s="69">
        <f t="shared" si="1"/>
        <v>-0.66449999999999998</v>
      </c>
      <c r="Q99" s="69">
        <f t="shared" si="1"/>
        <v>-0.35125000000000001</v>
      </c>
      <c r="R99" s="69">
        <f t="shared" si="1"/>
        <v>0</v>
      </c>
      <c r="S99" s="70">
        <f t="shared" si="1"/>
        <v>0</v>
      </c>
      <c r="U99" s="68">
        <f t="shared" si="1"/>
        <v>2.1649699999999998</v>
      </c>
      <c r="V99" s="70">
        <f t="shared" si="1"/>
        <v>-2.1383749999999999</v>
      </c>
      <c r="W99">
        <f t="shared" si="1"/>
        <v>1.1668549999999995</v>
      </c>
      <c r="X99">
        <f t="shared" si="1"/>
        <v>-0.40763249999999995</v>
      </c>
      <c r="Y99">
        <f t="shared" si="1"/>
        <v>-1.6625000000000001E-2</v>
      </c>
      <c r="Z99">
        <f t="shared" si="1"/>
        <v>0.1293125</v>
      </c>
      <c r="AA99">
        <f t="shared" si="1"/>
        <v>-0.35125000000000001</v>
      </c>
      <c r="AB99">
        <f t="shared" si="1"/>
        <v>1.6432500000000003E-2</v>
      </c>
      <c r="AC99">
        <f t="shared" si="1"/>
        <v>-0.51049749999999994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45447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623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19.55</v>
      </c>
      <c r="I3" s="53">
        <v>54.01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623</v>
      </c>
      <c r="U3" s="73">
        <v>-2.5</v>
      </c>
      <c r="V3" s="74">
        <v>73.56</v>
      </c>
      <c r="W3">
        <v>19.55</v>
      </c>
      <c r="X3">
        <v>54.01</v>
      </c>
      <c r="Y3">
        <v>-2.5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17.62</v>
      </c>
      <c r="I4" s="46">
        <v>50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-2.5</v>
      </c>
      <c r="V4" s="74">
        <v>67.62</v>
      </c>
      <c r="W4">
        <v>17.62</v>
      </c>
      <c r="X4">
        <v>50</v>
      </c>
      <c r="Y4">
        <v>-2.5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22.71</v>
      </c>
      <c r="I5" s="46">
        <v>41.23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-2.5</v>
      </c>
      <c r="V5" s="74">
        <v>63.94</v>
      </c>
      <c r="W5">
        <v>22.71</v>
      </c>
      <c r="X5">
        <v>41.23</v>
      </c>
      <c r="Y5">
        <v>-2.5</v>
      </c>
      <c r="Z5">
        <v>0</v>
      </c>
    </row>
    <row r="6" spans="1:26">
      <c r="B6" t="s">
        <v>379</v>
      </c>
      <c r="G6" t="s">
        <v>48</v>
      </c>
      <c r="H6" s="73">
        <v>0</v>
      </c>
      <c r="I6" s="46">
        <v>42.76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-2.5</v>
      </c>
      <c r="V6" s="74">
        <v>42.76</v>
      </c>
      <c r="W6">
        <v>0</v>
      </c>
      <c r="X6">
        <v>42.76</v>
      </c>
      <c r="Y6">
        <v>-2.5</v>
      </c>
      <c r="Z6">
        <v>0</v>
      </c>
    </row>
    <row r="7" spans="1:26">
      <c r="G7" t="s">
        <v>49</v>
      </c>
      <c r="H7" s="73">
        <v>0</v>
      </c>
      <c r="I7" s="46">
        <v>149.29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-2.5</v>
      </c>
      <c r="V7" s="74">
        <v>149.29</v>
      </c>
      <c r="W7">
        <v>0</v>
      </c>
      <c r="X7">
        <v>149.29</v>
      </c>
      <c r="Y7">
        <v>-2.5</v>
      </c>
      <c r="Z7">
        <v>0</v>
      </c>
    </row>
    <row r="8" spans="1:26">
      <c r="G8" t="s">
        <v>50</v>
      </c>
      <c r="H8" s="73">
        <v>0</v>
      </c>
      <c r="I8" s="46">
        <v>202.82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-2.5</v>
      </c>
      <c r="V8" s="74">
        <v>202.82</v>
      </c>
      <c r="W8">
        <v>0</v>
      </c>
      <c r="X8">
        <v>202.82</v>
      </c>
      <c r="Y8">
        <v>-2.5</v>
      </c>
      <c r="Z8">
        <v>0</v>
      </c>
    </row>
    <row r="9" spans="1:26">
      <c r="G9" t="s">
        <v>51</v>
      </c>
      <c r="H9" s="73">
        <v>0</v>
      </c>
      <c r="I9" s="46">
        <v>193.16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-2.5</v>
      </c>
      <c r="V9" s="74">
        <v>193.16</v>
      </c>
      <c r="W9">
        <v>0</v>
      </c>
      <c r="X9">
        <v>193.16</v>
      </c>
      <c r="Y9">
        <v>-2.5</v>
      </c>
      <c r="Z9">
        <v>0</v>
      </c>
    </row>
    <row r="10" spans="1:26">
      <c r="G10" t="s">
        <v>52</v>
      </c>
      <c r="H10" s="73">
        <v>0</v>
      </c>
      <c r="I10" s="46">
        <v>183.5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-2.5</v>
      </c>
      <c r="V10" s="74">
        <v>183.5</v>
      </c>
      <c r="W10">
        <v>0</v>
      </c>
      <c r="X10">
        <v>183.5</v>
      </c>
      <c r="Y10">
        <v>-2.5</v>
      </c>
      <c r="Z10">
        <v>0</v>
      </c>
    </row>
    <row r="11" spans="1:26">
      <c r="G11" t="s">
        <v>53</v>
      </c>
      <c r="H11" s="73">
        <v>0</v>
      </c>
      <c r="I11" s="46">
        <v>164.19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-2.5</v>
      </c>
      <c r="V11" s="74">
        <v>164.19</v>
      </c>
      <c r="W11">
        <v>0</v>
      </c>
      <c r="X11">
        <v>164.19</v>
      </c>
      <c r="Y11">
        <v>-2.5</v>
      </c>
      <c r="Z11">
        <v>0</v>
      </c>
    </row>
    <row r="12" spans="1:26">
      <c r="G12" t="s">
        <v>54</v>
      </c>
      <c r="H12" s="73">
        <v>0</v>
      </c>
      <c r="I12" s="46">
        <v>149.69999999999999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-2.5</v>
      </c>
      <c r="V12" s="74">
        <v>149.69999999999999</v>
      </c>
      <c r="W12">
        <v>0</v>
      </c>
      <c r="X12">
        <v>149.69999999999999</v>
      </c>
      <c r="Y12">
        <v>-2.5</v>
      </c>
      <c r="Z12">
        <v>0</v>
      </c>
    </row>
    <row r="13" spans="1:26">
      <c r="G13" t="s">
        <v>55</v>
      </c>
      <c r="H13" s="73">
        <v>0</v>
      </c>
      <c r="I13" s="46">
        <v>135.21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-2.5</v>
      </c>
      <c r="V13" s="74">
        <v>135.21</v>
      </c>
      <c r="W13">
        <v>0</v>
      </c>
      <c r="X13">
        <v>135.21</v>
      </c>
      <c r="Y13">
        <v>-2.5</v>
      </c>
      <c r="Z13">
        <v>0</v>
      </c>
    </row>
    <row r="14" spans="1:26">
      <c r="G14" t="s">
        <v>56</v>
      </c>
      <c r="H14" s="73">
        <v>0</v>
      </c>
      <c r="I14" s="46">
        <v>120.73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-2.5</v>
      </c>
      <c r="V14" s="74">
        <v>120.72</v>
      </c>
      <c r="W14">
        <v>0</v>
      </c>
      <c r="X14">
        <v>120.73</v>
      </c>
      <c r="Y14">
        <v>-2.5</v>
      </c>
      <c r="Z14">
        <v>0</v>
      </c>
    </row>
    <row r="15" spans="1:26">
      <c r="G15" t="s">
        <v>57</v>
      </c>
      <c r="H15" s="73">
        <v>0</v>
      </c>
      <c r="I15" s="46">
        <v>101.41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-2.5</v>
      </c>
      <c r="V15" s="74">
        <v>101.41</v>
      </c>
      <c r="W15">
        <v>0</v>
      </c>
      <c r="X15">
        <v>101.41</v>
      </c>
      <c r="Y15">
        <v>-2.5</v>
      </c>
      <c r="Z15">
        <v>0</v>
      </c>
    </row>
    <row r="16" spans="1:26">
      <c r="G16" t="s">
        <v>58</v>
      </c>
      <c r="H16" s="73">
        <v>0</v>
      </c>
      <c r="I16" s="46">
        <v>82.09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-2.5</v>
      </c>
      <c r="V16" s="74">
        <v>82.09</v>
      </c>
      <c r="W16">
        <v>0</v>
      </c>
      <c r="X16">
        <v>82.09</v>
      </c>
      <c r="Y16">
        <v>-2.5</v>
      </c>
      <c r="Z16">
        <v>0</v>
      </c>
    </row>
    <row r="17" spans="7:26">
      <c r="G17" t="s">
        <v>59</v>
      </c>
      <c r="H17" s="73">
        <v>0</v>
      </c>
      <c r="I17" s="46">
        <v>57.95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-2.5</v>
      </c>
      <c r="V17" s="74">
        <v>57.95</v>
      </c>
      <c r="W17">
        <v>0</v>
      </c>
      <c r="X17">
        <v>57.95</v>
      </c>
      <c r="Y17">
        <v>-2.5</v>
      </c>
      <c r="Z17">
        <v>0</v>
      </c>
    </row>
    <row r="18" spans="7:26">
      <c r="G18" t="s">
        <v>60</v>
      </c>
      <c r="H18" s="73">
        <v>0</v>
      </c>
      <c r="I18" s="46">
        <v>38.630000000000003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-2.5</v>
      </c>
      <c r="V18" s="74">
        <v>38.630000000000003</v>
      </c>
      <c r="W18">
        <v>0</v>
      </c>
      <c r="X18">
        <v>38.630000000000003</v>
      </c>
      <c r="Y18">
        <v>-2.5</v>
      </c>
      <c r="Z18">
        <v>0</v>
      </c>
    </row>
    <row r="19" spans="7:26">
      <c r="G19" t="s">
        <v>61</v>
      </c>
      <c r="H19" s="73">
        <v>0</v>
      </c>
      <c r="I19" s="46">
        <v>4.83</v>
      </c>
      <c r="J19" s="46">
        <v>0</v>
      </c>
      <c r="K19" s="46">
        <v>0</v>
      </c>
      <c r="L19" s="46">
        <v>0</v>
      </c>
      <c r="M19" s="74">
        <v>0.31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-2.5</v>
      </c>
      <c r="V19" s="74">
        <v>5.14</v>
      </c>
      <c r="W19">
        <v>0</v>
      </c>
      <c r="X19">
        <v>4.83</v>
      </c>
      <c r="Y19">
        <v>-2.5</v>
      </c>
      <c r="Z19">
        <v>0.31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2.27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-2.5</v>
      </c>
      <c r="V20" s="74">
        <v>2.27</v>
      </c>
      <c r="W20">
        <v>0</v>
      </c>
      <c r="X20">
        <v>0</v>
      </c>
      <c r="Y20">
        <v>-2.5</v>
      </c>
      <c r="Z20">
        <v>2.27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3.16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-2.5</v>
      </c>
      <c r="V21" s="74">
        <v>3.16</v>
      </c>
      <c r="W21">
        <v>0</v>
      </c>
      <c r="X21">
        <v>0</v>
      </c>
      <c r="Y21">
        <v>-2.5</v>
      </c>
      <c r="Z21">
        <v>3.16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3.3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-2.5</v>
      </c>
      <c r="V22" s="74">
        <v>3.3</v>
      </c>
      <c r="W22">
        <v>0</v>
      </c>
      <c r="X22">
        <v>0</v>
      </c>
      <c r="Y22">
        <v>-2.5</v>
      </c>
      <c r="Z22">
        <v>3.3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1.5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-2.5</v>
      </c>
      <c r="V23" s="74">
        <v>1.5</v>
      </c>
      <c r="W23">
        <v>0</v>
      </c>
      <c r="X23">
        <v>0</v>
      </c>
      <c r="Y23">
        <v>-2.5</v>
      </c>
      <c r="Z23">
        <v>1.5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-2.5</v>
      </c>
      <c r="V24" s="74">
        <v>0</v>
      </c>
      <c r="W24">
        <v>0</v>
      </c>
      <c r="X24">
        <v>0</v>
      </c>
      <c r="Y24">
        <v>-2.5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3.3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-2.5</v>
      </c>
      <c r="V25" s="74">
        <v>3.3</v>
      </c>
      <c r="W25">
        <v>0</v>
      </c>
      <c r="X25">
        <v>0</v>
      </c>
      <c r="Y25">
        <v>-2.5</v>
      </c>
      <c r="Z25">
        <v>3.3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2.65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-2.5</v>
      </c>
      <c r="V26" s="74">
        <v>2.65</v>
      </c>
      <c r="W26">
        <v>0</v>
      </c>
      <c r="X26">
        <v>0</v>
      </c>
      <c r="Y26">
        <v>-2.5</v>
      </c>
      <c r="Z26">
        <v>2.65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0.22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-2.5</v>
      </c>
      <c r="V27" s="74">
        <v>0.22</v>
      </c>
      <c r="W27">
        <v>0</v>
      </c>
      <c r="X27">
        <v>0</v>
      </c>
      <c r="Y27">
        <v>-2.5</v>
      </c>
      <c r="Z27">
        <v>0.22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2.76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-2.5</v>
      </c>
      <c r="V28" s="74">
        <v>2.76</v>
      </c>
      <c r="W28">
        <v>0</v>
      </c>
      <c r="X28">
        <v>0</v>
      </c>
      <c r="Y28">
        <v>-2.5</v>
      </c>
      <c r="Z28">
        <v>2.76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6.64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-2.5</v>
      </c>
      <c r="V29" s="74">
        <v>6.64</v>
      </c>
      <c r="W29">
        <v>0</v>
      </c>
      <c r="X29">
        <v>0</v>
      </c>
      <c r="Y29">
        <v>-2.5</v>
      </c>
      <c r="Z29">
        <v>6.64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3.96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3.96</v>
      </c>
      <c r="W30">
        <v>0</v>
      </c>
      <c r="X30">
        <v>0</v>
      </c>
      <c r="Y30">
        <v>0</v>
      </c>
      <c r="Z30">
        <v>3.96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2.23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2.23</v>
      </c>
      <c r="W32">
        <v>0</v>
      </c>
      <c r="X32">
        <v>0</v>
      </c>
      <c r="Y32">
        <v>0</v>
      </c>
      <c r="Z32">
        <v>2.23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4.08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4.08</v>
      </c>
      <c r="W33">
        <v>0</v>
      </c>
      <c r="X33">
        <v>0</v>
      </c>
      <c r="Y33">
        <v>0</v>
      </c>
      <c r="Z33">
        <v>4.08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2.0299999999999998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2.0299999999999998</v>
      </c>
      <c r="W34">
        <v>0</v>
      </c>
      <c r="X34">
        <v>0</v>
      </c>
      <c r="Y34">
        <v>0</v>
      </c>
      <c r="Z34">
        <v>2.0299999999999998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3.09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3.09</v>
      </c>
      <c r="W35">
        <v>0</v>
      </c>
      <c r="X35">
        <v>0</v>
      </c>
      <c r="Y35">
        <v>0</v>
      </c>
      <c r="Z35">
        <v>3.09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2.2200000000000002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2.2200000000000002</v>
      </c>
      <c r="W36">
        <v>0</v>
      </c>
      <c r="X36">
        <v>0</v>
      </c>
      <c r="Y36">
        <v>0</v>
      </c>
      <c r="Z36">
        <v>2.2200000000000002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3.38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3.38</v>
      </c>
      <c r="W37">
        <v>0</v>
      </c>
      <c r="X37">
        <v>0</v>
      </c>
      <c r="Y37">
        <v>0</v>
      </c>
      <c r="Z37">
        <v>3.38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4.7300000000000004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4.7300000000000004</v>
      </c>
      <c r="W38">
        <v>0</v>
      </c>
      <c r="X38">
        <v>0</v>
      </c>
      <c r="Y38">
        <v>0</v>
      </c>
      <c r="Z38">
        <v>4.7300000000000004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1.26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1.26</v>
      </c>
      <c r="W39">
        <v>0</v>
      </c>
      <c r="X39">
        <v>0</v>
      </c>
      <c r="Y39">
        <v>0</v>
      </c>
      <c r="Z39">
        <v>1.26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2.41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2.41</v>
      </c>
      <c r="W40">
        <v>0</v>
      </c>
      <c r="X40">
        <v>0</v>
      </c>
      <c r="Y40">
        <v>0</v>
      </c>
      <c r="Z40">
        <v>2.41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3.28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3.28</v>
      </c>
      <c r="W41">
        <v>0</v>
      </c>
      <c r="X41">
        <v>0</v>
      </c>
      <c r="Y41">
        <v>0</v>
      </c>
      <c r="Z41">
        <v>3.28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4.54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4.54</v>
      </c>
      <c r="W42">
        <v>0</v>
      </c>
      <c r="X42">
        <v>0</v>
      </c>
      <c r="Y42">
        <v>0</v>
      </c>
      <c r="Z42">
        <v>4.54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5.79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5.79</v>
      </c>
      <c r="W43">
        <v>0</v>
      </c>
      <c r="X43">
        <v>0</v>
      </c>
      <c r="Y43">
        <v>0</v>
      </c>
      <c r="Z43">
        <v>5.79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3.96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3.96</v>
      </c>
      <c r="W44">
        <v>0</v>
      </c>
      <c r="X44">
        <v>0</v>
      </c>
      <c r="Y44">
        <v>0</v>
      </c>
      <c r="Z44">
        <v>3.96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0.68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0.68</v>
      </c>
      <c r="W48">
        <v>0</v>
      </c>
      <c r="X48">
        <v>0</v>
      </c>
      <c r="Y48">
        <v>0</v>
      </c>
      <c r="Z48">
        <v>0.68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1.06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1.06</v>
      </c>
      <c r="W49">
        <v>0</v>
      </c>
      <c r="X49">
        <v>0</v>
      </c>
      <c r="Y49">
        <v>0</v>
      </c>
      <c r="Z49">
        <v>1.06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2.2200000000000002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2.2200000000000002</v>
      </c>
      <c r="W50">
        <v>0</v>
      </c>
      <c r="X50">
        <v>0</v>
      </c>
      <c r="Y50">
        <v>0</v>
      </c>
      <c r="Z50">
        <v>2.2200000000000002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3.86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3.86</v>
      </c>
      <c r="W51">
        <v>0</v>
      </c>
      <c r="X51">
        <v>0</v>
      </c>
      <c r="Y51">
        <v>0</v>
      </c>
      <c r="Z51">
        <v>3.86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5.22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5.22</v>
      </c>
      <c r="W52">
        <v>0</v>
      </c>
      <c r="X52">
        <v>0</v>
      </c>
      <c r="Y52">
        <v>0</v>
      </c>
      <c r="Z52">
        <v>5.22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6.76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6.76</v>
      </c>
      <c r="W53">
        <v>0</v>
      </c>
      <c r="X53">
        <v>0</v>
      </c>
      <c r="Y53">
        <v>0</v>
      </c>
      <c r="Z53">
        <v>6.76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5.31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5.31</v>
      </c>
      <c r="W54">
        <v>0</v>
      </c>
      <c r="X54">
        <v>0</v>
      </c>
      <c r="Y54">
        <v>0</v>
      </c>
      <c r="Z54">
        <v>5.31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3.19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3.19</v>
      </c>
      <c r="W55">
        <v>0</v>
      </c>
      <c r="X55">
        <v>0</v>
      </c>
      <c r="Y55">
        <v>0</v>
      </c>
      <c r="Z55">
        <v>3.19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2.3199999999999998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2.3199999999999998</v>
      </c>
      <c r="W56">
        <v>0</v>
      </c>
      <c r="X56">
        <v>0</v>
      </c>
      <c r="Y56">
        <v>0</v>
      </c>
      <c r="Z56">
        <v>2.3199999999999998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5.41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5.41</v>
      </c>
      <c r="W57">
        <v>0</v>
      </c>
      <c r="X57">
        <v>0</v>
      </c>
      <c r="Y57">
        <v>0</v>
      </c>
      <c r="Z57">
        <v>5.41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4.54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4.54</v>
      </c>
      <c r="W58">
        <v>0</v>
      </c>
      <c r="X58">
        <v>0</v>
      </c>
      <c r="Y58">
        <v>0</v>
      </c>
      <c r="Z58">
        <v>4.54</v>
      </c>
    </row>
    <row r="59" spans="7:26">
      <c r="G59" t="s">
        <v>101</v>
      </c>
      <c r="H59" s="73">
        <v>73.400000000000006</v>
      </c>
      <c r="I59" s="46">
        <v>0</v>
      </c>
      <c r="J59" s="46">
        <v>0</v>
      </c>
      <c r="K59" s="46">
        <v>0</v>
      </c>
      <c r="L59" s="46">
        <v>0</v>
      </c>
      <c r="M59" s="74">
        <v>5.31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78.709999999999994</v>
      </c>
      <c r="W59">
        <v>73.400000000000006</v>
      </c>
      <c r="X59">
        <v>0</v>
      </c>
      <c r="Y59">
        <v>0</v>
      </c>
      <c r="Z59">
        <v>5.31</v>
      </c>
    </row>
    <row r="60" spans="7:26">
      <c r="G60" t="s">
        <v>102</v>
      </c>
      <c r="H60" s="73">
        <v>130.38999999999999</v>
      </c>
      <c r="I60" s="46">
        <v>0</v>
      </c>
      <c r="J60" s="46">
        <v>0</v>
      </c>
      <c r="K60" s="46">
        <v>0</v>
      </c>
      <c r="L60" s="46">
        <v>0</v>
      </c>
      <c r="M60" s="74">
        <v>7.53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137.91999999999999</v>
      </c>
      <c r="W60">
        <v>130.38999999999999</v>
      </c>
      <c r="X60">
        <v>0</v>
      </c>
      <c r="Y60">
        <v>0</v>
      </c>
      <c r="Z60">
        <v>7.53</v>
      </c>
    </row>
    <row r="61" spans="7:26">
      <c r="G61" t="s">
        <v>103</v>
      </c>
      <c r="H61" s="73">
        <v>166.12</v>
      </c>
      <c r="I61" s="46">
        <v>0</v>
      </c>
      <c r="J61" s="46">
        <v>0</v>
      </c>
      <c r="K61" s="46">
        <v>0</v>
      </c>
      <c r="L61" s="46">
        <v>0</v>
      </c>
      <c r="M61" s="74">
        <v>6.76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172.88</v>
      </c>
      <c r="W61">
        <v>166.12</v>
      </c>
      <c r="X61">
        <v>0</v>
      </c>
      <c r="Y61">
        <v>0</v>
      </c>
      <c r="Z61">
        <v>6.76</v>
      </c>
    </row>
    <row r="62" spans="7:26">
      <c r="G62" t="s">
        <v>104</v>
      </c>
      <c r="H62" s="73">
        <v>174.81</v>
      </c>
      <c r="I62" s="46">
        <v>0</v>
      </c>
      <c r="J62" s="46">
        <v>0</v>
      </c>
      <c r="K62" s="46">
        <v>0</v>
      </c>
      <c r="L62" s="46">
        <v>0</v>
      </c>
      <c r="M62" s="74">
        <v>5.6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180.41</v>
      </c>
      <c r="W62">
        <v>174.81</v>
      </c>
      <c r="X62">
        <v>0</v>
      </c>
      <c r="Y62">
        <v>0</v>
      </c>
      <c r="Z62">
        <v>5.6</v>
      </c>
    </row>
    <row r="63" spans="7:26">
      <c r="G63" t="s">
        <v>105</v>
      </c>
      <c r="H63" s="73">
        <v>195.09</v>
      </c>
      <c r="I63" s="46">
        <v>0</v>
      </c>
      <c r="J63" s="46">
        <v>0</v>
      </c>
      <c r="K63" s="46">
        <v>0</v>
      </c>
      <c r="L63" s="46">
        <v>0</v>
      </c>
      <c r="M63" s="74">
        <v>3.67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198.76</v>
      </c>
      <c r="W63">
        <v>195.09</v>
      </c>
      <c r="X63">
        <v>0</v>
      </c>
      <c r="Y63">
        <v>0</v>
      </c>
      <c r="Z63">
        <v>3.67</v>
      </c>
    </row>
    <row r="64" spans="7:26">
      <c r="G64" t="s">
        <v>106</v>
      </c>
      <c r="H64" s="73">
        <v>199.92</v>
      </c>
      <c r="I64" s="46">
        <v>33.799999999999997</v>
      </c>
      <c r="J64" s="46">
        <v>0</v>
      </c>
      <c r="K64" s="46">
        <v>0</v>
      </c>
      <c r="L64" s="46">
        <v>0</v>
      </c>
      <c r="M64" s="74">
        <v>2.9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236.62</v>
      </c>
      <c r="W64">
        <v>199.92</v>
      </c>
      <c r="X64">
        <v>33.799999999999997</v>
      </c>
      <c r="Y64">
        <v>0</v>
      </c>
      <c r="Z64">
        <v>2.9</v>
      </c>
    </row>
    <row r="65" spans="7:26">
      <c r="G65" t="s">
        <v>107</v>
      </c>
      <c r="H65" s="73">
        <v>190.26</v>
      </c>
      <c r="I65" s="46">
        <v>48.29</v>
      </c>
      <c r="J65" s="46">
        <v>0</v>
      </c>
      <c r="K65" s="46">
        <v>0</v>
      </c>
      <c r="L65" s="46">
        <v>0</v>
      </c>
      <c r="M65" s="74">
        <v>5.31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243.86</v>
      </c>
      <c r="W65">
        <v>190.26</v>
      </c>
      <c r="X65">
        <v>48.29</v>
      </c>
      <c r="Y65">
        <v>0</v>
      </c>
      <c r="Z65">
        <v>5.31</v>
      </c>
    </row>
    <row r="66" spans="7:26">
      <c r="G66" t="s">
        <v>108</v>
      </c>
      <c r="H66" s="73">
        <v>187.36</v>
      </c>
      <c r="I66" s="46">
        <v>53.12</v>
      </c>
      <c r="J66" s="46">
        <v>0</v>
      </c>
      <c r="K66" s="46">
        <v>0</v>
      </c>
      <c r="L66" s="46">
        <v>0</v>
      </c>
      <c r="M66" s="74">
        <v>2.9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243.38</v>
      </c>
      <c r="W66">
        <v>187.36</v>
      </c>
      <c r="X66">
        <v>53.12</v>
      </c>
      <c r="Y66">
        <v>0</v>
      </c>
      <c r="Z66">
        <v>2.9</v>
      </c>
    </row>
    <row r="67" spans="7:26">
      <c r="G67" t="s">
        <v>109</v>
      </c>
      <c r="H67" s="73">
        <v>213.44</v>
      </c>
      <c r="I67" s="46">
        <v>57.95</v>
      </c>
      <c r="J67" s="46">
        <v>0</v>
      </c>
      <c r="K67" s="46">
        <v>0</v>
      </c>
      <c r="L67" s="46">
        <v>0</v>
      </c>
      <c r="M67" s="74">
        <v>3.09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274.48</v>
      </c>
      <c r="W67">
        <v>213.44</v>
      </c>
      <c r="X67">
        <v>57.95</v>
      </c>
      <c r="Y67">
        <v>0</v>
      </c>
      <c r="Z67">
        <v>3.09</v>
      </c>
    </row>
    <row r="68" spans="7:26">
      <c r="G68" t="s">
        <v>110</v>
      </c>
      <c r="H68" s="73">
        <v>226</v>
      </c>
      <c r="I68" s="46">
        <v>57.95</v>
      </c>
      <c r="J68" s="46">
        <v>0</v>
      </c>
      <c r="K68" s="46">
        <v>0</v>
      </c>
      <c r="L68" s="46">
        <v>0</v>
      </c>
      <c r="M68" s="74">
        <v>4.7300000000000004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288.68</v>
      </c>
      <c r="W68">
        <v>226</v>
      </c>
      <c r="X68">
        <v>57.95</v>
      </c>
      <c r="Y68">
        <v>0</v>
      </c>
      <c r="Z68">
        <v>4.7300000000000004</v>
      </c>
    </row>
    <row r="69" spans="7:26">
      <c r="G69" t="s">
        <v>111</v>
      </c>
      <c r="H69" s="73">
        <v>238.55</v>
      </c>
      <c r="I69" s="46">
        <v>53.12</v>
      </c>
      <c r="J69" s="46">
        <v>0</v>
      </c>
      <c r="K69" s="46">
        <v>0</v>
      </c>
      <c r="L69" s="46">
        <v>0</v>
      </c>
      <c r="M69" s="74">
        <v>4.6399999999999997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296.31</v>
      </c>
      <c r="W69">
        <v>238.55</v>
      </c>
      <c r="X69">
        <v>53.12</v>
      </c>
      <c r="Y69">
        <v>0</v>
      </c>
      <c r="Z69">
        <v>4.6399999999999997</v>
      </c>
    </row>
    <row r="70" spans="7:26">
      <c r="G70" t="s">
        <v>112</v>
      </c>
      <c r="H70" s="73">
        <v>224.07</v>
      </c>
      <c r="I70" s="46">
        <v>38.630000000000003</v>
      </c>
      <c r="J70" s="46">
        <v>0</v>
      </c>
      <c r="K70" s="46">
        <v>0</v>
      </c>
      <c r="L70" s="46">
        <v>0</v>
      </c>
      <c r="M70" s="74">
        <v>5.7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268.39999999999998</v>
      </c>
      <c r="W70">
        <v>224.07</v>
      </c>
      <c r="X70">
        <v>38.630000000000003</v>
      </c>
      <c r="Y70">
        <v>0</v>
      </c>
      <c r="Z70">
        <v>5.7</v>
      </c>
    </row>
    <row r="71" spans="7:26">
      <c r="G71" t="s">
        <v>113</v>
      </c>
      <c r="H71" s="73">
        <v>0</v>
      </c>
      <c r="I71" s="46">
        <v>38.64</v>
      </c>
      <c r="J71" s="46">
        <v>0</v>
      </c>
      <c r="K71" s="46">
        <v>0</v>
      </c>
      <c r="L71" s="46">
        <v>0</v>
      </c>
      <c r="M71" s="74">
        <v>6.95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45.59</v>
      </c>
      <c r="W71">
        <v>0</v>
      </c>
      <c r="X71">
        <v>38.64</v>
      </c>
      <c r="Y71">
        <v>0</v>
      </c>
      <c r="Z71">
        <v>6.95</v>
      </c>
    </row>
    <row r="72" spans="7:26">
      <c r="G72" t="s">
        <v>114</v>
      </c>
      <c r="H72" s="73">
        <v>0</v>
      </c>
      <c r="I72" s="46">
        <v>38.630000000000003</v>
      </c>
      <c r="J72" s="46">
        <v>0</v>
      </c>
      <c r="K72" s="46">
        <v>0</v>
      </c>
      <c r="L72" s="46">
        <v>0</v>
      </c>
      <c r="M72" s="74">
        <v>10.82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49.45</v>
      </c>
      <c r="W72">
        <v>0</v>
      </c>
      <c r="X72">
        <v>38.630000000000003</v>
      </c>
      <c r="Y72">
        <v>0</v>
      </c>
      <c r="Z72">
        <v>10.82</v>
      </c>
    </row>
    <row r="73" spans="7:26">
      <c r="G73" t="s">
        <v>115</v>
      </c>
      <c r="H73" s="73">
        <v>0</v>
      </c>
      <c r="I73" s="46">
        <v>38.630000000000003</v>
      </c>
      <c r="J73" s="46">
        <v>0</v>
      </c>
      <c r="K73" s="46">
        <v>0</v>
      </c>
      <c r="L73" s="46">
        <v>0</v>
      </c>
      <c r="M73" s="74">
        <v>7.15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45.78</v>
      </c>
      <c r="W73">
        <v>0</v>
      </c>
      <c r="X73">
        <v>38.630000000000003</v>
      </c>
      <c r="Y73">
        <v>0</v>
      </c>
      <c r="Z73">
        <v>7.15</v>
      </c>
    </row>
    <row r="74" spans="7:26">
      <c r="G74" t="s">
        <v>116</v>
      </c>
      <c r="H74" s="73">
        <v>0</v>
      </c>
      <c r="I74" s="46">
        <v>28.98</v>
      </c>
      <c r="J74" s="46">
        <v>0</v>
      </c>
      <c r="K74" s="46">
        <v>0</v>
      </c>
      <c r="L74" s="46">
        <v>0</v>
      </c>
      <c r="M74" s="74">
        <v>7.82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36.799999999999997</v>
      </c>
      <c r="W74">
        <v>0</v>
      </c>
      <c r="X74">
        <v>28.98</v>
      </c>
      <c r="Y74">
        <v>0</v>
      </c>
      <c r="Z74">
        <v>7.82</v>
      </c>
    </row>
    <row r="75" spans="7:26">
      <c r="G75" t="s">
        <v>117</v>
      </c>
      <c r="H75" s="73">
        <v>108.27</v>
      </c>
      <c r="I75" s="46">
        <v>0</v>
      </c>
      <c r="J75" s="46">
        <v>0</v>
      </c>
      <c r="K75" s="46">
        <v>0</v>
      </c>
      <c r="L75" s="46">
        <v>0</v>
      </c>
      <c r="M75" s="74">
        <v>10.14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118.41</v>
      </c>
      <c r="W75">
        <v>108.27</v>
      </c>
      <c r="X75">
        <v>0</v>
      </c>
      <c r="Y75">
        <v>0</v>
      </c>
      <c r="Z75">
        <v>10.14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6.76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6.76</v>
      </c>
      <c r="W76">
        <v>0</v>
      </c>
      <c r="X76">
        <v>0</v>
      </c>
      <c r="Y76">
        <v>0</v>
      </c>
      <c r="Z76">
        <v>6.76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11.98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-2.5</v>
      </c>
      <c r="V77" s="74">
        <v>11.98</v>
      </c>
      <c r="W77">
        <v>0</v>
      </c>
      <c r="X77">
        <v>0</v>
      </c>
      <c r="Y77">
        <v>-2.5</v>
      </c>
      <c r="Z77">
        <v>11.98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7.44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-2.5</v>
      </c>
      <c r="V78" s="74">
        <v>7.44</v>
      </c>
      <c r="W78">
        <v>0</v>
      </c>
      <c r="X78">
        <v>0</v>
      </c>
      <c r="Y78">
        <v>-2.5</v>
      </c>
      <c r="Z78">
        <v>7.44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3.85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-2.5</v>
      </c>
      <c r="V79" s="74">
        <v>3.85</v>
      </c>
      <c r="W79">
        <v>0</v>
      </c>
      <c r="X79">
        <v>0</v>
      </c>
      <c r="Y79">
        <v>-2.5</v>
      </c>
      <c r="Z79">
        <v>3.85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-2.5</v>
      </c>
      <c r="V80" s="74">
        <v>0</v>
      </c>
      <c r="W80">
        <v>0</v>
      </c>
      <c r="X80">
        <v>0</v>
      </c>
      <c r="Y80">
        <v>-2.5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-2.5</v>
      </c>
      <c r="V81" s="74">
        <v>0</v>
      </c>
      <c r="W81">
        <v>0</v>
      </c>
      <c r="X81">
        <v>0</v>
      </c>
      <c r="Y81">
        <v>-2.5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-2.5</v>
      </c>
      <c r="V82" s="74">
        <v>0</v>
      </c>
      <c r="W82">
        <v>0</v>
      </c>
      <c r="X82">
        <v>0</v>
      </c>
      <c r="Y82">
        <v>-2.5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0.82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-2.5</v>
      </c>
      <c r="V83" s="74">
        <v>0.82</v>
      </c>
      <c r="W83">
        <v>0</v>
      </c>
      <c r="X83">
        <v>0</v>
      </c>
      <c r="Y83">
        <v>-2.5</v>
      </c>
      <c r="Z83">
        <v>0.82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1.21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-2.5</v>
      </c>
      <c r="V84" s="74">
        <v>1.21</v>
      </c>
      <c r="W84">
        <v>0</v>
      </c>
      <c r="X84">
        <v>0</v>
      </c>
      <c r="Y84">
        <v>-2.5</v>
      </c>
      <c r="Z84">
        <v>1.21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-2.5</v>
      </c>
      <c r="V85" s="74">
        <v>0.5</v>
      </c>
      <c r="W85">
        <v>0</v>
      </c>
      <c r="X85">
        <v>0</v>
      </c>
      <c r="Y85">
        <v>-2.5</v>
      </c>
      <c r="Z85">
        <v>0.5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0.61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-2.5</v>
      </c>
      <c r="V86" s="74">
        <v>0.61</v>
      </c>
      <c r="W86">
        <v>0</v>
      </c>
      <c r="X86">
        <v>0</v>
      </c>
      <c r="Y86">
        <v>-2.5</v>
      </c>
      <c r="Z86">
        <v>0.61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0.15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-2.5</v>
      </c>
      <c r="V87" s="74">
        <v>0.15</v>
      </c>
      <c r="W87">
        <v>0</v>
      </c>
      <c r="X87">
        <v>0</v>
      </c>
      <c r="Y87">
        <v>-2.5</v>
      </c>
      <c r="Z87">
        <v>0.15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0.15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-2.5</v>
      </c>
      <c r="V88" s="74">
        <v>0.15</v>
      </c>
      <c r="W88">
        <v>0</v>
      </c>
      <c r="X88">
        <v>0</v>
      </c>
      <c r="Y88">
        <v>-2.5</v>
      </c>
      <c r="Z88">
        <v>0.15</v>
      </c>
    </row>
    <row r="89" spans="7:26">
      <c r="G89" t="s">
        <v>131</v>
      </c>
      <c r="H89" s="73">
        <v>5.42</v>
      </c>
      <c r="I89" s="46">
        <v>0</v>
      </c>
      <c r="J89" s="46">
        <v>0</v>
      </c>
      <c r="K89" s="46">
        <v>0</v>
      </c>
      <c r="L89" s="46">
        <v>0</v>
      </c>
      <c r="M89" s="74">
        <v>0.15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-2.5</v>
      </c>
      <c r="V89" s="74">
        <v>5.57</v>
      </c>
      <c r="W89">
        <v>5.42</v>
      </c>
      <c r="X89">
        <v>0</v>
      </c>
      <c r="Y89">
        <v>-2.5</v>
      </c>
      <c r="Z89">
        <v>0.15</v>
      </c>
    </row>
    <row r="90" spans="7:26">
      <c r="G90" t="s">
        <v>132</v>
      </c>
      <c r="H90" s="73">
        <v>4.59</v>
      </c>
      <c r="I90" s="46">
        <v>0</v>
      </c>
      <c r="J90" s="46">
        <v>0</v>
      </c>
      <c r="K90" s="46">
        <v>0</v>
      </c>
      <c r="L90" s="46">
        <v>0</v>
      </c>
      <c r="M90" s="74">
        <v>0.17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-2.5</v>
      </c>
      <c r="V90" s="74">
        <v>4.76</v>
      </c>
      <c r="W90">
        <v>4.59</v>
      </c>
      <c r="X90">
        <v>0</v>
      </c>
      <c r="Y90">
        <v>-2.5</v>
      </c>
      <c r="Z90">
        <v>0.17</v>
      </c>
    </row>
    <row r="91" spans="7:26">
      <c r="G91" t="s">
        <v>133</v>
      </c>
      <c r="H91" s="73">
        <v>2.5499999999999998</v>
      </c>
      <c r="I91" s="46">
        <v>0</v>
      </c>
      <c r="J91" s="46">
        <v>0</v>
      </c>
      <c r="K91" s="46">
        <v>0</v>
      </c>
      <c r="L91" s="46">
        <v>0</v>
      </c>
      <c r="M91" s="74">
        <v>0.08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-2.5</v>
      </c>
      <c r="V91" s="74">
        <v>2.63</v>
      </c>
      <c r="W91">
        <v>2.5499999999999998</v>
      </c>
      <c r="X91">
        <v>0</v>
      </c>
      <c r="Y91">
        <v>-2.5</v>
      </c>
      <c r="Z91">
        <v>0.08</v>
      </c>
    </row>
    <row r="92" spans="7:26">
      <c r="G92" t="s">
        <v>134</v>
      </c>
      <c r="H92" s="73">
        <v>4.24</v>
      </c>
      <c r="I92" s="46">
        <v>0</v>
      </c>
      <c r="J92" s="46">
        <v>0</v>
      </c>
      <c r="K92" s="46">
        <v>0</v>
      </c>
      <c r="L92" s="46">
        <v>0</v>
      </c>
      <c r="M92" s="74">
        <v>7.0000000000000007E-2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-2.5</v>
      </c>
      <c r="V92" s="74">
        <v>4.3099999999999996</v>
      </c>
      <c r="W92">
        <v>4.24</v>
      </c>
      <c r="X92">
        <v>0</v>
      </c>
      <c r="Y92">
        <v>-2.5</v>
      </c>
      <c r="Z92">
        <v>7.0000000000000007E-2</v>
      </c>
    </row>
    <row r="93" spans="7:26">
      <c r="G93" t="s">
        <v>135</v>
      </c>
      <c r="H93" s="73">
        <v>5.29</v>
      </c>
      <c r="I93" s="46">
        <v>0.67</v>
      </c>
      <c r="J93" s="46">
        <v>0</v>
      </c>
      <c r="K93" s="46">
        <v>0</v>
      </c>
      <c r="L93" s="46">
        <v>0</v>
      </c>
      <c r="M93" s="74">
        <v>7.0000000000000007E-2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-2.5</v>
      </c>
      <c r="V93" s="74">
        <v>6.03</v>
      </c>
      <c r="W93">
        <v>5.29</v>
      </c>
      <c r="X93">
        <v>0.67</v>
      </c>
      <c r="Y93">
        <v>-2.5</v>
      </c>
      <c r="Z93">
        <v>7.0000000000000007E-2</v>
      </c>
    </row>
    <row r="94" spans="7:26">
      <c r="G94" t="s">
        <v>136</v>
      </c>
      <c r="H94" s="73">
        <v>5.38</v>
      </c>
      <c r="I94" s="46">
        <v>3.14</v>
      </c>
      <c r="J94" s="46">
        <v>0</v>
      </c>
      <c r="K94" s="46">
        <v>0</v>
      </c>
      <c r="L94" s="46">
        <v>0</v>
      </c>
      <c r="M94" s="74">
        <v>0.05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-2.5</v>
      </c>
      <c r="V94" s="74">
        <v>8.57</v>
      </c>
      <c r="W94">
        <v>5.38</v>
      </c>
      <c r="X94">
        <v>3.14</v>
      </c>
      <c r="Y94">
        <v>-2.5</v>
      </c>
      <c r="Z94">
        <v>0.05</v>
      </c>
    </row>
    <row r="95" spans="7:26">
      <c r="G95" t="s">
        <v>137</v>
      </c>
      <c r="H95" s="73">
        <v>7.39</v>
      </c>
      <c r="I95" s="46">
        <v>3.79</v>
      </c>
      <c r="J95" s="46">
        <v>0</v>
      </c>
      <c r="K95" s="46">
        <v>0</v>
      </c>
      <c r="L95" s="46">
        <v>0</v>
      </c>
      <c r="M95" s="74">
        <v>0.08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-2.5</v>
      </c>
      <c r="V95" s="74">
        <v>11.26</v>
      </c>
      <c r="W95">
        <v>7.39</v>
      </c>
      <c r="X95">
        <v>3.79</v>
      </c>
      <c r="Y95">
        <v>-2.5</v>
      </c>
      <c r="Z95">
        <v>0.08</v>
      </c>
    </row>
    <row r="96" spans="7:26">
      <c r="G96" t="s">
        <v>138</v>
      </c>
      <c r="H96" s="73">
        <v>7.87</v>
      </c>
      <c r="I96" s="46">
        <v>4.3099999999999996</v>
      </c>
      <c r="J96" s="46">
        <v>0</v>
      </c>
      <c r="K96" s="46">
        <v>0</v>
      </c>
      <c r="L96" s="46">
        <v>0</v>
      </c>
      <c r="M96" s="74">
        <v>0.06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-2.5</v>
      </c>
      <c r="V96" s="74">
        <v>12.24</v>
      </c>
      <c r="W96">
        <v>7.87</v>
      </c>
      <c r="X96">
        <v>4.3099999999999996</v>
      </c>
      <c r="Y96">
        <v>-2.5</v>
      </c>
      <c r="Z96">
        <v>0.06</v>
      </c>
    </row>
    <row r="97" spans="1:83">
      <c r="G97" t="s">
        <v>139</v>
      </c>
      <c r="H97" s="73">
        <v>7.27</v>
      </c>
      <c r="I97" s="46">
        <v>4.7699999999999996</v>
      </c>
      <c r="J97" s="46">
        <v>0</v>
      </c>
      <c r="K97" s="46">
        <v>0</v>
      </c>
      <c r="L97" s="46">
        <v>0</v>
      </c>
      <c r="M97" s="74">
        <v>0.04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-2.5</v>
      </c>
      <c r="V97" s="74">
        <v>12.08</v>
      </c>
      <c r="W97">
        <v>7.27</v>
      </c>
      <c r="X97">
        <v>4.7699999999999996</v>
      </c>
      <c r="Y97">
        <v>-2.5</v>
      </c>
      <c r="Z97">
        <v>0.04</v>
      </c>
    </row>
    <row r="98" spans="1:83">
      <c r="G98" t="s">
        <v>140</v>
      </c>
      <c r="H98" s="73">
        <v>5.36</v>
      </c>
      <c r="I98" s="46">
        <v>5.22</v>
      </c>
      <c r="J98" s="46">
        <v>0</v>
      </c>
      <c r="K98" s="46">
        <v>0</v>
      </c>
      <c r="L98" s="46">
        <v>0</v>
      </c>
      <c r="M98" s="74">
        <v>0.06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-2.5</v>
      </c>
      <c r="V98" s="74">
        <v>10.64</v>
      </c>
      <c r="W98">
        <v>5.36</v>
      </c>
      <c r="X98">
        <v>5.22</v>
      </c>
      <c r="Y98">
        <v>-2.5</v>
      </c>
      <c r="Z98">
        <v>0.06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0.61073000000000011</v>
      </c>
      <c r="I99" s="69">
        <f t="shared" ref="I99:BQ99" si="1">SUM(I3:I98)/4000</f>
        <v>0.57028749999999995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6.2239999999999997E-2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-3.0624999999999999E-2</v>
      </c>
      <c r="V99" s="70">
        <f t="shared" si="1"/>
        <v>1.2432549999999996</v>
      </c>
      <c r="W99">
        <f t="shared" si="1"/>
        <v>0.61073000000000011</v>
      </c>
      <c r="X99">
        <f t="shared" si="1"/>
        <v>0.57028749999999995</v>
      </c>
      <c r="Y99">
        <f t="shared" si="1"/>
        <v>-3.0624999999999999E-2</v>
      </c>
      <c r="Z99">
        <f t="shared" si="1"/>
        <v>6.2239999999999997E-2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45447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45447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45447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11.314464000000001</v>
      </c>
      <c r="E3">
        <f>GT_NG!P3</f>
        <v>12.665723431498078</v>
      </c>
      <c r="F3">
        <f>GT_Spot!P3</f>
        <v>0</v>
      </c>
      <c r="G3">
        <f>PPCL_NG!P3</f>
        <v>82.31</v>
      </c>
      <c r="H3">
        <f>PPCL_Spot!P3</f>
        <v>0</v>
      </c>
      <c r="I3">
        <f>Bawana_NG!P3</f>
        <v>76.91699542986602</v>
      </c>
      <c r="J3">
        <f>Bawana_RLNG!P3</f>
        <v>0</v>
      </c>
      <c r="K3">
        <f>Bawana_Spot!P3</f>
        <v>383.66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1327.8553000010916</v>
      </c>
      <c r="P3" s="36">
        <v>118.43999999999997</v>
      </c>
      <c r="Q3" s="36">
        <v>38.265607712613338</v>
      </c>
      <c r="R3" s="38">
        <v>0</v>
      </c>
      <c r="S3" s="38">
        <v>7.94</v>
      </c>
      <c r="T3" s="37">
        <f>SUMPRODUCT(LTA!J3:AN3,LTA!J$101:AN$101,LTA!J$103:AN$103)</f>
        <v>67.67</v>
      </c>
      <c r="U3" s="37">
        <f>SUMPRODUCT(LTA!J3:AN3,LTA!J$102:AN$102,LTA!J$103:AN$103)</f>
        <v>104.97999999999999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11.66</v>
      </c>
      <c r="Z3" s="34">
        <f>IEX!N3</f>
        <v>0</v>
      </c>
      <c r="AA3" s="75">
        <f>STOA!H3</f>
        <v>1204.0400000000002</v>
      </c>
      <c r="AB3" s="75">
        <f>-STOA!N3</f>
        <v>0</v>
      </c>
      <c r="AC3">
        <f>SUMIF(B3:AB3,"&gt;0")*$AC$2-SUMIF(B3:AB3,"&lt;0")*($AC$2/(1-$AC$2))+SUMIF(AI3:AR3,"&gt;0")*$AC$2-SUMIF(AI3:AR3,"&lt;0")*($AC$2/(1-$AC$2))</f>
        <v>29.56017196083058</v>
      </c>
      <c r="AD3">
        <f>SUM(B3:AB3,AI3:AV3)-AC3</f>
        <v>3489.5079186142389</v>
      </c>
      <c r="AE3">
        <f>'IDT-1'!B3</f>
        <v>0</v>
      </c>
      <c r="AF3" s="24"/>
      <c r="AG3">
        <f>SUM(AD3:AF3)</f>
        <v>3489.5079186142389</v>
      </c>
      <c r="AI3" s="34">
        <f>PXIL!H3</f>
        <v>0</v>
      </c>
      <c r="AJ3" s="34">
        <f>PXIL!N3</f>
        <v>0</v>
      </c>
      <c r="AK3" s="34">
        <f>RTM_IEX!H3</f>
        <v>51.8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19.55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11.314464000000001</v>
      </c>
      <c r="E4">
        <f>GT_NG!P4</f>
        <v>12.665723431498078</v>
      </c>
      <c r="F4">
        <f>GT_Spot!P4</f>
        <v>0</v>
      </c>
      <c r="G4">
        <f>PPCL_NG!P4</f>
        <v>82.31</v>
      </c>
      <c r="H4">
        <f>PPCL_Spot!P4</f>
        <v>0</v>
      </c>
      <c r="I4">
        <f>Bawana_NG!P4</f>
        <v>76.91699542986602</v>
      </c>
      <c r="J4">
        <f>Bawana_RLNG!P4</f>
        <v>0</v>
      </c>
      <c r="K4">
        <f>Bawana_Spot!P4</f>
        <v>383.66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1343.0558623811144</v>
      </c>
      <c r="P4" s="36">
        <v>118.43999999999997</v>
      </c>
      <c r="Q4" s="36">
        <v>38.265607712613338</v>
      </c>
      <c r="R4" s="38">
        <v>0</v>
      </c>
      <c r="S4" s="38">
        <v>7.94</v>
      </c>
      <c r="T4" s="37">
        <f>SUMPRODUCT(LTA!J4:AN4,LTA!J$101:AN$101,LTA!J$103:AN$103)</f>
        <v>67.67</v>
      </c>
      <c r="U4" s="37">
        <f>SUMPRODUCT(LTA!J4:AN4,LTA!J$102:AN$102,LTA!J$103:AN$103)</f>
        <v>104.47999999999999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11.76</v>
      </c>
      <c r="Z4" s="34">
        <f>IEX!N4</f>
        <v>0</v>
      </c>
      <c r="AA4" s="75">
        <f>STOA!H4</f>
        <v>1195.3400000000001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29.574456684822778</v>
      </c>
      <c r="AD4">
        <f t="shared" ref="AD4:AD67" si="1">SUM(B4:AB4,AI4:AV4)-AC4</f>
        <v>3491.1941962702695</v>
      </c>
      <c r="AE4">
        <f>'IDT-1'!B4</f>
        <v>0</v>
      </c>
      <c r="AF4" s="24"/>
      <c r="AG4">
        <f t="shared" ref="AG4:AG67" si="2">SUM(AD4:AF4)</f>
        <v>3491.1941962702695</v>
      </c>
      <c r="AI4" s="34">
        <f>PXIL!H4</f>
        <v>0</v>
      </c>
      <c r="AJ4" s="34">
        <f>PXIL!N4</f>
        <v>0</v>
      </c>
      <c r="AK4" s="34">
        <f>RTM_IEX!H4</f>
        <v>49.33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17.62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11.314464000000001</v>
      </c>
      <c r="E5">
        <f>GT_NG!P5</f>
        <v>14.226807140766756</v>
      </c>
      <c r="F5">
        <f>GT_Spot!P5</f>
        <v>0</v>
      </c>
      <c r="G5">
        <f>PPCL_NG!P5</f>
        <v>82.31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383.66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1342.1536312619892</v>
      </c>
      <c r="P5" s="36">
        <v>118.43999999999997</v>
      </c>
      <c r="Q5" s="36">
        <v>38.265607712613338</v>
      </c>
      <c r="R5" s="38">
        <v>0</v>
      </c>
      <c r="S5" s="38">
        <v>7.94</v>
      </c>
      <c r="T5" s="37">
        <f>SUMPRODUCT(LTA!J5:AN5,LTA!J$101:AN$101,LTA!J$103:AN$103)</f>
        <v>67.989999999999995</v>
      </c>
      <c r="U5" s="37">
        <f>SUMPRODUCT(LTA!J5:AN5,LTA!J$102:AN$102,LTA!J$103:AN$103)</f>
        <v>103.97999999999999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18.55</v>
      </c>
      <c r="Z5" s="34">
        <f>IEX!N5</f>
        <v>0</v>
      </c>
      <c r="AA5" s="75">
        <f>STOA!H5</f>
        <v>1205.0000000000002</v>
      </c>
      <c r="AB5" s="75">
        <f>-STOA!N5</f>
        <v>0</v>
      </c>
      <c r="AC5">
        <f t="shared" si="0"/>
        <v>29.88843148687528</v>
      </c>
      <c r="AD5">
        <f t="shared" si="1"/>
        <v>3528.2581740935157</v>
      </c>
      <c r="AE5">
        <f>'IDT-1'!B5</f>
        <v>0</v>
      </c>
      <c r="AF5" s="24"/>
      <c r="AG5">
        <f t="shared" si="2"/>
        <v>3528.2581740935157</v>
      </c>
      <c r="AI5" s="34">
        <f>PXIL!H5</f>
        <v>0</v>
      </c>
      <c r="AJ5" s="34">
        <f>PXIL!N5</f>
        <v>0</v>
      </c>
      <c r="AK5" s="34">
        <f>RTM_IEX!H5</f>
        <v>41.65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22.71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11.314464000000001</v>
      </c>
      <c r="E6">
        <f>GT_NG!P6</f>
        <v>14.226807140766756</v>
      </c>
      <c r="F6">
        <f>GT_Spot!P6</f>
        <v>0</v>
      </c>
      <c r="G6">
        <f>PPCL_NG!P6</f>
        <v>82.31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383.66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1342.1536312619892</v>
      </c>
      <c r="P6" s="36">
        <v>118.43999999999997</v>
      </c>
      <c r="Q6" s="36">
        <v>38.265607712613338</v>
      </c>
      <c r="R6" s="38">
        <v>0</v>
      </c>
      <c r="S6" s="38">
        <v>7.94</v>
      </c>
      <c r="T6" s="37">
        <f>SUMPRODUCT(LTA!J6:AN6,LTA!J$101:AN$101,LTA!J$103:AN$103)</f>
        <v>68.33</v>
      </c>
      <c r="U6" s="37">
        <f>SUMPRODUCT(LTA!J6:AN6,LTA!J$102:AN$102,LTA!J$103:AN$103)</f>
        <v>105.97999999999999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10.89</v>
      </c>
      <c r="Z6" s="34">
        <f>IEX!N6</f>
        <v>0</v>
      </c>
      <c r="AA6" s="75">
        <f>STOA!H6</f>
        <v>1205.9700000000003</v>
      </c>
      <c r="AB6" s="75">
        <f>-STOA!N6</f>
        <v>0</v>
      </c>
      <c r="AC6">
        <f t="shared" si="0"/>
        <v>29.626939486875276</v>
      </c>
      <c r="AD6">
        <f t="shared" si="1"/>
        <v>3497.3896660935147</v>
      </c>
      <c r="AE6">
        <f>'IDT-1'!B6</f>
        <v>0</v>
      </c>
      <c r="AF6" s="24"/>
      <c r="AG6">
        <f t="shared" si="2"/>
        <v>3497.3896660935147</v>
      </c>
      <c r="AI6" s="34">
        <f>PXIL!H6</f>
        <v>0</v>
      </c>
      <c r="AJ6" s="34">
        <f>PXIL!N6</f>
        <v>0</v>
      </c>
      <c r="AK6" s="34">
        <f>RTM_IEX!H6</f>
        <v>37.58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0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11.314464000000001</v>
      </c>
      <c r="E7">
        <f>GT_NG!P7</f>
        <v>14.226807140766756</v>
      </c>
      <c r="F7">
        <f>GT_Spot!P7</f>
        <v>0</v>
      </c>
      <c r="G7">
        <f>PPCL_NG!P7</f>
        <v>82.31</v>
      </c>
      <c r="H7">
        <f>PPCL_Spot!P7</f>
        <v>0</v>
      </c>
      <c r="I7">
        <f>Bawana_NG!P7</f>
        <v>99.956095465020894</v>
      </c>
      <c r="J7">
        <f>Bawana_RLNG!P7</f>
        <v>0</v>
      </c>
      <c r="K7">
        <f>Bawana_Spot!P7</f>
        <v>363.66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1314.5678991263578</v>
      </c>
      <c r="P7" s="36">
        <v>118.43999999999997</v>
      </c>
      <c r="Q7" s="36">
        <v>38.265607712613338</v>
      </c>
      <c r="R7" s="38">
        <v>0</v>
      </c>
      <c r="S7" s="38">
        <v>7.94</v>
      </c>
      <c r="T7" s="37">
        <f>SUMPRODUCT(LTA!J7:AN7,LTA!J$101:AN$101,LTA!J$103:AN$103)</f>
        <v>68.67</v>
      </c>
      <c r="U7" s="37">
        <f>SUMPRODUCT(LTA!J7:AN7,LTA!J$102:AN$102,LTA!J$103:AN$103)</f>
        <v>106.97999999999999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16.97</v>
      </c>
      <c r="Z7" s="34">
        <f>IEX!N7</f>
        <v>0</v>
      </c>
      <c r="AA7" s="75">
        <f>STOA!H7</f>
        <v>1205.9700000000003</v>
      </c>
      <c r="AB7" s="75">
        <f>-STOA!N7</f>
        <v>0</v>
      </c>
      <c r="AC7">
        <f t="shared" si="0"/>
        <v>29.046535336935971</v>
      </c>
      <c r="AD7">
        <f t="shared" si="1"/>
        <v>3428.874338107823</v>
      </c>
      <c r="AE7">
        <f>'IDT-1'!B7</f>
        <v>0</v>
      </c>
      <c r="AF7" s="24"/>
      <c r="AG7">
        <f t="shared" si="2"/>
        <v>3428.874338107823</v>
      </c>
      <c r="AI7" s="34">
        <f>PXIL!H7</f>
        <v>0</v>
      </c>
      <c r="AJ7" s="34">
        <f>PXIL!N7</f>
        <v>0</v>
      </c>
      <c r="AK7" s="34">
        <f>RTM_IEX!H7</f>
        <v>8.65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11.314464000000001</v>
      </c>
      <c r="E8">
        <f>GT_NG!P8</f>
        <v>14.226807140766756</v>
      </c>
      <c r="F8">
        <f>GT_Spot!P8</f>
        <v>0</v>
      </c>
      <c r="G8">
        <f>PPCL_NG!P8</f>
        <v>82.31</v>
      </c>
      <c r="H8">
        <f>PPCL_Spot!P8</f>
        <v>0</v>
      </c>
      <c r="I8">
        <f>Bawana_NG!P8</f>
        <v>99.956095465020894</v>
      </c>
      <c r="J8">
        <f>Bawana_RLNG!P8</f>
        <v>0</v>
      </c>
      <c r="K8">
        <f>Bawana_Spot!P8</f>
        <v>333.66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1280.6162940027039</v>
      </c>
      <c r="P8" s="36">
        <v>118.43999999999997</v>
      </c>
      <c r="Q8" s="36">
        <v>38.265607712613338</v>
      </c>
      <c r="R8" s="38">
        <v>0</v>
      </c>
      <c r="S8" s="38">
        <v>7.94</v>
      </c>
      <c r="T8" s="37">
        <f>SUMPRODUCT(LTA!J8:AN8,LTA!J$101:AN$101,LTA!J$103:AN$103)</f>
        <v>70.010000000000005</v>
      </c>
      <c r="U8" s="37">
        <f>SUMPRODUCT(LTA!J8:AN8,LTA!J$102:AN$102,LTA!J$103:AN$103)</f>
        <v>107.97999999999999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18.75</v>
      </c>
      <c r="Z8" s="34">
        <f>IEX!N8</f>
        <v>0</v>
      </c>
      <c r="AA8" s="75">
        <f>STOA!H8</f>
        <v>1213.6900000000003</v>
      </c>
      <c r="AB8" s="75">
        <f>-STOA!N8</f>
        <v>0</v>
      </c>
      <c r="AC8">
        <f t="shared" si="0"/>
        <v>28.536137853897287</v>
      </c>
      <c r="AD8">
        <f t="shared" si="1"/>
        <v>3368.6231304672083</v>
      </c>
      <c r="AE8">
        <f>'IDT-1'!B8</f>
        <v>0</v>
      </c>
      <c r="AF8" s="24"/>
      <c r="AG8">
        <f t="shared" si="2"/>
        <v>3368.6231304672083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11.314464000000001</v>
      </c>
      <c r="E9">
        <f>GT_NG!P9</f>
        <v>14.226807140766756</v>
      </c>
      <c r="F9">
        <f>GT_Spot!P9</f>
        <v>0</v>
      </c>
      <c r="G9">
        <f>PPCL_NG!P9</f>
        <v>82.31</v>
      </c>
      <c r="H9">
        <f>PPCL_Spot!P9</f>
        <v>0</v>
      </c>
      <c r="I9">
        <f>Bawana_NG!P9</f>
        <v>99.956095465020894</v>
      </c>
      <c r="J9">
        <f>Bawana_RLNG!P9</f>
        <v>0</v>
      </c>
      <c r="K9">
        <f>Bawana_Spot!P9</f>
        <v>383.66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1267.8468403741376</v>
      </c>
      <c r="P9" s="36">
        <v>118.43999999999997</v>
      </c>
      <c r="Q9" s="36">
        <v>38.265607712613338</v>
      </c>
      <c r="R9" s="38">
        <v>0</v>
      </c>
      <c r="S9" s="38">
        <v>7.94</v>
      </c>
      <c r="T9" s="37">
        <f>SUMPRODUCT(LTA!J9:AN9,LTA!J$101:AN$101,LTA!J$103:AN$103)</f>
        <v>74.989999999999995</v>
      </c>
      <c r="U9" s="37">
        <f>SUMPRODUCT(LTA!J9:AN9,LTA!J$102:AN$102,LTA!J$103:AN$103)</f>
        <v>108.97999999999999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197.39</v>
      </c>
      <c r="Z9" s="34">
        <f>IEX!N9</f>
        <v>0</v>
      </c>
      <c r="AA9" s="75">
        <f>STOA!H9</f>
        <v>879.52999999999986</v>
      </c>
      <c r="AB9" s="75">
        <f>-STOA!N9</f>
        <v>0</v>
      </c>
      <c r="AC9">
        <f t="shared" si="0"/>
        <v>27.761578443417317</v>
      </c>
      <c r="AD9">
        <f t="shared" si="1"/>
        <v>3277.1882362491206</v>
      </c>
      <c r="AE9">
        <f>'IDT-1'!B9</f>
        <v>0</v>
      </c>
      <c r="AF9" s="24"/>
      <c r="AG9">
        <f t="shared" si="2"/>
        <v>3277.1882362491206</v>
      </c>
      <c r="AI9" s="34">
        <f>PXIL!H9</f>
        <v>0</v>
      </c>
      <c r="AJ9" s="34">
        <f>PXIL!N9</f>
        <v>0</v>
      </c>
      <c r="AK9" s="34">
        <f>RTM_IEX!H9</f>
        <v>20.100000000000001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11.314464000000001</v>
      </c>
      <c r="E10">
        <f>GT_NG!P10</f>
        <v>14.226807140766756</v>
      </c>
      <c r="F10">
        <f>GT_Spot!P10</f>
        <v>0</v>
      </c>
      <c r="G10">
        <f>PPCL_NG!P10</f>
        <v>82.31</v>
      </c>
      <c r="H10">
        <f>PPCL_Spot!P10</f>
        <v>0</v>
      </c>
      <c r="I10">
        <f>Bawana_NG!P10</f>
        <v>99.956095465020894</v>
      </c>
      <c r="J10">
        <f>Bawana_RLNG!P10</f>
        <v>0</v>
      </c>
      <c r="K10">
        <f>Bawana_Spot!P10</f>
        <v>383.66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1267.8468403741376</v>
      </c>
      <c r="P10" s="36">
        <v>118.43999999999997</v>
      </c>
      <c r="Q10" s="36">
        <v>38.265607712613338</v>
      </c>
      <c r="R10" s="38">
        <v>0</v>
      </c>
      <c r="S10" s="38">
        <v>7.94</v>
      </c>
      <c r="T10" s="37">
        <f>SUMPRODUCT(LTA!J10:AN10,LTA!J$101:AN$101,LTA!J$103:AN$103)</f>
        <v>75.33</v>
      </c>
      <c r="U10" s="37">
        <f>SUMPRODUCT(LTA!J10:AN10,LTA!J$102:AN$102,LTA!J$103:AN$103)</f>
        <v>109.97999999999999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202.4</v>
      </c>
      <c r="Z10" s="34">
        <f>IEX!N10</f>
        <v>0</v>
      </c>
      <c r="AA10" s="75">
        <f>STOA!H10</f>
        <v>879.52999999999986</v>
      </c>
      <c r="AB10" s="75">
        <f>-STOA!N10</f>
        <v>0</v>
      </c>
      <c r="AC10">
        <f t="shared" si="0"/>
        <v>27.713847705216434</v>
      </c>
      <c r="AD10">
        <f t="shared" si="1"/>
        <v>3255.4859669873222</v>
      </c>
      <c r="AE10">
        <f>'IDT-1'!B10</f>
        <v>0</v>
      </c>
      <c r="AF10" s="24"/>
      <c r="AG10">
        <f t="shared" si="2"/>
        <v>3255.4859669873222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-8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11.314464000000001</v>
      </c>
      <c r="E11">
        <f>GT_NG!P11</f>
        <v>14.226807140766756</v>
      </c>
      <c r="F11">
        <f>GT_Spot!P11</f>
        <v>0</v>
      </c>
      <c r="G11">
        <f>PPCL_NG!P11</f>
        <v>82.31</v>
      </c>
      <c r="H11">
        <f>PPCL_Spot!P11</f>
        <v>0</v>
      </c>
      <c r="I11">
        <f>Bawana_NG!P11</f>
        <v>134.60529648135855</v>
      </c>
      <c r="J11">
        <f>Bawana_RLNG!P11</f>
        <v>0</v>
      </c>
      <c r="K11">
        <f>Bawana_Spot!P11</f>
        <v>213.66000000000005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1268.0967508017093</v>
      </c>
      <c r="P11" s="36">
        <v>118.43999999999997</v>
      </c>
      <c r="Q11" s="36">
        <v>38.265607712613338</v>
      </c>
      <c r="R11" s="38">
        <v>0</v>
      </c>
      <c r="S11" s="38">
        <v>7.94</v>
      </c>
      <c r="T11" s="37">
        <f>SUMPRODUCT(LTA!J11:AN11,LTA!J$101:AN$101,LTA!J$103:AN$103)</f>
        <v>79.010000000000005</v>
      </c>
      <c r="U11" s="37">
        <f>SUMPRODUCT(LTA!J11:AN11,LTA!J$102:AN$102,LTA!J$103:AN$103)</f>
        <v>118.47999999999999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440.4</v>
      </c>
      <c r="Z11" s="34">
        <f>IEX!N11</f>
        <v>0</v>
      </c>
      <c r="AA11" s="75">
        <f>STOA!H11</f>
        <v>734.65999999999974</v>
      </c>
      <c r="AB11" s="75">
        <f>-STOA!N11</f>
        <v>0</v>
      </c>
      <c r="AC11">
        <f t="shared" si="0"/>
        <v>27.428258979546161</v>
      </c>
      <c r="AD11">
        <f t="shared" si="1"/>
        <v>3237.8406671569019</v>
      </c>
      <c r="AE11">
        <f>'IDT-1'!B11</f>
        <v>0</v>
      </c>
      <c r="AF11" s="24"/>
      <c r="AG11">
        <f t="shared" si="2"/>
        <v>3237.8406671569019</v>
      </c>
      <c r="AI11" s="34">
        <f>PXIL!H11</f>
        <v>0</v>
      </c>
      <c r="AJ11" s="34">
        <f>PXIL!N11</f>
        <v>0</v>
      </c>
      <c r="AK11" s="34">
        <f>RTM_IEX!H11</f>
        <v>3.86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11.314464000000001</v>
      </c>
      <c r="E12">
        <f>GT_NG!P12</f>
        <v>14.226807140766756</v>
      </c>
      <c r="F12">
        <f>GT_Spot!P12</f>
        <v>0</v>
      </c>
      <c r="G12">
        <f>PPCL_NG!P12</f>
        <v>82.31</v>
      </c>
      <c r="H12">
        <f>PPCL_Spot!P12</f>
        <v>0</v>
      </c>
      <c r="I12">
        <f>Bawana_NG!P12</f>
        <v>134.60529648135855</v>
      </c>
      <c r="J12">
        <f>Bawana_RLNG!P12</f>
        <v>0</v>
      </c>
      <c r="K12">
        <f>Bawana_Spot!P12</f>
        <v>213.66000000000005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1268.0967508017093</v>
      </c>
      <c r="P12" s="36">
        <v>118.43999999999997</v>
      </c>
      <c r="Q12" s="36">
        <v>38.265607712613338</v>
      </c>
      <c r="R12" s="38">
        <v>0</v>
      </c>
      <c r="S12" s="38">
        <v>7.94</v>
      </c>
      <c r="T12" s="37">
        <f>SUMPRODUCT(LTA!J12:AN12,LTA!J$101:AN$101,LTA!J$103:AN$103)</f>
        <v>79.67</v>
      </c>
      <c r="U12" s="37">
        <f>SUMPRODUCT(LTA!J12:AN12,LTA!J$102:AN$102,LTA!J$103:AN$103)</f>
        <v>118.97999999999999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395.98</v>
      </c>
      <c r="Z12" s="34">
        <f>IEX!N12</f>
        <v>0</v>
      </c>
      <c r="AA12" s="75">
        <f>STOA!H12</f>
        <v>734.65999999999974</v>
      </c>
      <c r="AB12" s="75">
        <f>-STOA!N12</f>
        <v>0</v>
      </c>
      <c r="AC12">
        <f t="shared" si="0"/>
        <v>27.12980697954616</v>
      </c>
      <c r="AD12">
        <f t="shared" si="1"/>
        <v>3202.6091191569017</v>
      </c>
      <c r="AE12">
        <f>'IDT-1'!B12</f>
        <v>0</v>
      </c>
      <c r="AF12" s="24"/>
      <c r="AG12">
        <f t="shared" si="2"/>
        <v>3202.6091191569017</v>
      </c>
      <c r="AI12" s="34">
        <f>PXIL!H12</f>
        <v>0</v>
      </c>
      <c r="AJ12" s="34">
        <f>PXIL!N12</f>
        <v>0</v>
      </c>
      <c r="AK12" s="34">
        <f>RTM_IEX!H12</f>
        <v>11.59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11.314464000000001</v>
      </c>
      <c r="E13">
        <f>GT_NG!P13</f>
        <v>14.226807140766756</v>
      </c>
      <c r="F13">
        <f>GT_Spot!P13</f>
        <v>0</v>
      </c>
      <c r="G13">
        <f>PPCL_NG!P13</f>
        <v>82.31</v>
      </c>
      <c r="H13">
        <f>PPCL_Spot!P13</f>
        <v>0</v>
      </c>
      <c r="I13">
        <f>Bawana_NG!P13</f>
        <v>134.60529648135855</v>
      </c>
      <c r="J13">
        <f>Bawana_RLNG!P13</f>
        <v>0</v>
      </c>
      <c r="K13">
        <f>Bawana_Spot!P13</f>
        <v>170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1268.0926247520511</v>
      </c>
      <c r="P13" s="36">
        <v>118.43999999999997</v>
      </c>
      <c r="Q13" s="36">
        <v>38.265607712613338</v>
      </c>
      <c r="R13" s="38">
        <v>0</v>
      </c>
      <c r="S13" s="38">
        <v>7.94</v>
      </c>
      <c r="T13" s="37">
        <f>SUMPRODUCT(LTA!J13:AN13,LTA!J$101:AN$101,LTA!J$103:AN$103)</f>
        <v>81.010000000000005</v>
      </c>
      <c r="U13" s="37">
        <f>SUMPRODUCT(LTA!J13:AN13,LTA!J$102:AN$102,LTA!J$103:AN$103)</f>
        <v>119.49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360.24</v>
      </c>
      <c r="Z13" s="34">
        <f>IEX!N13</f>
        <v>0</v>
      </c>
      <c r="AA13" s="75">
        <f>STOA!H13</f>
        <v>734.65999999999974</v>
      </c>
      <c r="AB13" s="75">
        <f>-STOA!N13</f>
        <v>0</v>
      </c>
      <c r="AC13">
        <f t="shared" si="0"/>
        <v>26.794780320729028</v>
      </c>
      <c r="AD13">
        <f t="shared" si="1"/>
        <v>3163.0600197660606</v>
      </c>
      <c r="AE13">
        <f>'IDT-1'!B13</f>
        <v>0</v>
      </c>
      <c r="AF13" s="24"/>
      <c r="AG13">
        <f t="shared" si="2"/>
        <v>3163.0600197660606</v>
      </c>
      <c r="AI13" s="34">
        <f>PXIL!H13</f>
        <v>0</v>
      </c>
      <c r="AJ13" s="34">
        <f>PXIL!N13</f>
        <v>0</v>
      </c>
      <c r="AK13" s="34">
        <f>RTM_IEX!H13</f>
        <v>49.26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11.314464000000001</v>
      </c>
      <c r="E14">
        <f>GT_NG!P14</f>
        <v>14.226807140766756</v>
      </c>
      <c r="F14">
        <f>GT_Spot!P14</f>
        <v>0</v>
      </c>
      <c r="G14">
        <f>PPCL_NG!P14</f>
        <v>82.31</v>
      </c>
      <c r="H14">
        <f>PPCL_Spot!P14</f>
        <v>0</v>
      </c>
      <c r="I14">
        <f>Bawana_NG!P14</f>
        <v>134.60529648135855</v>
      </c>
      <c r="J14">
        <f>Bawana_RLNG!P14</f>
        <v>0</v>
      </c>
      <c r="K14">
        <f>Bawana_Spot!P14</f>
        <v>170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1268.3019098678626</v>
      </c>
      <c r="P14" s="36">
        <v>118.43999999999997</v>
      </c>
      <c r="Q14" s="36">
        <v>38.265607712613338</v>
      </c>
      <c r="R14" s="38">
        <v>0</v>
      </c>
      <c r="S14" s="38">
        <v>7.94</v>
      </c>
      <c r="T14" s="37">
        <f>SUMPRODUCT(LTA!J14:AN14,LTA!J$101:AN$101,LTA!J$103:AN$103)</f>
        <v>81.34</v>
      </c>
      <c r="U14" s="37">
        <f>SUMPRODUCT(LTA!J14:AN14,LTA!J$102:AN$102,LTA!J$103:AN$103)</f>
        <v>118.97999999999999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310.99</v>
      </c>
      <c r="Z14" s="34">
        <f>IEX!N14</f>
        <v>0</v>
      </c>
      <c r="AA14" s="75">
        <f>STOA!H14</f>
        <v>734.65999999999974</v>
      </c>
      <c r="AB14" s="75">
        <f>-STOA!N14</f>
        <v>0</v>
      </c>
      <c r="AC14">
        <f t="shared" si="0"/>
        <v>26.42996231570185</v>
      </c>
      <c r="AD14">
        <f t="shared" si="1"/>
        <v>3119.9941228868997</v>
      </c>
      <c r="AE14">
        <f>'IDT-1'!B14</f>
        <v>0</v>
      </c>
      <c r="AF14" s="24"/>
      <c r="AG14">
        <f t="shared" si="2"/>
        <v>3119.9941228868997</v>
      </c>
      <c r="AI14" s="34">
        <f>PXIL!H14</f>
        <v>0</v>
      </c>
      <c r="AJ14" s="34">
        <f>PXIL!N14</f>
        <v>0</v>
      </c>
      <c r="AK14" s="34">
        <f>RTM_IEX!H14</f>
        <v>55.05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11.314464000000001</v>
      </c>
      <c r="E15">
        <f>GT_NG!P15</f>
        <v>14.226807140766756</v>
      </c>
      <c r="F15">
        <f>GT_Spot!P15</f>
        <v>0</v>
      </c>
      <c r="G15">
        <f>PPCL_NG!P15</f>
        <v>82.31</v>
      </c>
      <c r="H15">
        <f>PPCL_Spot!P15</f>
        <v>0</v>
      </c>
      <c r="I15">
        <f>Bawana_NG!P15</f>
        <v>134.60529648135855</v>
      </c>
      <c r="J15">
        <f>Bawana_RLNG!P15</f>
        <v>0</v>
      </c>
      <c r="K15">
        <f>Bawana_Spot!P15</f>
        <v>100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1266.5661818229758</v>
      </c>
      <c r="P15" s="36">
        <v>118.43999999999997</v>
      </c>
      <c r="Q15" s="36">
        <v>38.265607712613338</v>
      </c>
      <c r="R15" s="38">
        <v>0</v>
      </c>
      <c r="S15" s="38">
        <v>7.94</v>
      </c>
      <c r="T15" s="37">
        <f>SUMPRODUCT(LTA!J15:AN15,LTA!J$101:AN$101,LTA!J$103:AN$103)</f>
        <v>81.33</v>
      </c>
      <c r="U15" s="37">
        <f>SUMPRODUCT(LTA!J15:AN15,LTA!J$102:AN$102,LTA!J$103:AN$103)</f>
        <v>120.97999999999999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294.57</v>
      </c>
      <c r="Z15" s="34">
        <f>IEX!N15</f>
        <v>0</v>
      </c>
      <c r="AA15" s="75">
        <f>STOA!H15</f>
        <v>695.92999999999972</v>
      </c>
      <c r="AB15" s="75">
        <f>-STOA!N15</f>
        <v>0</v>
      </c>
      <c r="AC15">
        <f t="shared" si="0"/>
        <v>25.226782200124799</v>
      </c>
      <c r="AD15">
        <f t="shared" si="1"/>
        <v>2977.9615749575892</v>
      </c>
      <c r="AE15">
        <f>'IDT-1'!B15</f>
        <v>0</v>
      </c>
      <c r="AF15" s="24"/>
      <c r="AG15">
        <f t="shared" si="2"/>
        <v>2977.9615749575892</v>
      </c>
      <c r="AI15" s="34">
        <f>PXIL!H15</f>
        <v>0</v>
      </c>
      <c r="AJ15" s="34">
        <f>PXIL!N15</f>
        <v>0</v>
      </c>
      <c r="AK15" s="34">
        <f>RTM_IEX!H15</f>
        <v>36.71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11.314464000000001</v>
      </c>
      <c r="E16">
        <f>GT_NG!P16</f>
        <v>14.226807140766756</v>
      </c>
      <c r="F16">
        <f>GT_Spot!P16</f>
        <v>0</v>
      </c>
      <c r="G16">
        <f>PPCL_NG!P16</f>
        <v>82.31</v>
      </c>
      <c r="H16">
        <f>PPCL_Spot!P16</f>
        <v>0</v>
      </c>
      <c r="I16">
        <f>Bawana_NG!P16</f>
        <v>134.60529648135855</v>
      </c>
      <c r="J16">
        <f>Bawana_RLNG!P16</f>
        <v>0</v>
      </c>
      <c r="K16">
        <f>Bawana_Spot!P16</f>
        <v>100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1252.6284643324443</v>
      </c>
      <c r="P16" s="36">
        <v>118.43999999999997</v>
      </c>
      <c r="Q16" s="36">
        <v>38.265607712613338</v>
      </c>
      <c r="R16" s="38">
        <v>0</v>
      </c>
      <c r="S16" s="38">
        <v>7.94</v>
      </c>
      <c r="T16" s="37">
        <f>SUMPRODUCT(LTA!J16:AN16,LTA!J$101:AN$101,LTA!J$103:AN$103)</f>
        <v>80.67</v>
      </c>
      <c r="U16" s="37">
        <f>SUMPRODUCT(LTA!J16:AN16,LTA!J$102:AN$102,LTA!J$103:AN$103)</f>
        <v>120.47999999999999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253.04</v>
      </c>
      <c r="Z16" s="34">
        <f>IEX!N16</f>
        <v>0</v>
      </c>
      <c r="AA16" s="75">
        <f>STOA!H16</f>
        <v>695.92999999999972</v>
      </c>
      <c r="AB16" s="75">
        <f>-STOA!N16</f>
        <v>0</v>
      </c>
      <c r="AC16">
        <f t="shared" si="0"/>
        <v>24.759089373204336</v>
      </c>
      <c r="AD16">
        <f t="shared" si="1"/>
        <v>2922.7515502939782</v>
      </c>
      <c r="AE16">
        <f>'IDT-1'!B16</f>
        <v>0</v>
      </c>
      <c r="AF16" s="24"/>
      <c r="AG16">
        <f t="shared" si="2"/>
        <v>2922.7515502939782</v>
      </c>
      <c r="AI16" s="34">
        <f>PXIL!H16</f>
        <v>0</v>
      </c>
      <c r="AJ16" s="34">
        <f>PXIL!N16</f>
        <v>0</v>
      </c>
      <c r="AK16" s="34">
        <f>RTM_IEX!H16</f>
        <v>37.659999999999997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11.314464000000001</v>
      </c>
      <c r="E17">
        <f>GT_NG!P17</f>
        <v>14.226807140766756</v>
      </c>
      <c r="F17">
        <f>GT_Spot!P17</f>
        <v>0</v>
      </c>
      <c r="G17">
        <f>PPCL_NG!P17</f>
        <v>82.31</v>
      </c>
      <c r="H17">
        <f>PPCL_Spot!P17</f>
        <v>0</v>
      </c>
      <c r="I17">
        <f>Bawana_NG!P17</f>
        <v>134.60531302228415</v>
      </c>
      <c r="J17">
        <f>Bawana_RLNG!P17</f>
        <v>0</v>
      </c>
      <c r="K17">
        <f>Bawana_Spot!P17</f>
        <v>100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1252.7984188915962</v>
      </c>
      <c r="P17" s="36">
        <v>118.43999999999997</v>
      </c>
      <c r="Q17" s="36">
        <v>38.265607712613338</v>
      </c>
      <c r="R17" s="38">
        <v>0</v>
      </c>
      <c r="S17" s="38">
        <v>7.94</v>
      </c>
      <c r="T17" s="37">
        <f>SUMPRODUCT(LTA!J17:AN17,LTA!J$101:AN$101,LTA!J$103:AN$103)</f>
        <v>78.33</v>
      </c>
      <c r="U17" s="37">
        <f>SUMPRODUCT(LTA!J17:AN17,LTA!J$102:AN$102,LTA!J$103:AN$103)</f>
        <v>114.97999999999999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213.44</v>
      </c>
      <c r="Z17" s="34">
        <f>IEX!N17</f>
        <v>0</v>
      </c>
      <c r="AA17" s="75">
        <f>STOA!H17</f>
        <v>695.92999999999972</v>
      </c>
      <c r="AB17" s="75">
        <f>-STOA!N17</f>
        <v>0</v>
      </c>
      <c r="AC17">
        <f t="shared" si="0"/>
        <v>24.045677130444982</v>
      </c>
      <c r="AD17">
        <f t="shared" si="1"/>
        <v>2838.5349336368154</v>
      </c>
      <c r="AE17">
        <f>'IDT-1'!B17</f>
        <v>0</v>
      </c>
      <c r="AF17" s="24"/>
      <c r="AG17">
        <f t="shared" si="2"/>
        <v>2838.5349336368154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11.314464000000001</v>
      </c>
      <c r="E18">
        <f>GT_NG!P18</f>
        <v>14.226807140766756</v>
      </c>
      <c r="F18">
        <f>GT_Spot!P18</f>
        <v>0</v>
      </c>
      <c r="G18">
        <f>PPCL_NG!P18</f>
        <v>82.31</v>
      </c>
      <c r="H18">
        <f>PPCL_Spot!P18</f>
        <v>0</v>
      </c>
      <c r="I18">
        <f>Bawana_NG!P18</f>
        <v>134.60531302228415</v>
      </c>
      <c r="J18">
        <f>Bawana_RLNG!P18</f>
        <v>0</v>
      </c>
      <c r="K18">
        <f>Bawana_Spot!P18</f>
        <v>100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1252.7984188915962</v>
      </c>
      <c r="P18" s="36">
        <v>118.43999999999997</v>
      </c>
      <c r="Q18" s="36">
        <v>38.265607712613338</v>
      </c>
      <c r="R18" s="38">
        <v>0</v>
      </c>
      <c r="S18" s="38">
        <v>7.94</v>
      </c>
      <c r="T18" s="37">
        <f>SUMPRODUCT(LTA!J18:AN18,LTA!J$101:AN$101,LTA!J$103:AN$103)</f>
        <v>75.67</v>
      </c>
      <c r="U18" s="37">
        <f>SUMPRODUCT(LTA!J18:AN18,LTA!J$102:AN$102,LTA!J$103:AN$103)</f>
        <v>111.47999999999999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188.33</v>
      </c>
      <c r="Z18" s="34">
        <f>IEX!N18</f>
        <v>0</v>
      </c>
      <c r="AA18" s="75">
        <f>STOA!H18</f>
        <v>695.92999999999972</v>
      </c>
      <c r="AB18" s="75">
        <f>-STOA!N18</f>
        <v>0</v>
      </c>
      <c r="AC18">
        <f t="shared" si="0"/>
        <v>23.783009130444988</v>
      </c>
      <c r="AD18">
        <f t="shared" si="1"/>
        <v>2807.5276016368157</v>
      </c>
      <c r="AE18">
        <f>'IDT-1'!B18</f>
        <v>0</v>
      </c>
      <c r="AF18" s="24"/>
      <c r="AG18">
        <f t="shared" si="2"/>
        <v>2807.5276016368157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11.314464000000001</v>
      </c>
      <c r="E19">
        <f>GT_NG!P19</f>
        <v>14.226807140766756</v>
      </c>
      <c r="F19">
        <f>GT_Spot!P19</f>
        <v>0</v>
      </c>
      <c r="G19">
        <f>PPCL_NG!P19</f>
        <v>82.31</v>
      </c>
      <c r="H19">
        <f>PPCL_Spot!P19</f>
        <v>0</v>
      </c>
      <c r="I19">
        <f>Bawana_NG!P19</f>
        <v>134.60531302228415</v>
      </c>
      <c r="J19">
        <f>Bawana_RLNG!P19</f>
        <v>0</v>
      </c>
      <c r="K19">
        <f>Bawana_Spot!P19</f>
        <v>100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1250.9783212692316</v>
      </c>
      <c r="P19" s="36">
        <v>118.43999999999997</v>
      </c>
      <c r="Q19" s="36">
        <v>38.265607712613338</v>
      </c>
      <c r="R19" s="38">
        <v>0</v>
      </c>
      <c r="S19" s="38">
        <v>7.94</v>
      </c>
      <c r="T19" s="37">
        <f>SUMPRODUCT(LTA!J19:AN19,LTA!J$101:AN$101,LTA!J$103:AN$103)</f>
        <v>72.989999999999995</v>
      </c>
      <c r="U19" s="37">
        <f>SUMPRODUCT(LTA!J19:AN19,LTA!J$102:AN$102,LTA!J$103:AN$103)</f>
        <v>103.47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115.89</v>
      </c>
      <c r="Z19" s="34">
        <f>IEX!N19</f>
        <v>0</v>
      </c>
      <c r="AA19" s="75">
        <f>STOA!H19</f>
        <v>695.92999999999972</v>
      </c>
      <c r="AB19" s="75">
        <f>-STOA!N19</f>
        <v>0</v>
      </c>
      <c r="AC19">
        <f t="shared" si="0"/>
        <v>23.848192310417122</v>
      </c>
      <c r="AD19">
        <f t="shared" si="1"/>
        <v>2815.2223208344785</v>
      </c>
      <c r="AE19">
        <f>'IDT-1'!B19</f>
        <v>0</v>
      </c>
      <c r="AF19" s="24"/>
      <c r="AG19">
        <f t="shared" si="2"/>
        <v>2815.2223208344785</v>
      </c>
      <c r="AI19" s="34">
        <f>PXIL!H19</f>
        <v>0</v>
      </c>
      <c r="AJ19" s="34">
        <f>PXIL!N19</f>
        <v>0</v>
      </c>
      <c r="AK19" s="34">
        <f>RTM_IEX!H19</f>
        <v>92.71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11.314464000000001</v>
      </c>
      <c r="E20">
        <f>GT_NG!P20</f>
        <v>14.226807140766756</v>
      </c>
      <c r="F20">
        <f>GT_Spot!P20</f>
        <v>0</v>
      </c>
      <c r="G20">
        <f>PPCL_NG!P20</f>
        <v>82.31</v>
      </c>
      <c r="H20">
        <f>PPCL_Spot!P20</f>
        <v>0</v>
      </c>
      <c r="I20">
        <f>Bawana_NG!P20</f>
        <v>134.60531302228415</v>
      </c>
      <c r="J20">
        <f>Bawana_RLNG!P20</f>
        <v>0</v>
      </c>
      <c r="K20">
        <f>Bawana_Spot!P20</f>
        <v>100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1251.5987393078908</v>
      </c>
      <c r="P20" s="36">
        <v>118.43999999999997</v>
      </c>
      <c r="Q20" s="36">
        <v>38.265607712613338</v>
      </c>
      <c r="R20" s="38">
        <v>0</v>
      </c>
      <c r="S20" s="38">
        <v>7.94</v>
      </c>
      <c r="T20" s="37">
        <f>SUMPRODUCT(LTA!J20:AN20,LTA!J$101:AN$101,LTA!J$103:AN$103)</f>
        <v>71.34</v>
      </c>
      <c r="U20" s="37">
        <f>SUMPRODUCT(LTA!J20:AN20,LTA!J$102:AN$102,LTA!J$103:AN$103)</f>
        <v>102.97999999999999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85.95</v>
      </c>
      <c r="Z20" s="34">
        <f>IEX!N20</f>
        <v>0</v>
      </c>
      <c r="AA20" s="75">
        <f>STOA!H20</f>
        <v>695.92999999999972</v>
      </c>
      <c r="AB20" s="75">
        <f>-STOA!N20</f>
        <v>0</v>
      </c>
      <c r="AC20">
        <f t="shared" si="0"/>
        <v>23.616439821941857</v>
      </c>
      <c r="AD20">
        <f t="shared" si="1"/>
        <v>2787.8644913616131</v>
      </c>
      <c r="AE20">
        <f>'IDT-1'!B20</f>
        <v>0</v>
      </c>
      <c r="AF20" s="24"/>
      <c r="AG20">
        <f t="shared" si="2"/>
        <v>2787.8644913616131</v>
      </c>
      <c r="AI20" s="34">
        <f>PXIL!H20</f>
        <v>0</v>
      </c>
      <c r="AJ20" s="34">
        <f>PXIL!N20</f>
        <v>0</v>
      </c>
      <c r="AK20" s="34">
        <f>RTM_IEX!H20</f>
        <v>96.58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11.314464000000001</v>
      </c>
      <c r="E21">
        <f>GT_NG!P21</f>
        <v>14.226807140766756</v>
      </c>
      <c r="F21">
        <f>GT_Spot!P21</f>
        <v>0</v>
      </c>
      <c r="G21">
        <f>PPCL_NG!P21</f>
        <v>82.31</v>
      </c>
      <c r="H21">
        <f>PPCL_Spot!P21</f>
        <v>0</v>
      </c>
      <c r="I21">
        <f>Bawana_NG!P21</f>
        <v>134.60509796067007</v>
      </c>
      <c r="J21">
        <f>Bawana_RLNG!P21</f>
        <v>0</v>
      </c>
      <c r="K21">
        <f>Bawana_Spot!P21</f>
        <v>100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1256.3170307500809</v>
      </c>
      <c r="P21" s="36">
        <v>118.43999999999997</v>
      </c>
      <c r="Q21" s="36">
        <v>38.265607712613338</v>
      </c>
      <c r="R21" s="38">
        <v>0</v>
      </c>
      <c r="S21" s="38">
        <v>7.94</v>
      </c>
      <c r="T21" s="37">
        <f>SUMPRODUCT(LTA!J21:AN21,LTA!J$101:AN$101,LTA!J$103:AN$103)</f>
        <v>68.989999999999995</v>
      </c>
      <c r="U21" s="37">
        <f>SUMPRODUCT(LTA!J21:AN21,LTA!J$102:AN$102,LTA!J$103:AN$103)</f>
        <v>102.47999999999999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58.91</v>
      </c>
      <c r="Z21" s="34">
        <f>IEX!N21</f>
        <v>0</v>
      </c>
      <c r="AA21" s="75">
        <f>STOA!H21</f>
        <v>695.92999999999972</v>
      </c>
      <c r="AB21" s="75">
        <f>-STOA!N21</f>
        <v>0</v>
      </c>
      <c r="AC21">
        <f t="shared" si="0"/>
        <v>23.315703663538695</v>
      </c>
      <c r="AD21">
        <f t="shared" si="1"/>
        <v>2752.3633039005917</v>
      </c>
      <c r="AE21">
        <f>'IDT-1'!B21</f>
        <v>0</v>
      </c>
      <c r="AF21" s="24"/>
      <c r="AG21">
        <f t="shared" si="2"/>
        <v>2752.3633039005917</v>
      </c>
      <c r="AI21" s="34">
        <f>PXIL!H21</f>
        <v>0</v>
      </c>
      <c r="AJ21" s="34">
        <f>PXIL!N21</f>
        <v>0</v>
      </c>
      <c r="AK21" s="34">
        <f>RTM_IEX!H21</f>
        <v>85.95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11.314464000000001</v>
      </c>
      <c r="E22">
        <f>GT_NG!P22</f>
        <v>14.226807140766756</v>
      </c>
      <c r="F22">
        <f>GT_Spot!P22</f>
        <v>0</v>
      </c>
      <c r="G22">
        <f>PPCL_NG!P22</f>
        <v>82.31</v>
      </c>
      <c r="H22">
        <f>PPCL_Spot!P22</f>
        <v>0</v>
      </c>
      <c r="I22">
        <f>Bawana_NG!P22</f>
        <v>134.60509796067007</v>
      </c>
      <c r="J22">
        <f>Bawana_RLNG!P22</f>
        <v>0</v>
      </c>
      <c r="K22">
        <f>Bawana_Spot!P22</f>
        <v>100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1254.6735812250713</v>
      </c>
      <c r="P22" s="36">
        <v>118.43999999999997</v>
      </c>
      <c r="Q22" s="36">
        <v>38.265607712613338</v>
      </c>
      <c r="R22" s="38">
        <v>0</v>
      </c>
      <c r="S22" s="38">
        <v>7.94</v>
      </c>
      <c r="T22" s="37">
        <f>SUMPRODUCT(LTA!J22:AN22,LTA!J$101:AN$101,LTA!J$103:AN$103)</f>
        <v>68</v>
      </c>
      <c r="U22" s="37">
        <f>SUMPRODUCT(LTA!J22:AN22,LTA!J$102:AN$102,LTA!J$103:AN$103)</f>
        <v>99.47999999999999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28.01</v>
      </c>
      <c r="Z22" s="34">
        <f>IEX!N22</f>
        <v>0</v>
      </c>
      <c r="AA22" s="75">
        <f>STOA!H22</f>
        <v>695.92999999999972</v>
      </c>
      <c r="AB22" s="75">
        <f>-STOA!N22</f>
        <v>0</v>
      </c>
      <c r="AC22">
        <f t="shared" si="0"/>
        <v>22.992694687528619</v>
      </c>
      <c r="AD22">
        <f t="shared" si="1"/>
        <v>2714.2328633515931</v>
      </c>
      <c r="AE22">
        <f>'IDT-1'!B22</f>
        <v>0</v>
      </c>
      <c r="AF22" s="24"/>
      <c r="AG22">
        <f t="shared" si="2"/>
        <v>2714.2328633515931</v>
      </c>
      <c r="AI22" s="34">
        <f>PXIL!H22</f>
        <v>0</v>
      </c>
      <c r="AJ22" s="34">
        <f>PXIL!N22</f>
        <v>0</v>
      </c>
      <c r="AK22" s="34">
        <f>RTM_IEX!H22</f>
        <v>84.03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11.314464000000001</v>
      </c>
      <c r="E23">
        <f>GT_NG!P23</f>
        <v>14.226807140766756</v>
      </c>
      <c r="F23">
        <f>GT_Spot!P23</f>
        <v>0</v>
      </c>
      <c r="G23">
        <f>PPCL_NG!P23</f>
        <v>82.31</v>
      </c>
      <c r="H23">
        <f>PPCL_Spot!P23</f>
        <v>0</v>
      </c>
      <c r="I23">
        <f>Bawana_NG!P23</f>
        <v>134.60509796067007</v>
      </c>
      <c r="J23">
        <f>Bawana_RLNG!P23</f>
        <v>0</v>
      </c>
      <c r="K23">
        <f>Bawana_Spot!P23</f>
        <v>100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1248.8345124692821</v>
      </c>
      <c r="P23" s="36">
        <v>118.43999999999997</v>
      </c>
      <c r="Q23" s="36">
        <v>38.265607712613338</v>
      </c>
      <c r="R23" s="38">
        <v>0</v>
      </c>
      <c r="S23" s="38">
        <v>7.94</v>
      </c>
      <c r="T23" s="37">
        <f>SUMPRODUCT(LTA!J23:AN23,LTA!J$101:AN$101,LTA!J$103:AN$103)</f>
        <v>66.67</v>
      </c>
      <c r="U23" s="37">
        <f>SUMPRODUCT(LTA!J23:AN23,LTA!J$102:AN$102,LTA!J$103:AN$103)</f>
        <v>95.97999999999999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695.92999999999972</v>
      </c>
      <c r="AB23" s="75">
        <f>-STOA!N23</f>
        <v>0</v>
      </c>
      <c r="AC23">
        <f t="shared" si="0"/>
        <v>22.732638509979992</v>
      </c>
      <c r="AD23">
        <f t="shared" si="1"/>
        <v>2683.5338507733522</v>
      </c>
      <c r="AE23">
        <f>'IDT-1'!B23</f>
        <v>0</v>
      </c>
      <c r="AF23" s="24"/>
      <c r="AG23">
        <f t="shared" si="2"/>
        <v>2683.5338507733522</v>
      </c>
      <c r="AI23" s="34">
        <f>PXIL!H23</f>
        <v>0</v>
      </c>
      <c r="AJ23" s="34">
        <f>PXIL!N23</f>
        <v>0</v>
      </c>
      <c r="AK23" s="34">
        <f>RTM_IEX!H23</f>
        <v>91.75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11.314464000000001</v>
      </c>
      <c r="E24">
        <f>GT_NG!P24</f>
        <v>14.226807140766756</v>
      </c>
      <c r="F24">
        <f>GT_Spot!P24</f>
        <v>0</v>
      </c>
      <c r="G24">
        <f>PPCL_NG!P24</f>
        <v>82.31</v>
      </c>
      <c r="H24">
        <f>PPCL_Spot!P24</f>
        <v>0</v>
      </c>
      <c r="I24">
        <f>Bawana_NG!P24</f>
        <v>134.60509796067007</v>
      </c>
      <c r="J24">
        <f>Bawana_RLNG!P24</f>
        <v>0</v>
      </c>
      <c r="K24">
        <f>Bawana_Spot!P24</f>
        <v>100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1248.2145124692822</v>
      </c>
      <c r="P24" s="36">
        <v>118.43999999999997</v>
      </c>
      <c r="Q24" s="36">
        <v>38.265607712613338</v>
      </c>
      <c r="R24" s="38">
        <v>0</v>
      </c>
      <c r="S24" s="38">
        <v>7.94</v>
      </c>
      <c r="T24" s="37">
        <f>SUMPRODUCT(LTA!J24:AN24,LTA!J$101:AN$101,LTA!J$103:AN$103)</f>
        <v>64.010000000000005</v>
      </c>
      <c r="U24" s="37">
        <f>SUMPRODUCT(LTA!J24:AN24,LTA!J$102:AN$102,LTA!J$103:AN$103)</f>
        <v>94.47999999999999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695.92999999999972</v>
      </c>
      <c r="AB24" s="75">
        <f>-STOA!N24</f>
        <v>0</v>
      </c>
      <c r="AC24">
        <f t="shared" si="0"/>
        <v>22.254426509979989</v>
      </c>
      <c r="AD24">
        <f t="shared" si="1"/>
        <v>2627.0820627733519</v>
      </c>
      <c r="AE24">
        <f>'IDT-1'!B24</f>
        <v>0</v>
      </c>
      <c r="AF24" s="24"/>
      <c r="AG24">
        <f t="shared" si="2"/>
        <v>2627.0820627733519</v>
      </c>
      <c r="AI24" s="34">
        <f>PXIL!H24</f>
        <v>0</v>
      </c>
      <c r="AJ24" s="34">
        <f>PXIL!N24</f>
        <v>0</v>
      </c>
      <c r="AK24" s="34">
        <f>RTM_IEX!H24</f>
        <v>39.6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11.314464000000001</v>
      </c>
      <c r="E25">
        <f>GT_NG!P25</f>
        <v>14.226807140766756</v>
      </c>
      <c r="F25">
        <f>GT_Spot!P25</f>
        <v>0</v>
      </c>
      <c r="G25">
        <f>PPCL_NG!P25</f>
        <v>82.31</v>
      </c>
      <c r="H25">
        <f>PPCL_Spot!P25</f>
        <v>0</v>
      </c>
      <c r="I25">
        <f>Bawana_NG!P25</f>
        <v>134.60509796067007</v>
      </c>
      <c r="J25">
        <f>Bawana_RLNG!P25</f>
        <v>0</v>
      </c>
      <c r="K25">
        <f>Bawana_Spot!P25</f>
        <v>100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1239.1048234195837</v>
      </c>
      <c r="P25" s="36">
        <v>118.43999999999997</v>
      </c>
      <c r="Q25" s="36">
        <v>38.265607712613338</v>
      </c>
      <c r="R25" s="38">
        <v>0</v>
      </c>
      <c r="S25" s="38">
        <v>7.94</v>
      </c>
      <c r="T25" s="37">
        <f>SUMPRODUCT(LTA!J25:AN25,LTA!J$101:AN$101,LTA!J$103:AN$103)</f>
        <v>62.989999999999995</v>
      </c>
      <c r="U25" s="37">
        <f>SUMPRODUCT(LTA!J25:AN25,LTA!J$102:AN$102,LTA!J$103:AN$103)</f>
        <v>90.47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695.92999999999972</v>
      </c>
      <c r="AB25" s="75">
        <f>-STOA!N25</f>
        <v>0</v>
      </c>
      <c r="AC25">
        <f t="shared" si="0"/>
        <v>21.892221121962521</v>
      </c>
      <c r="AD25">
        <f t="shared" si="1"/>
        <v>2584.324579111671</v>
      </c>
      <c r="AE25">
        <f>'IDT-1'!B25</f>
        <v>0</v>
      </c>
      <c r="AF25" s="24"/>
      <c r="AG25">
        <f t="shared" si="2"/>
        <v>2584.324579111671</v>
      </c>
      <c r="AI25" s="34">
        <f>PXIL!H25</f>
        <v>0</v>
      </c>
      <c r="AJ25" s="34">
        <f>PXIL!N25</f>
        <v>0</v>
      </c>
      <c r="AK25" s="34">
        <f>RTM_IEX!H25</f>
        <v>10.62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11.314464000000001</v>
      </c>
      <c r="E26">
        <f>GT_NG!P26</f>
        <v>14.226807140766756</v>
      </c>
      <c r="F26">
        <f>GT_Spot!P26</f>
        <v>0</v>
      </c>
      <c r="G26">
        <f>PPCL_NG!P26</f>
        <v>82.31</v>
      </c>
      <c r="H26">
        <f>PPCL_Spot!P26</f>
        <v>0</v>
      </c>
      <c r="I26">
        <f>Bawana_NG!P26</f>
        <v>134.60509796067007</v>
      </c>
      <c r="J26">
        <f>Bawana_RLNG!P26</f>
        <v>0</v>
      </c>
      <c r="K26">
        <f>Bawana_Spot!P26</f>
        <v>100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1198.7586758694144</v>
      </c>
      <c r="P26" s="36">
        <v>118.43999999999997</v>
      </c>
      <c r="Q26" s="36">
        <v>38.265607712613338</v>
      </c>
      <c r="R26" s="38">
        <v>0</v>
      </c>
      <c r="S26" s="38">
        <v>7.94</v>
      </c>
      <c r="T26" s="37">
        <f>SUMPRODUCT(LTA!J26:AN26,LTA!J$101:AN$101,LTA!J$103:AN$103)</f>
        <v>62.95</v>
      </c>
      <c r="U26" s="37">
        <f>SUMPRODUCT(LTA!J26:AN26,LTA!J$102:AN$102,LTA!J$103:AN$103)</f>
        <v>89.97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695.92999999999972</v>
      </c>
      <c r="AB26" s="75">
        <f>-STOA!N26</f>
        <v>0</v>
      </c>
      <c r="AC26">
        <f t="shared" si="0"/>
        <v>21.527338744340216</v>
      </c>
      <c r="AD26">
        <f t="shared" si="1"/>
        <v>2525.1833139391242</v>
      </c>
      <c r="AE26">
        <f>'IDT-1'!B26</f>
        <v>0</v>
      </c>
      <c r="AF26" s="24"/>
      <c r="AG26">
        <f t="shared" si="2"/>
        <v>2525.1833139391242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-8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11.314464000000001</v>
      </c>
      <c r="E27">
        <f>GT_NG!P27</f>
        <v>14.226807140766756</v>
      </c>
      <c r="F27">
        <f>GT_Spot!P27</f>
        <v>0</v>
      </c>
      <c r="G27">
        <f>PPCL_NG!P27</f>
        <v>82.31</v>
      </c>
      <c r="H27">
        <f>PPCL_Spot!P27</f>
        <v>0</v>
      </c>
      <c r="I27">
        <f>Bawana_NG!P27</f>
        <v>134.60509796067007</v>
      </c>
      <c r="J27">
        <f>Bawana_RLNG!P27</f>
        <v>0</v>
      </c>
      <c r="K27">
        <f>Bawana_Spot!P27</f>
        <v>100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1205.6507030753583</v>
      </c>
      <c r="P27" s="36">
        <v>118.43999999999997</v>
      </c>
      <c r="Q27" s="36">
        <v>38.265607712613338</v>
      </c>
      <c r="R27" s="38">
        <v>5.23</v>
      </c>
      <c r="S27" s="38">
        <v>7.94</v>
      </c>
      <c r="T27" s="37">
        <f>SUMPRODUCT(LTA!J27:AN27,LTA!J$101:AN$101,LTA!J$103:AN$103)</f>
        <v>77.72</v>
      </c>
      <c r="U27" s="37">
        <f>SUMPRODUCT(LTA!J27:AN27,LTA!J$102:AN$102,LTA!J$103:AN$103)</f>
        <v>91.97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532.94999999999993</v>
      </c>
      <c r="AB27" s="75">
        <f>-STOA!N27</f>
        <v>0</v>
      </c>
      <c r="AC27">
        <f t="shared" si="0"/>
        <v>20.966002511071029</v>
      </c>
      <c r="AD27">
        <f t="shared" si="1"/>
        <v>2474.9866773783374</v>
      </c>
      <c r="AE27">
        <f>'IDT-1'!B27</f>
        <v>0</v>
      </c>
      <c r="AF27" s="24"/>
      <c r="AG27">
        <f t="shared" si="2"/>
        <v>2474.9866773783374</v>
      </c>
      <c r="AI27" s="34">
        <f>PXIL!H27</f>
        <v>0</v>
      </c>
      <c r="AJ27" s="34">
        <f>PXIL!N27</f>
        <v>0</v>
      </c>
      <c r="AK27" s="34">
        <f>RTM_IEX!H27</f>
        <v>75.33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11.314464000000001</v>
      </c>
      <c r="E28">
        <f>GT_NG!P28</f>
        <v>14.226807140766756</v>
      </c>
      <c r="F28">
        <f>GT_Spot!P28</f>
        <v>0</v>
      </c>
      <c r="G28">
        <f>PPCL_NG!P28</f>
        <v>82.31</v>
      </c>
      <c r="H28">
        <f>PPCL_Spot!P28</f>
        <v>0</v>
      </c>
      <c r="I28">
        <f>Bawana_NG!P28</f>
        <v>134.60509796067007</v>
      </c>
      <c r="J28">
        <f>Bawana_RLNG!P28</f>
        <v>0</v>
      </c>
      <c r="K28">
        <f>Bawana_Spot!P28</f>
        <v>100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1207.6193579025919</v>
      </c>
      <c r="P28" s="36">
        <v>118.43999999999997</v>
      </c>
      <c r="Q28" s="36">
        <v>38.265607712613338</v>
      </c>
      <c r="R28" s="38">
        <v>13.334798416126709</v>
      </c>
      <c r="S28" s="38">
        <v>7.94</v>
      </c>
      <c r="T28" s="37">
        <f>SUMPRODUCT(LTA!J28:AN28,LTA!J$101:AN$101,LTA!J$103:AN$103)</f>
        <v>88.83</v>
      </c>
      <c r="U28" s="37">
        <f>SUMPRODUCT(LTA!J28:AN28,LTA!J$102:AN$102,LTA!J$103:AN$103)</f>
        <v>93.47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532.94999999999993</v>
      </c>
      <c r="AB28" s="75">
        <f>-STOA!N28</f>
        <v>0</v>
      </c>
      <c r="AC28">
        <f t="shared" si="0"/>
        <v>20.718483518315253</v>
      </c>
      <c r="AD28">
        <f t="shared" si="1"/>
        <v>2445.7676496144531</v>
      </c>
      <c r="AE28">
        <f>'IDT-1'!B28</f>
        <v>0</v>
      </c>
      <c r="AF28" s="24"/>
      <c r="AG28">
        <f t="shared" si="2"/>
        <v>2445.7676496144531</v>
      </c>
      <c r="AI28" s="34">
        <f>PXIL!H28</f>
        <v>0</v>
      </c>
      <c r="AJ28" s="34">
        <f>PXIL!N28</f>
        <v>0</v>
      </c>
      <c r="AK28" s="34">
        <f>RTM_IEX!H28</f>
        <v>23.18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11.314464000000001</v>
      </c>
      <c r="E29">
        <f>GT_NG!P29</f>
        <v>14.226807140766756</v>
      </c>
      <c r="F29">
        <f>GT_Spot!P29</f>
        <v>0</v>
      </c>
      <c r="G29">
        <f>PPCL_NG!P29</f>
        <v>82.31</v>
      </c>
      <c r="H29">
        <f>PPCL_Spot!P29</f>
        <v>0</v>
      </c>
      <c r="I29">
        <f>Bawana_NG!P29</f>
        <v>134.60509796067007</v>
      </c>
      <c r="J29">
        <f>Bawana_RLNG!P29</f>
        <v>0</v>
      </c>
      <c r="K29">
        <f>Bawana_Spot!P29</f>
        <v>100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1174.6302724616066</v>
      </c>
      <c r="P29" s="36">
        <v>118.43999999999997</v>
      </c>
      <c r="Q29" s="36">
        <v>38.265607712613338</v>
      </c>
      <c r="R29" s="38">
        <v>21.06</v>
      </c>
      <c r="S29" s="38">
        <v>7.94</v>
      </c>
      <c r="T29" s="37">
        <f>SUMPRODUCT(LTA!J29:AN29,LTA!J$101:AN$101,LTA!J$103:AN$103)</f>
        <v>92.18</v>
      </c>
      <c r="U29" s="37">
        <f>SUMPRODUCT(LTA!J29:AN29,LTA!J$102:AN$102,LTA!J$103:AN$103)</f>
        <v>93.97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532.94999999999993</v>
      </c>
      <c r="AB29" s="75">
        <f>-STOA!N29</f>
        <v>0</v>
      </c>
      <c r="AC29">
        <f t="shared" si="0"/>
        <v>20.538731521587966</v>
      </c>
      <c r="AD29">
        <f t="shared" si="1"/>
        <v>2378.3535177540689</v>
      </c>
      <c r="AE29">
        <f>'IDT-1'!B29</f>
        <v>0</v>
      </c>
      <c r="AF29" s="24"/>
      <c r="AG29">
        <f t="shared" si="2"/>
        <v>2378.3535177540689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-23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11.314464000000001</v>
      </c>
      <c r="E30">
        <f>GT_NG!P30</f>
        <v>14.226807140766756</v>
      </c>
      <c r="F30">
        <f>GT_Spot!P30</f>
        <v>0</v>
      </c>
      <c r="G30">
        <f>PPCL_NG!P30</f>
        <v>82.31</v>
      </c>
      <c r="H30">
        <f>PPCL_Spot!P30</f>
        <v>0</v>
      </c>
      <c r="I30">
        <f>Bawana_NG!P30</f>
        <v>134.60509796067007</v>
      </c>
      <c r="J30">
        <f>Bawana_RLNG!P30</f>
        <v>0</v>
      </c>
      <c r="K30">
        <f>Bawana_Spot!P30</f>
        <v>100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1126.166559409191</v>
      </c>
      <c r="P30" s="36">
        <v>118.44</v>
      </c>
      <c r="Q30" s="36">
        <v>38.264382797592837</v>
      </c>
      <c r="R30" s="38">
        <v>28.08</v>
      </c>
      <c r="S30" s="38">
        <v>7.94</v>
      </c>
      <c r="T30" s="37">
        <f>SUMPRODUCT(LTA!J30:AN30,LTA!J$101:AN$101,LTA!J$103:AN$103)</f>
        <v>110.59</v>
      </c>
      <c r="U30" s="37">
        <f>SUMPRODUCT(LTA!J30:AN30,LTA!J$102:AN$102,LTA!J$103:AN$103)</f>
        <v>94.97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532.94999999999993</v>
      </c>
      <c r="AB30" s="75">
        <f>-STOA!N30</f>
        <v>0</v>
      </c>
      <c r="AC30">
        <f t="shared" si="0"/>
        <v>20.446820777635281</v>
      </c>
      <c r="AD30">
        <f t="shared" si="1"/>
        <v>2345.4104905305853</v>
      </c>
      <c r="AE30">
        <f>'IDT-1'!B30</f>
        <v>0</v>
      </c>
      <c r="AF30" s="24"/>
      <c r="AG30">
        <f t="shared" si="2"/>
        <v>2345.4104905305853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-34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11.314464000000001</v>
      </c>
      <c r="E31">
        <f>GT_NG!P31</f>
        <v>14.226807140766756</v>
      </c>
      <c r="F31">
        <f>GT_Spot!P31</f>
        <v>0</v>
      </c>
      <c r="G31">
        <f>PPCL_NG!P31</f>
        <v>82.31</v>
      </c>
      <c r="H31">
        <f>PPCL_Spot!P31</f>
        <v>0</v>
      </c>
      <c r="I31">
        <f>Bawana_NG!P31</f>
        <v>134.61000000000001</v>
      </c>
      <c r="J31">
        <f>Bawana_RLNG!P31</f>
        <v>0</v>
      </c>
      <c r="K31">
        <f>Bawana_Spot!P31</f>
        <v>100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1077.9255962959512</v>
      </c>
      <c r="P31" s="36">
        <v>118.43999999999997</v>
      </c>
      <c r="Q31" s="36">
        <v>38.264382797592837</v>
      </c>
      <c r="R31" s="38">
        <v>36.729999999999997</v>
      </c>
      <c r="S31" s="38">
        <v>7.67</v>
      </c>
      <c r="T31" s="37">
        <f>SUMPRODUCT(LTA!J31:AN31,LTA!J$101:AN$101,LTA!J$103:AN$103)</f>
        <v>132.9</v>
      </c>
      <c r="U31" s="37">
        <f>SUMPRODUCT(LTA!J31:AN31,LTA!J$102:AN$102,LTA!J$103:AN$103)</f>
        <v>95.97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533.09999999999991</v>
      </c>
      <c r="AB31" s="75">
        <f>-STOA!N31</f>
        <v>0</v>
      </c>
      <c r="AC31">
        <f t="shared" si="0"/>
        <v>20.478517019112218</v>
      </c>
      <c r="AD31">
        <f t="shared" si="1"/>
        <v>2308.9827332151986</v>
      </c>
      <c r="AE31">
        <f>'IDT-1'!B31</f>
        <v>0</v>
      </c>
      <c r="AF31" s="24"/>
      <c r="AG31">
        <f t="shared" si="2"/>
        <v>2308.9827332151986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-54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11.314464000000001</v>
      </c>
      <c r="E32">
        <f>GT_NG!P32</f>
        <v>14.226807140766756</v>
      </c>
      <c r="F32">
        <f>GT_Spot!P32</f>
        <v>0</v>
      </c>
      <c r="G32">
        <f>PPCL_NG!P32</f>
        <v>82.31</v>
      </c>
      <c r="H32">
        <f>PPCL_Spot!P32</f>
        <v>0</v>
      </c>
      <c r="I32">
        <f>Bawana_NG!P32</f>
        <v>134.61000000000001</v>
      </c>
      <c r="J32">
        <f>Bawana_RLNG!P32</f>
        <v>0</v>
      </c>
      <c r="K32">
        <f>Bawana_Spot!P32</f>
        <v>100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1033.5149080710037</v>
      </c>
      <c r="P32" s="36">
        <v>118.43999999999997</v>
      </c>
      <c r="Q32" s="36">
        <v>38.313355297381648</v>
      </c>
      <c r="R32" s="38">
        <v>40.5</v>
      </c>
      <c r="S32" s="38">
        <v>7.67</v>
      </c>
      <c r="T32" s="37">
        <f>SUMPRODUCT(LTA!J32:AN32,LTA!J$101:AN$101,LTA!J$103:AN$103)</f>
        <v>163.39999999999998</v>
      </c>
      <c r="U32" s="37">
        <f>SUMPRODUCT(LTA!J32:AN32,LTA!J$102:AN$102,LTA!J$103:AN$103)</f>
        <v>95.46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533.09999999999991</v>
      </c>
      <c r="AB32" s="75">
        <f>-STOA!N32</f>
        <v>0</v>
      </c>
      <c r="AC32">
        <f t="shared" si="0"/>
        <v>20.389462607020885</v>
      </c>
      <c r="AD32">
        <f t="shared" si="1"/>
        <v>2298.4700719021312</v>
      </c>
      <c r="AE32">
        <f>'IDT-1'!B32</f>
        <v>0</v>
      </c>
      <c r="AF32" s="24"/>
      <c r="AG32">
        <f t="shared" si="2"/>
        <v>2298.4700719021312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-54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11.314464000000001</v>
      </c>
      <c r="E33">
        <f>GT_NG!P33</f>
        <v>14.226807140766756</v>
      </c>
      <c r="F33">
        <f>GT_Spot!P33</f>
        <v>0</v>
      </c>
      <c r="G33">
        <f>PPCL_NG!P33</f>
        <v>82.31</v>
      </c>
      <c r="H33">
        <f>PPCL_Spot!P33</f>
        <v>0</v>
      </c>
      <c r="I33">
        <f>Bawana_NG!P33</f>
        <v>134.61000000000001</v>
      </c>
      <c r="J33">
        <f>Bawana_RLNG!P33</f>
        <v>0</v>
      </c>
      <c r="K33">
        <f>Bawana_Spot!P33</f>
        <v>100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1014.4669223887361</v>
      </c>
      <c r="P33" s="36">
        <v>65.056958818305048</v>
      </c>
      <c r="Q33" s="36">
        <v>25.32</v>
      </c>
      <c r="R33" s="38">
        <v>44.499999999999993</v>
      </c>
      <c r="S33" s="38">
        <v>3.86</v>
      </c>
      <c r="T33" s="37">
        <f>SUMPRODUCT(LTA!J33:AN33,LTA!J$101:AN$101,LTA!J$103:AN$103)</f>
        <v>197.33999999999997</v>
      </c>
      <c r="U33" s="37">
        <f>SUMPRODUCT(LTA!J33:AN33,LTA!J$102:AN$102,LTA!J$103:AN$103)</f>
        <v>96.96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533.09999999999991</v>
      </c>
      <c r="AB33" s="75">
        <f>-STOA!N33</f>
        <v>0</v>
      </c>
      <c r="AC33">
        <f t="shared" si="0"/>
        <v>19.606930014695362</v>
      </c>
      <c r="AD33">
        <f t="shared" si="1"/>
        <v>2292.4582223331117</v>
      </c>
      <c r="AE33">
        <f>'IDT-1'!B33</f>
        <v>0</v>
      </c>
      <c r="AF33" s="24"/>
      <c r="AG33">
        <f t="shared" si="2"/>
        <v>2292.4582223331117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-11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11.314464000000001</v>
      </c>
      <c r="E34">
        <f>GT_NG!P34</f>
        <v>14.226807140766756</v>
      </c>
      <c r="F34">
        <f>GT_Spot!P34</f>
        <v>0</v>
      </c>
      <c r="G34">
        <f>PPCL_NG!P34</f>
        <v>82.31</v>
      </c>
      <c r="H34">
        <f>PPCL_Spot!P34</f>
        <v>0</v>
      </c>
      <c r="I34">
        <f>Bawana_NG!P34</f>
        <v>134.61000000000001</v>
      </c>
      <c r="J34">
        <f>Bawana_RLNG!P34</f>
        <v>0</v>
      </c>
      <c r="K34">
        <f>Bawana_Spot!P34</f>
        <v>100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1014.4669223887361</v>
      </c>
      <c r="P34" s="36">
        <v>57.944254981659562</v>
      </c>
      <c r="Q34" s="36">
        <v>25.32</v>
      </c>
      <c r="R34" s="38">
        <v>44.5</v>
      </c>
      <c r="S34" s="38">
        <v>3.86</v>
      </c>
      <c r="T34" s="37">
        <f>SUMPRODUCT(LTA!J34:AN34,LTA!J$101:AN$101,LTA!J$103:AN$103)</f>
        <v>234.63</v>
      </c>
      <c r="U34" s="37">
        <f>SUMPRODUCT(LTA!J34:AN34,LTA!J$102:AN$102,LTA!J$103:AN$103)</f>
        <v>99.96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533.09999999999991</v>
      </c>
      <c r="AB34" s="75">
        <f>-STOA!N34</f>
        <v>0</v>
      </c>
      <c r="AC34">
        <f t="shared" si="0"/>
        <v>20.224465611463103</v>
      </c>
      <c r="AD34">
        <f t="shared" si="1"/>
        <v>2285.0179828996988</v>
      </c>
      <c r="AE34">
        <f>'IDT-1'!B34</f>
        <v>0</v>
      </c>
      <c r="AF34" s="24"/>
      <c r="AG34">
        <f t="shared" si="2"/>
        <v>2285.0179828996988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-51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11.314464000000001</v>
      </c>
      <c r="E35">
        <f>GT_NG!P35</f>
        <v>14.226807140766756</v>
      </c>
      <c r="F35">
        <f>GT_Spot!P35</f>
        <v>0</v>
      </c>
      <c r="G35">
        <f>PPCL_NG!P35</f>
        <v>82.31</v>
      </c>
      <c r="H35">
        <f>PPCL_Spot!P35</f>
        <v>0</v>
      </c>
      <c r="I35">
        <f>Bawana_NG!P35</f>
        <v>134.61000000000001</v>
      </c>
      <c r="J35">
        <f>Bawana_RLNG!P35</f>
        <v>0</v>
      </c>
      <c r="K35">
        <f>Bawana_Spot!P35</f>
        <v>100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998.27408051885925</v>
      </c>
      <c r="P35" s="36">
        <v>69.3</v>
      </c>
      <c r="Q35" s="36">
        <v>25.32</v>
      </c>
      <c r="R35" s="38">
        <v>46.5</v>
      </c>
      <c r="S35" s="38">
        <v>3.86</v>
      </c>
      <c r="T35" s="37">
        <f>SUMPRODUCT(LTA!J35:AN35,LTA!J$101:AN$101,LTA!J$103:AN$103)</f>
        <v>275.71999999999997</v>
      </c>
      <c r="U35" s="37">
        <f>SUMPRODUCT(LTA!J35:AN35,LTA!J$102:AN$102,LTA!J$103:AN$103)</f>
        <v>100.44999999999999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534.3599999999999</v>
      </c>
      <c r="AB35" s="75">
        <f>-STOA!N35</f>
        <v>0</v>
      </c>
      <c r="AC35">
        <f t="shared" si="0"/>
        <v>20.594374628809756</v>
      </c>
      <c r="AD35">
        <f t="shared" si="1"/>
        <v>2320.6509770308162</v>
      </c>
      <c r="AE35">
        <f>'IDT-1'!B35</f>
        <v>0</v>
      </c>
      <c r="AF35" s="24"/>
      <c r="AG35">
        <f t="shared" si="2"/>
        <v>2320.6509770308162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-55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11.314464000000001</v>
      </c>
      <c r="E36">
        <f>GT_NG!P36</f>
        <v>14.226807140766756</v>
      </c>
      <c r="F36">
        <f>GT_Spot!P36</f>
        <v>0</v>
      </c>
      <c r="G36">
        <f>PPCL_NG!P36</f>
        <v>82.31</v>
      </c>
      <c r="H36">
        <f>PPCL_Spot!P36</f>
        <v>0</v>
      </c>
      <c r="I36">
        <f>Bawana_NG!P36</f>
        <v>134.61000000000001</v>
      </c>
      <c r="J36">
        <f>Bawana_RLNG!P36</f>
        <v>0</v>
      </c>
      <c r="K36">
        <f>Bawana_Spot!P36</f>
        <v>100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998.16810382933897</v>
      </c>
      <c r="P36" s="36">
        <v>58.62</v>
      </c>
      <c r="Q36" s="36">
        <v>25.32</v>
      </c>
      <c r="R36" s="38">
        <v>47.5</v>
      </c>
      <c r="S36" s="38">
        <v>3.86</v>
      </c>
      <c r="T36" s="37">
        <f>SUMPRODUCT(LTA!J36:AN36,LTA!J$101:AN$101,LTA!J$103:AN$103)</f>
        <v>316.38</v>
      </c>
      <c r="U36" s="37">
        <f>SUMPRODUCT(LTA!J36:AN36,LTA!J$102:AN$102,LTA!J$103:AN$103)</f>
        <v>101.44999999999999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534.3599999999999</v>
      </c>
      <c r="AB36" s="75">
        <f>-STOA!N36</f>
        <v>0</v>
      </c>
      <c r="AC36">
        <f t="shared" si="0"/>
        <v>21.141664629539122</v>
      </c>
      <c r="AD36">
        <f t="shared" si="1"/>
        <v>2318.9777103405663</v>
      </c>
      <c r="AE36">
        <f>'IDT-1'!B36</f>
        <v>0</v>
      </c>
      <c r="AF36" s="24"/>
      <c r="AG36">
        <f t="shared" si="2"/>
        <v>2318.9777103405663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-88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11.314464000000001</v>
      </c>
      <c r="E37">
        <f>GT_NG!P37</f>
        <v>14.226807140766756</v>
      </c>
      <c r="F37">
        <f>GT_Spot!P37</f>
        <v>0</v>
      </c>
      <c r="G37">
        <f>PPCL_NG!P37</f>
        <v>82.31</v>
      </c>
      <c r="H37">
        <f>PPCL_Spot!P37</f>
        <v>0</v>
      </c>
      <c r="I37">
        <f>Bawana_NG!P37</f>
        <v>134.61000000000001</v>
      </c>
      <c r="J37">
        <f>Bawana_RLNG!P37</f>
        <v>0</v>
      </c>
      <c r="K37">
        <f>Bawana_Spot!P37</f>
        <v>100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962.82923567434511</v>
      </c>
      <c r="P37" s="36">
        <v>57.944737081100712</v>
      </c>
      <c r="Q37" s="36">
        <v>25.32</v>
      </c>
      <c r="R37" s="38">
        <v>47.5</v>
      </c>
      <c r="S37" s="38">
        <v>3.86</v>
      </c>
      <c r="T37" s="37">
        <f>SUMPRODUCT(LTA!J37:AN37,LTA!J$101:AN$101,LTA!J$103:AN$103)</f>
        <v>347.82000000000005</v>
      </c>
      <c r="U37" s="37">
        <f>SUMPRODUCT(LTA!J37:AN37,LTA!J$102:AN$102,LTA!J$103:AN$103)</f>
        <v>92.96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534.3599999999999</v>
      </c>
      <c r="AB37" s="75">
        <f>-STOA!N37</f>
        <v>0</v>
      </c>
      <c r="AC37">
        <f t="shared" si="0"/>
        <v>21.01498361306864</v>
      </c>
      <c r="AD37">
        <f t="shared" si="1"/>
        <v>2308.0402602831437</v>
      </c>
      <c r="AE37">
        <f>'IDT-1'!B37</f>
        <v>0</v>
      </c>
      <c r="AF37" s="24"/>
      <c r="AG37">
        <f t="shared" si="2"/>
        <v>2308.0402602831437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-86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11.314464000000001</v>
      </c>
      <c r="E38">
        <f>GT_NG!P38</f>
        <v>14.226807140766756</v>
      </c>
      <c r="F38">
        <f>GT_Spot!P38</f>
        <v>0</v>
      </c>
      <c r="G38">
        <f>PPCL_NG!P38</f>
        <v>82.31</v>
      </c>
      <c r="H38">
        <f>PPCL_Spot!P38</f>
        <v>0</v>
      </c>
      <c r="I38">
        <f>Bawana_NG!P38</f>
        <v>134.61000000000001</v>
      </c>
      <c r="J38">
        <f>Bawana_RLNG!P38</f>
        <v>0</v>
      </c>
      <c r="K38">
        <f>Bawana_Spot!P38</f>
        <v>100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965.15779465081414</v>
      </c>
      <c r="P38" s="36">
        <v>57.944737081100712</v>
      </c>
      <c r="Q38" s="36">
        <v>25.32</v>
      </c>
      <c r="R38" s="38">
        <v>47.5</v>
      </c>
      <c r="S38" s="38">
        <v>3.86</v>
      </c>
      <c r="T38" s="37">
        <f>SUMPRODUCT(LTA!J38:AN38,LTA!J$101:AN$101,LTA!J$103:AN$103)</f>
        <v>388.97</v>
      </c>
      <c r="U38" s="37">
        <f>SUMPRODUCT(LTA!J38:AN38,LTA!J$102:AN$102,LTA!J$103:AN$103)</f>
        <v>95.47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534.3599999999999</v>
      </c>
      <c r="AB38" s="75">
        <f>-STOA!N38</f>
        <v>0</v>
      </c>
      <c r="AC38">
        <f t="shared" si="0"/>
        <v>21.604595293868318</v>
      </c>
      <c r="AD38">
        <f t="shared" si="1"/>
        <v>2329.4392075788128</v>
      </c>
      <c r="AE38">
        <f>'IDT-1'!B38</f>
        <v>0</v>
      </c>
      <c r="AF38" s="24"/>
      <c r="AG38">
        <f t="shared" si="2"/>
        <v>2329.4392075788128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-110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11.189304</v>
      </c>
      <c r="E39">
        <f>GT_NG!P39</f>
        <v>14.103453321627157</v>
      </c>
      <c r="F39">
        <f>GT_Spot!P39</f>
        <v>0</v>
      </c>
      <c r="G39">
        <f>PPCL_NG!P39</f>
        <v>82.31</v>
      </c>
      <c r="H39">
        <f>PPCL_Spot!P39</f>
        <v>0</v>
      </c>
      <c r="I39">
        <f>Bawana_NG!P39</f>
        <v>134.61000000000001</v>
      </c>
      <c r="J39">
        <f>Bawana_RLNG!P39</f>
        <v>0</v>
      </c>
      <c r="K39">
        <f>Bawana_Spot!P39</f>
        <v>100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959.78982699289838</v>
      </c>
      <c r="P39" s="36">
        <v>57.949999999999989</v>
      </c>
      <c r="Q39" s="36">
        <v>25.32</v>
      </c>
      <c r="R39" s="38">
        <v>47.5</v>
      </c>
      <c r="S39" s="38">
        <v>3.86</v>
      </c>
      <c r="T39" s="37">
        <f>SUMPRODUCT(LTA!J39:AN39,LTA!J$101:AN$101,LTA!J$103:AN$103)</f>
        <v>437.07</v>
      </c>
      <c r="U39" s="37">
        <f>SUMPRODUCT(LTA!J39:AN39,LTA!J$102:AN$102,LTA!J$103:AN$103)</f>
        <v>100.47999999999999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534.36</v>
      </c>
      <c r="AB39" s="75">
        <f>-STOA!N39</f>
        <v>0</v>
      </c>
      <c r="AC39">
        <f t="shared" si="0"/>
        <v>21.724036853058468</v>
      </c>
      <c r="AD39">
        <f t="shared" si="1"/>
        <v>2409.818547461467</v>
      </c>
      <c r="AE39">
        <f>'IDT-1'!B39</f>
        <v>0</v>
      </c>
      <c r="AF39" s="24"/>
      <c r="AG39">
        <f t="shared" si="2"/>
        <v>2409.818547461467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-77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11.189304</v>
      </c>
      <c r="E40">
        <f>GT_NG!P40</f>
        <v>14.103453321627157</v>
      </c>
      <c r="F40">
        <f>GT_Spot!P40</f>
        <v>0</v>
      </c>
      <c r="G40">
        <f>PPCL_NG!P40</f>
        <v>82.31</v>
      </c>
      <c r="H40">
        <f>PPCL_Spot!P40</f>
        <v>0</v>
      </c>
      <c r="I40">
        <f>Bawana_NG!P40</f>
        <v>134.61000000000001</v>
      </c>
      <c r="J40">
        <f>Bawana_RLNG!P40</f>
        <v>0</v>
      </c>
      <c r="K40">
        <f>Bawana_Spot!P40</f>
        <v>100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964.46917015160454</v>
      </c>
      <c r="P40" s="36">
        <v>57.944737081100712</v>
      </c>
      <c r="Q40" s="36">
        <v>25.32</v>
      </c>
      <c r="R40" s="38">
        <v>47.5</v>
      </c>
      <c r="S40" s="38">
        <v>3.86</v>
      </c>
      <c r="T40" s="37">
        <f>SUMPRODUCT(LTA!J40:AN40,LTA!J$101:AN$101,LTA!J$103:AN$103)</f>
        <v>476.11</v>
      </c>
      <c r="U40" s="37">
        <f>SUMPRODUCT(LTA!J40:AN40,LTA!J$102:AN$102,LTA!J$103:AN$103)</f>
        <v>104.99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534.36</v>
      </c>
      <c r="AB40" s="75">
        <f>-STOA!N40</f>
        <v>0</v>
      </c>
      <c r="AC40">
        <f t="shared" si="0"/>
        <v>22.044407549823958</v>
      </c>
      <c r="AD40">
        <f t="shared" si="1"/>
        <v>2467.7222570045083</v>
      </c>
      <c r="AE40">
        <f>'IDT-1'!B40</f>
        <v>0</v>
      </c>
      <c r="AF40" s="24"/>
      <c r="AG40">
        <f t="shared" si="2"/>
        <v>2467.7222570045083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-67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11.189304</v>
      </c>
      <c r="E41">
        <f>GT_NG!P41</f>
        <v>14.103453321627157</v>
      </c>
      <c r="F41">
        <f>GT_Spot!P41</f>
        <v>0</v>
      </c>
      <c r="G41">
        <f>PPCL_NG!P41</f>
        <v>82.31</v>
      </c>
      <c r="H41">
        <f>PPCL_Spot!P41</f>
        <v>0</v>
      </c>
      <c r="I41">
        <f>Bawana_NG!P41</f>
        <v>134.61000000000001</v>
      </c>
      <c r="J41">
        <f>Bawana_RLNG!P41</f>
        <v>0</v>
      </c>
      <c r="K41">
        <f>Bawana_Spot!P41</f>
        <v>100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962.1676517132961</v>
      </c>
      <c r="P41" s="36">
        <v>57.949999999999989</v>
      </c>
      <c r="Q41" s="36">
        <v>25.32</v>
      </c>
      <c r="R41" s="38">
        <v>47.5</v>
      </c>
      <c r="S41" s="38">
        <v>3.86</v>
      </c>
      <c r="T41" s="37">
        <f>SUMPRODUCT(LTA!J41:AN41,LTA!J$101:AN$101,LTA!J$103:AN$103)</f>
        <v>508.73999999999995</v>
      </c>
      <c r="U41" s="37">
        <f>SUMPRODUCT(LTA!J41:AN41,LTA!J$102:AN$102,LTA!J$103:AN$103)</f>
        <v>119.79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534.36</v>
      </c>
      <c r="AB41" s="75">
        <f>-STOA!N41</f>
        <v>0</v>
      </c>
      <c r="AC41">
        <f t="shared" si="0"/>
        <v>22.347290583936925</v>
      </c>
      <c r="AD41">
        <f t="shared" si="1"/>
        <v>2521.5531184509864</v>
      </c>
      <c r="AE41">
        <f>'IDT-1'!B41</f>
        <v>0</v>
      </c>
      <c r="AF41" s="24"/>
      <c r="AG41">
        <f t="shared" si="2"/>
        <v>2521.5531184509864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-58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11.189304</v>
      </c>
      <c r="E42">
        <f>GT_NG!P42</f>
        <v>14.103453321627157</v>
      </c>
      <c r="F42">
        <f>GT_Spot!P42</f>
        <v>0</v>
      </c>
      <c r="G42">
        <f>PPCL_NG!P42</f>
        <v>82.31</v>
      </c>
      <c r="H42">
        <f>PPCL_Spot!P42</f>
        <v>0</v>
      </c>
      <c r="I42">
        <f>Bawana_NG!P42</f>
        <v>134.61000000000001</v>
      </c>
      <c r="J42">
        <f>Bawana_RLNG!P42</f>
        <v>0</v>
      </c>
      <c r="K42">
        <f>Bawana_Spot!P42</f>
        <v>100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962.03594866142839</v>
      </c>
      <c r="P42" s="36">
        <v>57.944737081100712</v>
      </c>
      <c r="Q42" s="36">
        <v>25.32</v>
      </c>
      <c r="R42" s="38">
        <v>47.5</v>
      </c>
      <c r="S42" s="38">
        <v>3.86</v>
      </c>
      <c r="T42" s="37">
        <f>SUMPRODUCT(LTA!J42:AN42,LTA!J$101:AN$101,LTA!J$103:AN$103)</f>
        <v>541.33999999999992</v>
      </c>
      <c r="U42" s="37">
        <f>SUMPRODUCT(LTA!J42:AN42,LTA!J$102:AN$102,LTA!J$103:AN$103)</f>
        <v>122.30000000000001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534.36</v>
      </c>
      <c r="AB42" s="75">
        <f>-STOA!N42</f>
        <v>0</v>
      </c>
      <c r="AC42">
        <f t="shared" si="0"/>
        <v>22.471640915284695</v>
      </c>
      <c r="AD42">
        <f t="shared" si="1"/>
        <v>2576.4018021488714</v>
      </c>
      <c r="AE42">
        <f>'IDT-1'!B42</f>
        <v>0</v>
      </c>
      <c r="AF42" s="24"/>
      <c r="AG42">
        <f t="shared" si="2"/>
        <v>2576.4018021488714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-38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11.189304</v>
      </c>
      <c r="E43">
        <f>GT_NG!P43</f>
        <v>14.103453321627157</v>
      </c>
      <c r="F43">
        <f>GT_Spot!P43</f>
        <v>0</v>
      </c>
      <c r="G43">
        <f>PPCL_NG!P43</f>
        <v>82.31</v>
      </c>
      <c r="H43">
        <f>PPCL_Spot!P43</f>
        <v>0</v>
      </c>
      <c r="I43">
        <f>Bawana_NG!P43</f>
        <v>134.61000000000001</v>
      </c>
      <c r="J43">
        <f>Bawana_RLNG!P43</f>
        <v>0</v>
      </c>
      <c r="K43">
        <f>Bawana_Spot!P43</f>
        <v>100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957.2235643943576</v>
      </c>
      <c r="P43" s="36">
        <v>57.944737081100712</v>
      </c>
      <c r="Q43" s="36">
        <v>25.32</v>
      </c>
      <c r="R43" s="38">
        <v>47.5</v>
      </c>
      <c r="S43" s="38">
        <v>3.86</v>
      </c>
      <c r="T43" s="37">
        <f>SUMPRODUCT(LTA!J43:AN43,LTA!J$101:AN$101,LTA!J$103:AN$103)</f>
        <v>571.36</v>
      </c>
      <c r="U43" s="37">
        <f>SUMPRODUCT(LTA!J43:AN43,LTA!J$102:AN$102,LTA!J$103:AN$103)</f>
        <v>120.26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538.22</v>
      </c>
      <c r="AB43" s="75">
        <f>-STOA!N43</f>
        <v>0</v>
      </c>
      <c r="AC43">
        <f t="shared" si="0"/>
        <v>22.571605521567971</v>
      </c>
      <c r="AD43">
        <f t="shared" si="1"/>
        <v>2618.3294532755181</v>
      </c>
      <c r="AE43">
        <f>'IDT-1'!B43</f>
        <v>0</v>
      </c>
      <c r="AF43" s="24"/>
      <c r="AG43">
        <f t="shared" si="2"/>
        <v>2618.3294532755181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-23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11.189304</v>
      </c>
      <c r="E44">
        <f>GT_NG!P44</f>
        <v>14.103453321627157</v>
      </c>
      <c r="F44">
        <f>GT_Spot!P44</f>
        <v>0</v>
      </c>
      <c r="G44">
        <f>PPCL_NG!P44</f>
        <v>82.31</v>
      </c>
      <c r="H44">
        <f>PPCL_Spot!P44</f>
        <v>0</v>
      </c>
      <c r="I44">
        <f>Bawana_NG!P44</f>
        <v>134.61000000000001</v>
      </c>
      <c r="J44">
        <f>Bawana_RLNG!P44</f>
        <v>0</v>
      </c>
      <c r="K44">
        <f>Bawana_Spot!P44</f>
        <v>100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967.02762951163788</v>
      </c>
      <c r="P44" s="36">
        <v>57.944737081100712</v>
      </c>
      <c r="Q44" s="36">
        <v>25.32</v>
      </c>
      <c r="R44" s="38">
        <v>47.5</v>
      </c>
      <c r="S44" s="38">
        <v>3.86</v>
      </c>
      <c r="T44" s="37">
        <f>SUMPRODUCT(LTA!J44:AN44,LTA!J$101:AN$101,LTA!J$103:AN$103)</f>
        <v>596.30999999999995</v>
      </c>
      <c r="U44" s="37">
        <f>SUMPRODUCT(LTA!J44:AN44,LTA!J$102:AN$102,LTA!J$103:AN$103)</f>
        <v>123.26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538.22</v>
      </c>
      <c r="AB44" s="75">
        <f>-STOA!N44</f>
        <v>0</v>
      </c>
      <c r="AC44">
        <f t="shared" si="0"/>
        <v>22.820970406754007</v>
      </c>
      <c r="AD44">
        <f t="shared" si="1"/>
        <v>2663.8341535076115</v>
      </c>
      <c r="AE44">
        <f>'IDT-1'!B44</f>
        <v>0</v>
      </c>
      <c r="AF44" s="24"/>
      <c r="AG44">
        <f t="shared" si="2"/>
        <v>2663.8341535076115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-15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11.189304</v>
      </c>
      <c r="E45">
        <f>GT_NG!P45</f>
        <v>14.103453321627157</v>
      </c>
      <c r="F45">
        <f>GT_Spot!P45</f>
        <v>0</v>
      </c>
      <c r="G45">
        <f>PPCL_NG!P45</f>
        <v>82.31</v>
      </c>
      <c r="H45">
        <f>PPCL_Spot!P45</f>
        <v>0</v>
      </c>
      <c r="I45">
        <f>Bawana_NG!P45</f>
        <v>134.61000000000001</v>
      </c>
      <c r="J45">
        <f>Bawana_RLNG!P45</f>
        <v>0</v>
      </c>
      <c r="K45">
        <f>Bawana_Spot!P45</f>
        <v>100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966.32999905267468</v>
      </c>
      <c r="P45" s="36">
        <v>57.944737081100712</v>
      </c>
      <c r="Q45" s="36">
        <v>25.32</v>
      </c>
      <c r="R45" s="38">
        <v>47.5</v>
      </c>
      <c r="S45" s="38">
        <v>3.8600000000000003</v>
      </c>
      <c r="T45" s="37">
        <f>SUMPRODUCT(LTA!J45:AN45,LTA!J$101:AN$101,LTA!J$103:AN$103)</f>
        <v>612.18999999999994</v>
      </c>
      <c r="U45" s="37">
        <f>SUMPRODUCT(LTA!J45:AN45,LTA!J$102:AN$102,LTA!J$103:AN$103)</f>
        <v>113.77000000000001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538.22</v>
      </c>
      <c r="AB45" s="75">
        <f>-STOA!N45</f>
        <v>0</v>
      </c>
      <c r="AC45">
        <f t="shared" si="0"/>
        <v>23.155418945025378</v>
      </c>
      <c r="AD45">
        <f t="shared" si="1"/>
        <v>2733.4420745103771</v>
      </c>
      <c r="AE45">
        <f>'IDT-1'!B45</f>
        <v>0</v>
      </c>
      <c r="AF45" s="24"/>
      <c r="AG45">
        <f t="shared" si="2"/>
        <v>2733.4420745103771</v>
      </c>
      <c r="AI45" s="34">
        <f>PXIL!H45</f>
        <v>0</v>
      </c>
      <c r="AJ45" s="34">
        <f>PXIL!N45</f>
        <v>0</v>
      </c>
      <c r="AK45" s="34">
        <f>RTM_IEX!H45</f>
        <v>49.25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11.189304</v>
      </c>
      <c r="E46">
        <f>GT_NG!P46</f>
        <v>14.103453321627157</v>
      </c>
      <c r="F46">
        <f>GT_Spot!P46</f>
        <v>0</v>
      </c>
      <c r="G46">
        <f>PPCL_NG!P46</f>
        <v>82.31</v>
      </c>
      <c r="H46">
        <f>PPCL_Spot!P46</f>
        <v>0</v>
      </c>
      <c r="I46">
        <f>Bawana_NG!P46</f>
        <v>134.61000000000001</v>
      </c>
      <c r="J46">
        <f>Bawana_RLNG!P46</f>
        <v>0</v>
      </c>
      <c r="K46">
        <f>Bawana_Spot!P46</f>
        <v>100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968.40219812798523</v>
      </c>
      <c r="P46" s="36">
        <v>57.944737081100712</v>
      </c>
      <c r="Q46" s="36">
        <v>25.32</v>
      </c>
      <c r="R46" s="38">
        <v>47.5</v>
      </c>
      <c r="S46" s="38">
        <v>3.8600000000000003</v>
      </c>
      <c r="T46" s="37">
        <f>SUMPRODUCT(LTA!J46:AN46,LTA!J$101:AN$101,LTA!J$103:AN$103)</f>
        <v>620.53</v>
      </c>
      <c r="U46" s="37">
        <f>SUMPRODUCT(LTA!J46:AN46,LTA!J$102:AN$102,LTA!J$103:AN$103)</f>
        <v>114.27000000000001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538.22</v>
      </c>
      <c r="AB46" s="75">
        <f>-STOA!N46</f>
        <v>0</v>
      </c>
      <c r="AC46">
        <f t="shared" si="0"/>
        <v>23.514789417257983</v>
      </c>
      <c r="AD46">
        <f t="shared" si="1"/>
        <v>2775.8649031134546</v>
      </c>
      <c r="AE46">
        <f>'IDT-1'!B46</f>
        <v>0</v>
      </c>
      <c r="AF46" s="24"/>
      <c r="AG46">
        <f t="shared" si="2"/>
        <v>2775.8649031134546</v>
      </c>
      <c r="AI46" s="34">
        <f>PXIL!H46</f>
        <v>0</v>
      </c>
      <c r="AJ46" s="34">
        <f>PXIL!N46</f>
        <v>0</v>
      </c>
      <c r="AK46" s="34">
        <f>RTM_IEX!H46</f>
        <v>81.12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11.189304</v>
      </c>
      <c r="E47">
        <f>GT_NG!P47</f>
        <v>14.103453321627157</v>
      </c>
      <c r="F47">
        <f>GT_Spot!P47</f>
        <v>0</v>
      </c>
      <c r="G47">
        <f>PPCL_NG!P47</f>
        <v>82.31</v>
      </c>
      <c r="H47">
        <f>PPCL_Spot!P47</f>
        <v>0</v>
      </c>
      <c r="I47">
        <f>Bawana_NG!P47</f>
        <v>134.61000000000001</v>
      </c>
      <c r="J47">
        <f>Bawana_RLNG!P47</f>
        <v>0</v>
      </c>
      <c r="K47">
        <f>Bawana_Spot!P47</f>
        <v>100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990.12852751635785</v>
      </c>
      <c r="P47" s="36">
        <v>57.946024559237152</v>
      </c>
      <c r="Q47" s="36">
        <v>25.32</v>
      </c>
      <c r="R47" s="38">
        <v>46.500000000000007</v>
      </c>
      <c r="S47" s="38">
        <v>3.8600000000000003</v>
      </c>
      <c r="T47" s="37">
        <f>SUMPRODUCT(LTA!J47:AN47,LTA!J$101:AN$101,LTA!J$103:AN$103)</f>
        <v>624.04999999999995</v>
      </c>
      <c r="U47" s="37">
        <f>SUMPRODUCT(LTA!J47:AN47,LTA!J$102:AN$102,LTA!J$103:AN$103)</f>
        <v>114.77000000000001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538.22</v>
      </c>
      <c r="AB47" s="75">
        <f>-STOA!N47</f>
        <v>0</v>
      </c>
      <c r="AC47">
        <f t="shared" si="0"/>
        <v>23.990461398936667</v>
      </c>
      <c r="AD47">
        <f t="shared" si="1"/>
        <v>2832.0168479982858</v>
      </c>
      <c r="AE47">
        <f>'IDT-1'!B47</f>
        <v>0</v>
      </c>
      <c r="AF47" s="24"/>
      <c r="AG47">
        <f t="shared" si="2"/>
        <v>2832.0168479982858</v>
      </c>
      <c r="AI47" s="34">
        <f>PXIL!H47</f>
        <v>0</v>
      </c>
      <c r="AJ47" s="34">
        <f>PXIL!N47</f>
        <v>0</v>
      </c>
      <c r="AK47" s="34">
        <f>RTM_IEX!H47</f>
        <v>113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11.189304</v>
      </c>
      <c r="E48">
        <f>GT_NG!P48</f>
        <v>14.103453321627157</v>
      </c>
      <c r="F48">
        <f>GT_Spot!P48</f>
        <v>0</v>
      </c>
      <c r="G48">
        <f>PPCL_NG!P48</f>
        <v>82.31</v>
      </c>
      <c r="H48">
        <f>PPCL_Spot!P48</f>
        <v>0</v>
      </c>
      <c r="I48">
        <f>Bawana_NG!P48</f>
        <v>134.61000000000001</v>
      </c>
      <c r="J48">
        <f>Bawana_RLNG!P48</f>
        <v>0</v>
      </c>
      <c r="K48">
        <f>Bawana_Spot!P48</f>
        <v>100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990.26279648383968</v>
      </c>
      <c r="P48" s="36">
        <v>57.946024559237152</v>
      </c>
      <c r="Q48" s="36">
        <v>25.32</v>
      </c>
      <c r="R48" s="38">
        <v>46</v>
      </c>
      <c r="S48" s="38">
        <v>3.8600000000000003</v>
      </c>
      <c r="T48" s="37">
        <f>SUMPRODUCT(LTA!J48:AN48,LTA!J$101:AN$101,LTA!J$103:AN$103)</f>
        <v>626.75</v>
      </c>
      <c r="U48" s="37">
        <f>SUMPRODUCT(LTA!J48:AN48,LTA!J$102:AN$102,LTA!J$103:AN$103)</f>
        <v>115.77000000000001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538.22</v>
      </c>
      <c r="AB48" s="75">
        <f>-STOA!N48</f>
        <v>0</v>
      </c>
      <c r="AC48">
        <f t="shared" si="0"/>
        <v>24.196969258263515</v>
      </c>
      <c r="AD48">
        <f t="shared" si="1"/>
        <v>2856.3946091064408</v>
      </c>
      <c r="AE48">
        <f>'IDT-1'!B48</f>
        <v>0</v>
      </c>
      <c r="AF48" s="24"/>
      <c r="AG48">
        <f t="shared" si="2"/>
        <v>2856.3946091064408</v>
      </c>
      <c r="AI48" s="34">
        <f>PXIL!H48</f>
        <v>0</v>
      </c>
      <c r="AJ48" s="34">
        <f>PXIL!N48</f>
        <v>0</v>
      </c>
      <c r="AK48" s="34">
        <f>RTM_IEX!H48</f>
        <v>134.25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11.189304</v>
      </c>
      <c r="E49">
        <f>GT_NG!P49</f>
        <v>14.103453321627157</v>
      </c>
      <c r="F49">
        <f>GT_Spot!P49</f>
        <v>0</v>
      </c>
      <c r="G49">
        <f>PPCL_NG!P49</f>
        <v>83.967163271511097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100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997.72346527232924</v>
      </c>
      <c r="P49" s="36">
        <v>118.44</v>
      </c>
      <c r="Q49" s="36">
        <v>38.313355297381648</v>
      </c>
      <c r="R49" s="38">
        <v>46</v>
      </c>
      <c r="S49" s="38">
        <v>5.86</v>
      </c>
      <c r="T49" s="37">
        <f>SUMPRODUCT(LTA!J49:AN49,LTA!J$101:AN$101,LTA!J$103:AN$103)</f>
        <v>629.41000000000008</v>
      </c>
      <c r="U49" s="37">
        <f>SUMPRODUCT(LTA!J49:AN49,LTA!J$102:AN$102,LTA!J$103:AN$103)</f>
        <v>130.27000000000001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538.22</v>
      </c>
      <c r="AB49" s="75">
        <f>-STOA!N49</f>
        <v>0</v>
      </c>
      <c r="AC49">
        <f t="shared" si="0"/>
        <v>24.605588625767929</v>
      </c>
      <c r="AD49">
        <f t="shared" si="1"/>
        <v>2904.6311525370816</v>
      </c>
      <c r="AE49">
        <f>'IDT-1'!B49</f>
        <v>0</v>
      </c>
      <c r="AF49" s="24"/>
      <c r="AG49">
        <f t="shared" si="2"/>
        <v>2904.6311525370816</v>
      </c>
      <c r="AI49" s="34">
        <f>PXIL!H49</f>
        <v>0</v>
      </c>
      <c r="AJ49" s="34">
        <f>PXIL!N49</f>
        <v>0</v>
      </c>
      <c r="AK49" s="34">
        <f>RTM_IEX!H49</f>
        <v>81.13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11.189304</v>
      </c>
      <c r="E50">
        <f>GT_NG!P50</f>
        <v>14.103453321627157</v>
      </c>
      <c r="F50">
        <f>GT_Spot!P50</f>
        <v>0</v>
      </c>
      <c r="G50">
        <f>PPCL_NG!P50</f>
        <v>83.967163271511097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100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998.96467335456987</v>
      </c>
      <c r="P50" s="36">
        <v>118.43999999999997</v>
      </c>
      <c r="Q50" s="36">
        <v>38.313355297381648</v>
      </c>
      <c r="R50" s="38">
        <v>46</v>
      </c>
      <c r="S50" s="38">
        <v>5.86</v>
      </c>
      <c r="T50" s="37">
        <f>SUMPRODUCT(LTA!J50:AN50,LTA!J$101:AN$101,LTA!J$103:AN$103)</f>
        <v>632.43000000000006</v>
      </c>
      <c r="U50" s="37">
        <f>SUMPRODUCT(LTA!J50:AN50,LTA!J$102:AN$102,LTA!J$103:AN$103)</f>
        <v>131.27000000000001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538.22</v>
      </c>
      <c r="AB50" s="75">
        <f>-STOA!N50</f>
        <v>0</v>
      </c>
      <c r="AC50">
        <f t="shared" si="0"/>
        <v>24.674142773658748</v>
      </c>
      <c r="AD50">
        <f t="shared" si="1"/>
        <v>2912.7238064714306</v>
      </c>
      <c r="AE50">
        <f>'IDT-1'!B50</f>
        <v>0</v>
      </c>
      <c r="AF50" s="24"/>
      <c r="AG50">
        <f t="shared" si="2"/>
        <v>2912.7238064714306</v>
      </c>
      <c r="AI50" s="34">
        <f>PXIL!H50</f>
        <v>0</v>
      </c>
      <c r="AJ50" s="34">
        <f>PXIL!N50</f>
        <v>0</v>
      </c>
      <c r="AK50" s="34">
        <f>RTM_IEX!H50</f>
        <v>84.03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11.189304</v>
      </c>
      <c r="E51">
        <f>GT_NG!P51</f>
        <v>14.103453321627157</v>
      </c>
      <c r="F51">
        <f>GT_Spot!P51</f>
        <v>0</v>
      </c>
      <c r="G51">
        <f>PPCL_NG!P51</f>
        <v>83.967163271511097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100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1041.0575410382937</v>
      </c>
      <c r="P51" s="36">
        <v>118.43999999999997</v>
      </c>
      <c r="Q51" s="36">
        <v>38.313355297381648</v>
      </c>
      <c r="R51" s="38">
        <v>46</v>
      </c>
      <c r="S51" s="38">
        <v>7.67</v>
      </c>
      <c r="T51" s="37">
        <f>SUMPRODUCT(LTA!J51:AN51,LTA!J$101:AN$101,LTA!J$103:AN$103)</f>
        <v>638.68000000000006</v>
      </c>
      <c r="U51" s="37">
        <f>SUMPRODUCT(LTA!J51:AN51,LTA!J$102:AN$102,LTA!J$103:AN$103)</f>
        <v>131.76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538.22</v>
      </c>
      <c r="AB51" s="75">
        <f>-STOA!N51</f>
        <v>0</v>
      </c>
      <c r="AC51">
        <f t="shared" si="0"/>
        <v>24.750690862202038</v>
      </c>
      <c r="AD51">
        <f t="shared" si="1"/>
        <v>2921.760126066612</v>
      </c>
      <c r="AE51">
        <f>'IDT-1'!B51</f>
        <v>0</v>
      </c>
      <c r="AF51" s="24"/>
      <c r="AG51">
        <f t="shared" si="2"/>
        <v>2921.760126066612</v>
      </c>
      <c r="AI51" s="34">
        <f>PXIL!H51</f>
        <v>0</v>
      </c>
      <c r="AJ51" s="34">
        <f>PXIL!N51</f>
        <v>0</v>
      </c>
      <c r="AK51" s="34">
        <f>RTM_IEX!H51</f>
        <v>42.5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11.189304</v>
      </c>
      <c r="E52">
        <f>GT_NG!P52</f>
        <v>14.103453321627157</v>
      </c>
      <c r="F52">
        <f>GT_Spot!P52</f>
        <v>0</v>
      </c>
      <c r="G52">
        <f>PPCL_NG!P52</f>
        <v>83.967163271511097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100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1088.0450284737362</v>
      </c>
      <c r="P52" s="36">
        <v>118.43999999999997</v>
      </c>
      <c r="Q52" s="36">
        <v>38.270000000000003</v>
      </c>
      <c r="R52" s="38">
        <v>46</v>
      </c>
      <c r="S52" s="38">
        <v>7.67</v>
      </c>
      <c r="T52" s="37">
        <f>SUMPRODUCT(LTA!J52:AN52,LTA!J$101:AN$101,LTA!J$103:AN$103)</f>
        <v>639.70000000000005</v>
      </c>
      <c r="U52" s="37">
        <f>SUMPRODUCT(LTA!J52:AN52,LTA!J$102:AN$102,LTA!J$103:AN$103)</f>
        <v>132.26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538.22</v>
      </c>
      <c r="AB52" s="75">
        <f>-STOA!N52</f>
        <v>0</v>
      </c>
      <c r="AC52">
        <f t="shared" si="0"/>
        <v>25.011713572161742</v>
      </c>
      <c r="AD52">
        <f t="shared" si="1"/>
        <v>2952.5732354947131</v>
      </c>
      <c r="AE52">
        <f>'IDT-1'!B52</f>
        <v>0</v>
      </c>
      <c r="AF52" s="24"/>
      <c r="AG52">
        <f t="shared" si="2"/>
        <v>2952.5732354947131</v>
      </c>
      <c r="AI52" s="34">
        <f>PXIL!H52</f>
        <v>0</v>
      </c>
      <c r="AJ52" s="34">
        <f>PXIL!N52</f>
        <v>0</v>
      </c>
      <c r="AK52" s="34">
        <f>RTM_IEX!H52</f>
        <v>25.11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11.189304</v>
      </c>
      <c r="E53">
        <f>GT_NG!P53</f>
        <v>14.103453321627157</v>
      </c>
      <c r="F53">
        <f>GT_Spot!P53</f>
        <v>0</v>
      </c>
      <c r="G53">
        <f>PPCL_NG!P53</f>
        <v>83.967163271511097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100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1117.4917771985372</v>
      </c>
      <c r="P53" s="36">
        <v>118.43999999999997</v>
      </c>
      <c r="Q53" s="36">
        <v>38.270000000000003</v>
      </c>
      <c r="R53" s="38">
        <v>46</v>
      </c>
      <c r="S53" s="38">
        <v>7.67</v>
      </c>
      <c r="T53" s="37">
        <f>SUMPRODUCT(LTA!J53:AN53,LTA!J$101:AN$101,LTA!J$103:AN$103)</f>
        <v>640.73</v>
      </c>
      <c r="U53" s="37">
        <f>SUMPRODUCT(LTA!J53:AN53,LTA!J$102:AN$102,LTA!J$103:AN$103)</f>
        <v>125.27000000000001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538.22</v>
      </c>
      <c r="AB53" s="75">
        <f>-STOA!N53</f>
        <v>0</v>
      </c>
      <c r="AC53">
        <f t="shared" si="0"/>
        <v>25.379438261450076</v>
      </c>
      <c r="AD53">
        <f t="shared" si="1"/>
        <v>2995.9822595302257</v>
      </c>
      <c r="AE53">
        <f>'IDT-1'!B53</f>
        <v>0</v>
      </c>
      <c r="AF53" s="24"/>
      <c r="AG53">
        <f t="shared" si="2"/>
        <v>2995.9822595302257</v>
      </c>
      <c r="AI53" s="34">
        <f>PXIL!H53</f>
        <v>0</v>
      </c>
      <c r="AJ53" s="34">
        <f>PXIL!N53</f>
        <v>0</v>
      </c>
      <c r="AK53" s="34">
        <f>RTM_IEX!H53</f>
        <v>45.4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11.189304</v>
      </c>
      <c r="E54">
        <f>GT_NG!P54</f>
        <v>14.103453321627157</v>
      </c>
      <c r="F54">
        <f>GT_Spot!P54</f>
        <v>0</v>
      </c>
      <c r="G54">
        <f>PPCL_NG!P54</f>
        <v>83.967163271511097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100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1119.7716718207621</v>
      </c>
      <c r="P54" s="36">
        <v>118.43999999999997</v>
      </c>
      <c r="Q54" s="36">
        <v>38.270000000000003</v>
      </c>
      <c r="R54" s="38">
        <v>46</v>
      </c>
      <c r="S54" s="38">
        <v>7.67</v>
      </c>
      <c r="T54" s="37">
        <f>SUMPRODUCT(LTA!J54:AN54,LTA!J$101:AN$101,LTA!J$103:AN$103)</f>
        <v>641.22</v>
      </c>
      <c r="U54" s="37">
        <f>SUMPRODUCT(LTA!J54:AN54,LTA!J$102:AN$102,LTA!J$103:AN$103)</f>
        <v>126.27000000000001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538.22</v>
      </c>
      <c r="AB54" s="75">
        <f>-STOA!N54</f>
        <v>0</v>
      </c>
      <c r="AC54">
        <f t="shared" si="0"/>
        <v>25.613881376276762</v>
      </c>
      <c r="AD54">
        <f t="shared" si="1"/>
        <v>3023.6577110376234</v>
      </c>
      <c r="AE54">
        <f>'IDT-1'!B54</f>
        <v>0</v>
      </c>
      <c r="AF54" s="24"/>
      <c r="AG54">
        <f t="shared" si="2"/>
        <v>3023.6577110376234</v>
      </c>
      <c r="AI54" s="34">
        <f>PXIL!H54</f>
        <v>0</v>
      </c>
      <c r="AJ54" s="34">
        <f>PXIL!N54</f>
        <v>0</v>
      </c>
      <c r="AK54" s="34">
        <f>RTM_IEX!H54</f>
        <v>69.540000000000006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11.189304</v>
      </c>
      <c r="E55">
        <f>GT_NG!P55</f>
        <v>14.103453321627157</v>
      </c>
      <c r="F55">
        <f>GT_Spot!P55</f>
        <v>0</v>
      </c>
      <c r="G55">
        <f>PPCL_NG!P55</f>
        <v>82.31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100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1125.9349661798419</v>
      </c>
      <c r="P55" s="36">
        <v>118.43999999999997</v>
      </c>
      <c r="Q55" s="36">
        <v>38.313355297381648</v>
      </c>
      <c r="R55" s="38">
        <v>46</v>
      </c>
      <c r="S55" s="38">
        <v>7.67</v>
      </c>
      <c r="T55" s="37">
        <f>SUMPRODUCT(LTA!J55:AN55,LTA!J$101:AN$101,LTA!J$103:AN$103)</f>
        <v>638.75</v>
      </c>
      <c r="U55" s="37">
        <f>SUMPRODUCT(LTA!J55:AN55,LTA!J$102:AN$102,LTA!J$103:AN$103)</f>
        <v>127.27000000000001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538.22</v>
      </c>
      <c r="AB55" s="75">
        <f>-STOA!N55</f>
        <v>0</v>
      </c>
      <c r="AC55">
        <f t="shared" si="0"/>
        <v>25.688469061910347</v>
      </c>
      <c r="AD55">
        <f t="shared" si="1"/>
        <v>3032.4626097369405</v>
      </c>
      <c r="AE55">
        <f>'IDT-1'!B55</f>
        <v>0</v>
      </c>
      <c r="AF55" s="24"/>
      <c r="AG55">
        <f t="shared" si="2"/>
        <v>3032.4626097369405</v>
      </c>
      <c r="AI55" s="34">
        <f>PXIL!H55</f>
        <v>0</v>
      </c>
      <c r="AJ55" s="34">
        <f>PXIL!N55</f>
        <v>0</v>
      </c>
      <c r="AK55" s="34">
        <f>RTM_IEX!H55</f>
        <v>75.34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11.189304</v>
      </c>
      <c r="E56">
        <f>GT_NG!P56</f>
        <v>14.103453321627157</v>
      </c>
      <c r="F56">
        <f>GT_Spot!P56</f>
        <v>0</v>
      </c>
      <c r="G56">
        <f>PPCL_NG!P56</f>
        <v>82.31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1175.7462722705675</v>
      </c>
      <c r="P56" s="36">
        <v>118.43999999999997</v>
      </c>
      <c r="Q56" s="36">
        <v>38.313355297381648</v>
      </c>
      <c r="R56" s="38">
        <v>46.000000000000007</v>
      </c>
      <c r="S56" s="38">
        <v>7.67</v>
      </c>
      <c r="T56" s="37">
        <f>SUMPRODUCT(LTA!J56:AN56,LTA!J$101:AN$101,LTA!J$103:AN$103)</f>
        <v>635.13</v>
      </c>
      <c r="U56" s="37">
        <f>SUMPRODUCT(LTA!J56:AN56,LTA!J$102:AN$102,LTA!J$103:AN$103)</f>
        <v>128.27000000000001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538.22</v>
      </c>
      <c r="AB56" s="75">
        <f>-STOA!N56</f>
        <v>0</v>
      </c>
      <c r="AC56">
        <f t="shared" si="0"/>
        <v>26.02809203307244</v>
      </c>
      <c r="AD56">
        <f t="shared" si="1"/>
        <v>3072.5542928565037</v>
      </c>
      <c r="AE56">
        <f>'IDT-1'!B56</f>
        <v>0</v>
      </c>
      <c r="AF56" s="24"/>
      <c r="AG56">
        <f t="shared" si="2"/>
        <v>3072.5542928565037</v>
      </c>
      <c r="AI56" s="34">
        <f>PXIL!H56</f>
        <v>0</v>
      </c>
      <c r="AJ56" s="34">
        <f>PXIL!N56</f>
        <v>0</v>
      </c>
      <c r="AK56" s="34">
        <f>RTM_IEX!H56</f>
        <v>68.58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11.189304</v>
      </c>
      <c r="E57">
        <f>GT_NG!P57</f>
        <v>14.103453321627157</v>
      </c>
      <c r="F57">
        <f>GT_Spot!P57</f>
        <v>0</v>
      </c>
      <c r="G57">
        <f>PPCL_NG!P57</f>
        <v>82.31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100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1229.2080729991778</v>
      </c>
      <c r="P57" s="36">
        <v>118.43999999999997</v>
      </c>
      <c r="Q57" s="36">
        <v>38.270000000000003</v>
      </c>
      <c r="R57" s="38">
        <v>46.000000000000007</v>
      </c>
      <c r="S57" s="38">
        <v>7.67</v>
      </c>
      <c r="T57" s="37">
        <f>SUMPRODUCT(LTA!J57:AN57,LTA!J$101:AN$101,LTA!J$103:AN$103)</f>
        <v>631.63</v>
      </c>
      <c r="U57" s="37">
        <f>SUMPRODUCT(LTA!J57:AN57,LTA!J$102:AN$102,LTA!J$103:AN$103)</f>
        <v>129.27000000000001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538.22</v>
      </c>
      <c r="AB57" s="75">
        <f>-STOA!N57</f>
        <v>0</v>
      </c>
      <c r="AC57">
        <f t="shared" si="0"/>
        <v>26.974926974694764</v>
      </c>
      <c r="AD57">
        <f t="shared" si="1"/>
        <v>3184.3259033461104</v>
      </c>
      <c r="AE57">
        <f>'IDT-1'!B57</f>
        <v>0</v>
      </c>
      <c r="AF57" s="24"/>
      <c r="AG57">
        <f t="shared" si="2"/>
        <v>3184.3259033461104</v>
      </c>
      <c r="AI57" s="34">
        <f>PXIL!H57</f>
        <v>0</v>
      </c>
      <c r="AJ57" s="34">
        <f>PXIL!N57</f>
        <v>0</v>
      </c>
      <c r="AK57" s="34">
        <f>RTM_IEX!H57</f>
        <v>130.38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11.189304</v>
      </c>
      <c r="E58">
        <f>GT_NG!P58</f>
        <v>14.103453321627157</v>
      </c>
      <c r="F58">
        <f>GT_Spot!P58</f>
        <v>0</v>
      </c>
      <c r="G58">
        <f>PPCL_NG!P58</f>
        <v>82.31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100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1227.4173601434536</v>
      </c>
      <c r="P58" s="36">
        <v>118.43999999999997</v>
      </c>
      <c r="Q58" s="36">
        <v>38.270000000000003</v>
      </c>
      <c r="R58" s="38">
        <v>46</v>
      </c>
      <c r="S58" s="38">
        <v>7.67</v>
      </c>
      <c r="T58" s="37">
        <f>SUMPRODUCT(LTA!J58:AN58,LTA!J$101:AN$101,LTA!J$103:AN$103)</f>
        <v>628.20000000000005</v>
      </c>
      <c r="U58" s="37">
        <f>SUMPRODUCT(LTA!J58:AN58,LTA!J$102:AN$102,LTA!J$103:AN$103)</f>
        <v>130.27000000000001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538.22</v>
      </c>
      <c r="AB58" s="75">
        <f>-STOA!N58</f>
        <v>0</v>
      </c>
      <c r="AC58">
        <f t="shared" si="0"/>
        <v>27.263964986706675</v>
      </c>
      <c r="AD58">
        <f t="shared" si="1"/>
        <v>3218.4461524783742</v>
      </c>
      <c r="AE58">
        <f>'IDT-1'!B58</f>
        <v>26</v>
      </c>
      <c r="AF58" s="24"/>
      <c r="AG58">
        <f t="shared" si="2"/>
        <v>3244.4461524783742</v>
      </c>
      <c r="AI58" s="34">
        <f>PXIL!H58</f>
        <v>0</v>
      </c>
      <c r="AJ58" s="34">
        <f>PXIL!N58</f>
        <v>0</v>
      </c>
      <c r="AK58" s="34">
        <f>RTM_IEX!H58</f>
        <v>169.01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11.189304</v>
      </c>
      <c r="E59">
        <f>GT_NG!P59</f>
        <v>14.103453321627157</v>
      </c>
      <c r="F59">
        <f>GT_Spot!P59</f>
        <v>0</v>
      </c>
      <c r="G59">
        <f>PPCL_NG!P59</f>
        <v>82.31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100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1226.9429877699311</v>
      </c>
      <c r="P59" s="36">
        <v>118.43999999999997</v>
      </c>
      <c r="Q59" s="36">
        <v>38.313355297381648</v>
      </c>
      <c r="R59" s="38">
        <v>46</v>
      </c>
      <c r="S59" s="38">
        <v>7.67</v>
      </c>
      <c r="T59" s="37">
        <f>SUMPRODUCT(LTA!J59:AN59,LTA!J$101:AN$101,LTA!J$103:AN$103)</f>
        <v>630.44000000000005</v>
      </c>
      <c r="U59" s="37">
        <f>SUMPRODUCT(LTA!J59:AN59,LTA!J$102:AN$102,LTA!J$103:AN$103)</f>
        <v>137.77000000000001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538.22</v>
      </c>
      <c r="AB59" s="75">
        <f>-STOA!N59</f>
        <v>0</v>
      </c>
      <c r="AC59">
        <f t="shared" si="0"/>
        <v>28.015504443267098</v>
      </c>
      <c r="AD59">
        <f t="shared" si="1"/>
        <v>3307.163595945673</v>
      </c>
      <c r="AE59">
        <f>'IDT-1'!B59</f>
        <v>5.9660000000000002</v>
      </c>
      <c r="AF59" s="24"/>
      <c r="AG59">
        <f t="shared" si="2"/>
        <v>3313.1295959456729</v>
      </c>
      <c r="AI59" s="34">
        <f>PXIL!H59</f>
        <v>0</v>
      </c>
      <c r="AJ59" s="34">
        <f>PXIL!N59</f>
        <v>0</v>
      </c>
      <c r="AK59" s="34">
        <f>RTM_IEX!H59</f>
        <v>175.77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73.400000000000006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11.189304</v>
      </c>
      <c r="E60">
        <f>GT_NG!P60</f>
        <v>14.103453321627157</v>
      </c>
      <c r="F60">
        <f>GT_Spot!P60</f>
        <v>0</v>
      </c>
      <c r="G60">
        <f>PPCL_NG!P60</f>
        <v>82.31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100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1222.6450582096393</v>
      </c>
      <c r="P60" s="36">
        <v>118.43999999999997</v>
      </c>
      <c r="Q60" s="36">
        <v>38.264382797592837</v>
      </c>
      <c r="R60" s="38">
        <v>46</v>
      </c>
      <c r="S60" s="38">
        <v>7.67</v>
      </c>
      <c r="T60" s="37">
        <f>SUMPRODUCT(LTA!J60:AN60,LTA!J$101:AN$101,LTA!J$103:AN$103)</f>
        <v>627.37</v>
      </c>
      <c r="U60" s="37">
        <f>SUMPRODUCT(LTA!J60:AN60,LTA!J$102:AN$102,LTA!J$103:AN$103)</f>
        <v>139.78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538.22</v>
      </c>
      <c r="AB60" s="75">
        <f>-STOA!N60</f>
        <v>0</v>
      </c>
      <c r="AC60">
        <f t="shared" si="0"/>
        <v>28.538094465962416</v>
      </c>
      <c r="AD60">
        <f t="shared" si="1"/>
        <v>3368.8541038628969</v>
      </c>
      <c r="AE60">
        <f>'IDT-1'!B60</f>
        <v>0</v>
      </c>
      <c r="AF60" s="24"/>
      <c r="AG60">
        <f t="shared" si="2"/>
        <v>3368.8541038628969</v>
      </c>
      <c r="AI60" s="34">
        <f>PXIL!H60</f>
        <v>0</v>
      </c>
      <c r="AJ60" s="34">
        <f>PXIL!N60</f>
        <v>0</v>
      </c>
      <c r="AK60" s="34">
        <f>RTM_IEX!H60</f>
        <v>186.4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130.38999999999999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11.189304</v>
      </c>
      <c r="E61">
        <f>GT_NG!P61</f>
        <v>14.103453321627157</v>
      </c>
      <c r="F61">
        <f>GT_Spot!P61</f>
        <v>0</v>
      </c>
      <c r="G61">
        <f>PPCL_NG!P61</f>
        <v>82.31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100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1238.0201086929471</v>
      </c>
      <c r="P61" s="36">
        <v>118.43999999999997</v>
      </c>
      <c r="Q61" s="36">
        <v>38.415639406841876</v>
      </c>
      <c r="R61" s="38">
        <v>46</v>
      </c>
      <c r="S61" s="38">
        <v>7.6700000000000008</v>
      </c>
      <c r="T61" s="37">
        <f>SUMPRODUCT(LTA!J61:AN61,LTA!J$101:AN$101,LTA!J$103:AN$103)</f>
        <v>619.82999999999993</v>
      </c>
      <c r="U61" s="37">
        <f>SUMPRODUCT(LTA!J61:AN61,LTA!J$102:AN$102,LTA!J$103:AN$103)</f>
        <v>136.9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538.22</v>
      </c>
      <c r="AB61" s="75">
        <f>-STOA!N61</f>
        <v>0</v>
      </c>
      <c r="AC61">
        <f t="shared" si="0"/>
        <v>28.467335445539891</v>
      </c>
      <c r="AD61">
        <f t="shared" si="1"/>
        <v>3360.5011699758757</v>
      </c>
      <c r="AE61">
        <f>'IDT-1'!B61</f>
        <v>0</v>
      </c>
      <c r="AF61" s="24"/>
      <c r="AG61">
        <f t="shared" si="2"/>
        <v>3360.5011699758757</v>
      </c>
      <c r="AI61" s="34">
        <f>PXIL!H61</f>
        <v>0</v>
      </c>
      <c r="AJ61" s="34">
        <f>PXIL!N61</f>
        <v>0</v>
      </c>
      <c r="AK61" s="34">
        <f>RTM_IEX!H61</f>
        <v>137.13999999999999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166.12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11.189304</v>
      </c>
      <c r="E62">
        <f>GT_NG!P62</f>
        <v>14.103453321627157</v>
      </c>
      <c r="F62">
        <f>GT_Spot!P62</f>
        <v>0</v>
      </c>
      <c r="G62">
        <f>PPCL_NG!P62</f>
        <v>82.31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100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1238.0201086929471</v>
      </c>
      <c r="P62" s="36">
        <v>118.43999999999997</v>
      </c>
      <c r="Q62" s="36">
        <v>38.265607712613338</v>
      </c>
      <c r="R62" s="38">
        <v>46</v>
      </c>
      <c r="S62" s="38">
        <v>7.6700000000000008</v>
      </c>
      <c r="T62" s="37">
        <f>SUMPRODUCT(LTA!J62:AN62,LTA!J$101:AN$101,LTA!J$103:AN$103)</f>
        <v>605.99</v>
      </c>
      <c r="U62" s="37">
        <f>SUMPRODUCT(LTA!J62:AN62,LTA!J$102:AN$102,LTA!J$103:AN$103)</f>
        <v>138.28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538.22</v>
      </c>
      <c r="AB62" s="75">
        <f>-STOA!N62</f>
        <v>0</v>
      </c>
      <c r="AC62">
        <f t="shared" si="0"/>
        <v>28.807619179308372</v>
      </c>
      <c r="AD62">
        <f t="shared" si="1"/>
        <v>3400.6708545478791</v>
      </c>
      <c r="AE62">
        <f>'IDT-1'!B62</f>
        <v>0</v>
      </c>
      <c r="AF62" s="24"/>
      <c r="AG62">
        <f t="shared" si="2"/>
        <v>3400.6708545478791</v>
      </c>
      <c r="AI62" s="34">
        <f>PXIL!H62</f>
        <v>0</v>
      </c>
      <c r="AJ62" s="34">
        <f>PXIL!N62</f>
        <v>0</v>
      </c>
      <c r="AK62" s="34">
        <f>RTM_IEX!H62</f>
        <v>181.57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174.81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11.189304</v>
      </c>
      <c r="E63">
        <f>GT_NG!P63</f>
        <v>14.103453321627157</v>
      </c>
      <c r="F63">
        <f>GT_Spot!P63</f>
        <v>0</v>
      </c>
      <c r="G63">
        <f>PPCL_NG!P63</f>
        <v>82.31</v>
      </c>
      <c r="H63">
        <f>PPCL_Spot!P63</f>
        <v>0</v>
      </c>
      <c r="I63">
        <f>Bawana_NG!P63</f>
        <v>134.61000000000001</v>
      </c>
      <c r="J63">
        <f>Bawana_RLNG!P63</f>
        <v>0</v>
      </c>
      <c r="K63">
        <f>Bawana_Spot!P63</f>
        <v>100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1241.0852945644813</v>
      </c>
      <c r="P63" s="36">
        <v>118.43999999999997</v>
      </c>
      <c r="Q63" s="36">
        <v>38.265607712613338</v>
      </c>
      <c r="R63" s="38">
        <v>46</v>
      </c>
      <c r="S63" s="38">
        <v>7.6700000000000008</v>
      </c>
      <c r="T63" s="37">
        <f>SUMPRODUCT(LTA!J63:AN63,LTA!J$101:AN$101,LTA!J$103:AN$103)</f>
        <v>582.29999999999995</v>
      </c>
      <c r="U63" s="37">
        <f>SUMPRODUCT(LTA!J63:AN63,LTA!J$102:AN$102,LTA!J$103:AN$103)</f>
        <v>140.98000000000002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538.22</v>
      </c>
      <c r="AB63" s="75">
        <f>-STOA!N63</f>
        <v>0</v>
      </c>
      <c r="AC63">
        <f t="shared" si="0"/>
        <v>29.070750740629254</v>
      </c>
      <c r="AD63">
        <f t="shared" si="1"/>
        <v>3431.7329088580923</v>
      </c>
      <c r="AE63">
        <f>'IDT-1'!B63</f>
        <v>0</v>
      </c>
      <c r="AF63" s="24"/>
      <c r="AG63">
        <f t="shared" si="2"/>
        <v>3431.7329088580923</v>
      </c>
      <c r="AI63" s="34">
        <f>PXIL!H63</f>
        <v>0</v>
      </c>
      <c r="AJ63" s="34">
        <f>PXIL!N63</f>
        <v>0</v>
      </c>
      <c r="AK63" s="34">
        <f>RTM_IEX!H63</f>
        <v>210.54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195.09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11.189304</v>
      </c>
      <c r="E64">
        <f>GT_NG!P64</f>
        <v>14.103453321627157</v>
      </c>
      <c r="F64">
        <f>GT_Spot!P64</f>
        <v>0</v>
      </c>
      <c r="G64">
        <f>PPCL_NG!P64</f>
        <v>82.31</v>
      </c>
      <c r="H64">
        <f>PPCL_Spot!P64</f>
        <v>0</v>
      </c>
      <c r="I64">
        <f>Bawana_NG!P64</f>
        <v>134.61000000000001</v>
      </c>
      <c r="J64">
        <f>Bawana_RLNG!P64</f>
        <v>0</v>
      </c>
      <c r="K64">
        <f>Bawana_Spot!P64</f>
        <v>100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1242.2242690467253</v>
      </c>
      <c r="P64" s="36">
        <v>118.43999999999997</v>
      </c>
      <c r="Q64" s="36">
        <v>38.265607712613338</v>
      </c>
      <c r="R64" s="38">
        <v>46</v>
      </c>
      <c r="S64" s="38">
        <v>7.6700000000000008</v>
      </c>
      <c r="T64" s="37">
        <f>SUMPRODUCT(LTA!J64:AN64,LTA!J$101:AN$101,LTA!J$103:AN$103)</f>
        <v>554.65000000000009</v>
      </c>
      <c r="U64" s="37">
        <f>SUMPRODUCT(LTA!J64:AN64,LTA!J$102:AN$102,LTA!J$103:AN$103)</f>
        <v>143.14000000000001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538.22</v>
      </c>
      <c r="AB64" s="75">
        <f>-STOA!N64</f>
        <v>0</v>
      </c>
      <c r="AC64">
        <f t="shared" si="0"/>
        <v>29.101486126280111</v>
      </c>
      <c r="AD64">
        <f t="shared" si="1"/>
        <v>3435.3611479546857</v>
      </c>
      <c r="AE64">
        <f>'IDT-1'!B64</f>
        <v>0</v>
      </c>
      <c r="AF64" s="24"/>
      <c r="AG64">
        <f t="shared" si="2"/>
        <v>3435.3611479546857</v>
      </c>
      <c r="AI64" s="34">
        <f>PXIL!H64</f>
        <v>0</v>
      </c>
      <c r="AJ64" s="34">
        <f>PXIL!N64</f>
        <v>0</v>
      </c>
      <c r="AK64" s="34">
        <f>RTM_IEX!H64</f>
        <v>233.72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199.92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11.189304</v>
      </c>
      <c r="E65">
        <f>GT_NG!P65</f>
        <v>14.103453321627157</v>
      </c>
      <c r="F65">
        <f>GT_Spot!P65</f>
        <v>0</v>
      </c>
      <c r="G65">
        <f>PPCL_NG!P65</f>
        <v>82.31</v>
      </c>
      <c r="H65">
        <f>PPCL_Spot!P65</f>
        <v>0</v>
      </c>
      <c r="I65">
        <f>Bawana_NG!P65</f>
        <v>134.61000000000001</v>
      </c>
      <c r="J65">
        <f>Bawana_RLNG!P65</f>
        <v>0</v>
      </c>
      <c r="K65">
        <f>Bawana_Spot!P65</f>
        <v>100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1249.3690846810721</v>
      </c>
      <c r="P65" s="36">
        <v>118.43999999999997</v>
      </c>
      <c r="Q65" s="36">
        <v>38.265607712613338</v>
      </c>
      <c r="R65" s="38">
        <v>46</v>
      </c>
      <c r="S65" s="38">
        <v>7.6700000000000008</v>
      </c>
      <c r="T65" s="37">
        <f>SUMPRODUCT(LTA!J65:AN65,LTA!J$101:AN$101,LTA!J$103:AN$103)</f>
        <v>524.26</v>
      </c>
      <c r="U65" s="37">
        <f>SUMPRODUCT(LTA!J65:AN65,LTA!J$102:AN$102,LTA!J$103:AN$103)</f>
        <v>146.04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538.22</v>
      </c>
      <c r="AB65" s="75">
        <f>-STOA!N65</f>
        <v>0</v>
      </c>
      <c r="AC65">
        <f t="shared" si="0"/>
        <v>29.279438577608627</v>
      </c>
      <c r="AD65">
        <f t="shared" si="1"/>
        <v>3456.3680111377043</v>
      </c>
      <c r="AE65">
        <f>'IDT-1'!B65</f>
        <v>0</v>
      </c>
      <c r="AF65" s="24"/>
      <c r="AG65">
        <f t="shared" si="2"/>
        <v>3456.3680111377043</v>
      </c>
      <c r="AI65" s="34">
        <f>PXIL!H65</f>
        <v>0</v>
      </c>
      <c r="AJ65" s="34">
        <f>PXIL!N65</f>
        <v>0</v>
      </c>
      <c r="AK65" s="34">
        <f>RTM_IEX!H65</f>
        <v>284.91000000000003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190.26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11.189304</v>
      </c>
      <c r="E66">
        <f>GT_NG!P66</f>
        <v>14.103453321627157</v>
      </c>
      <c r="F66">
        <f>GT_Spot!P66</f>
        <v>0</v>
      </c>
      <c r="G66">
        <f>PPCL_NG!P66</f>
        <v>82.31</v>
      </c>
      <c r="H66">
        <f>PPCL_Spot!P66</f>
        <v>0</v>
      </c>
      <c r="I66">
        <f>Bawana_NG!P66</f>
        <v>134.61000000000001</v>
      </c>
      <c r="J66">
        <f>Bawana_RLNG!P66</f>
        <v>0</v>
      </c>
      <c r="K66">
        <f>Bawana_Spot!P66</f>
        <v>100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1250.1319077432313</v>
      </c>
      <c r="P66" s="36">
        <v>118.43999999999997</v>
      </c>
      <c r="Q66" s="36">
        <v>38.265607712613338</v>
      </c>
      <c r="R66" s="38">
        <v>47</v>
      </c>
      <c r="S66" s="38">
        <v>7.6700000000000008</v>
      </c>
      <c r="T66" s="37">
        <f>SUMPRODUCT(LTA!J66:AN66,LTA!J$101:AN$101,LTA!J$103:AN$103)</f>
        <v>495.95</v>
      </c>
      <c r="U66" s="37">
        <f>SUMPRODUCT(LTA!J66:AN66,LTA!J$102:AN$102,LTA!J$103:AN$103)</f>
        <v>147.44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538.22</v>
      </c>
      <c r="AB66" s="75">
        <f>-STOA!N66</f>
        <v>0</v>
      </c>
      <c r="AC66">
        <f t="shared" si="0"/>
        <v>29.14119829133076</v>
      </c>
      <c r="AD66">
        <f t="shared" si="1"/>
        <v>3440.0490744861409</v>
      </c>
      <c r="AE66">
        <f>'IDT-1'!B66</f>
        <v>0</v>
      </c>
      <c r="AF66" s="24"/>
      <c r="AG66">
        <f t="shared" si="2"/>
        <v>3440.0490744861409</v>
      </c>
      <c r="AI66" s="34">
        <f>PXIL!H66</f>
        <v>0</v>
      </c>
      <c r="AJ66" s="34">
        <f>PXIL!N66</f>
        <v>0</v>
      </c>
      <c r="AK66" s="34">
        <f>RTM_IEX!H66</f>
        <v>296.5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187.36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11.189304</v>
      </c>
      <c r="E67">
        <f>GT_NG!P67</f>
        <v>14.103453321627157</v>
      </c>
      <c r="F67">
        <f>GT_Spot!P67</f>
        <v>0</v>
      </c>
      <c r="G67">
        <f>PPCL_NG!P67</f>
        <v>82.31</v>
      </c>
      <c r="H67">
        <f>PPCL_Spot!P67</f>
        <v>0</v>
      </c>
      <c r="I67">
        <f>Bawana_NG!P67</f>
        <v>134.61000000000001</v>
      </c>
      <c r="J67">
        <f>Bawana_RLNG!P67</f>
        <v>0</v>
      </c>
      <c r="K67">
        <f>Bawana_Spot!P67</f>
        <v>100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1246.8329612902492</v>
      </c>
      <c r="P67" s="36">
        <v>118.43999999999997</v>
      </c>
      <c r="Q67" s="36">
        <v>38.265607712613338</v>
      </c>
      <c r="R67" s="38">
        <v>47.5</v>
      </c>
      <c r="S67" s="38">
        <v>7.6700000000000008</v>
      </c>
      <c r="T67" s="37">
        <f>SUMPRODUCT(LTA!J67:AN67,LTA!J$101:AN$101,LTA!J$103:AN$103)</f>
        <v>462.96999999999997</v>
      </c>
      <c r="U67" s="37">
        <f>SUMPRODUCT(LTA!J67:AN67,LTA!J$102:AN$102,LTA!J$103:AN$103)</f>
        <v>149.62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538.06999999999994</v>
      </c>
      <c r="AB67" s="75">
        <f>-STOA!N67</f>
        <v>0</v>
      </c>
      <c r="AC67">
        <f t="shared" si="0"/>
        <v>28.679291141125706</v>
      </c>
      <c r="AD67">
        <f t="shared" si="1"/>
        <v>3385.5220351833632</v>
      </c>
      <c r="AE67">
        <f>'IDT-1'!B67</f>
        <v>0</v>
      </c>
      <c r="AF67" s="24"/>
      <c r="AG67">
        <f t="shared" si="2"/>
        <v>3385.5220351833632</v>
      </c>
      <c r="AI67" s="34">
        <f>PXIL!H67</f>
        <v>0</v>
      </c>
      <c r="AJ67" s="34">
        <f>PXIL!N67</f>
        <v>0</v>
      </c>
      <c r="AK67" s="34">
        <f>RTM_IEX!H67</f>
        <v>249.18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213.44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10.76376</v>
      </c>
      <c r="E68">
        <f>GT_NG!P68</f>
        <v>14.103453321627157</v>
      </c>
      <c r="F68">
        <f>GT_Spot!P68</f>
        <v>0</v>
      </c>
      <c r="G68">
        <f>PPCL_NG!P68</f>
        <v>82.31</v>
      </c>
      <c r="H68">
        <f>PPCL_Spot!P68</f>
        <v>0</v>
      </c>
      <c r="I68">
        <f>Bawana_NG!P68</f>
        <v>134.61000000000001</v>
      </c>
      <c r="J68">
        <f>Bawana_RLNG!P68</f>
        <v>0</v>
      </c>
      <c r="K68">
        <f>Bawana_Spot!P68</f>
        <v>100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1250.5860100869836</v>
      </c>
      <c r="P68" s="36">
        <v>118.43999999999997</v>
      </c>
      <c r="Q68" s="36">
        <v>38.265607712613338</v>
      </c>
      <c r="R68" s="38">
        <v>47.5</v>
      </c>
      <c r="S68" s="38">
        <v>7.67</v>
      </c>
      <c r="T68" s="37">
        <f>SUMPRODUCT(LTA!J68:AN68,LTA!J$101:AN$101,LTA!J$103:AN$103)</f>
        <v>428</v>
      </c>
      <c r="U68" s="37">
        <f>SUMPRODUCT(LTA!J68:AN68,LTA!J$102:AN$102,LTA!J$103:AN$103)</f>
        <v>150.42000000000002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538.06999999999994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28.395854181418283</v>
      </c>
      <c r="AD68">
        <f t="shared" ref="AD68:AD98" si="4">SUM(B68:AB68,AI68:AV68)-AC68</f>
        <v>3352.062976939806</v>
      </c>
      <c r="AE68">
        <f>'IDT-1'!B68</f>
        <v>0</v>
      </c>
      <c r="AF68" s="24"/>
      <c r="AG68">
        <f t="shared" ref="AG68:AG98" si="5">SUM(AD68:AF68)</f>
        <v>3352.062976939806</v>
      </c>
      <c r="AI68" s="34">
        <f>PXIL!H68</f>
        <v>0</v>
      </c>
      <c r="AJ68" s="34">
        <f>PXIL!N68</f>
        <v>0</v>
      </c>
      <c r="AK68" s="34">
        <f>RTM_IEX!H68</f>
        <v>233.72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226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10.76376</v>
      </c>
      <c r="E69">
        <f>GT_NG!P69</f>
        <v>14.103453321627157</v>
      </c>
      <c r="F69">
        <f>GT_Spot!P69</f>
        <v>0</v>
      </c>
      <c r="G69">
        <f>PPCL_NG!P69</f>
        <v>82.31</v>
      </c>
      <c r="H69">
        <f>PPCL_Spot!P69</f>
        <v>0</v>
      </c>
      <c r="I69">
        <f>Bawana_NG!P69</f>
        <v>134.61000000000001</v>
      </c>
      <c r="J69">
        <f>Bawana_RLNG!P69</f>
        <v>0</v>
      </c>
      <c r="K69">
        <f>Bawana_Spot!P69</f>
        <v>100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1257.1504731149892</v>
      </c>
      <c r="P69" s="36">
        <v>118.43999999999997</v>
      </c>
      <c r="Q69" s="36">
        <v>38.265607712613338</v>
      </c>
      <c r="R69" s="38">
        <v>36.4</v>
      </c>
      <c r="S69" s="38">
        <v>7.67</v>
      </c>
      <c r="T69" s="37">
        <f>SUMPRODUCT(LTA!J69:AN69,LTA!J$101:AN$101,LTA!J$103:AN$103)</f>
        <v>387.91</v>
      </c>
      <c r="U69" s="37">
        <f>SUMPRODUCT(LTA!J69:AN69,LTA!J$102:AN$102,LTA!J$103:AN$103)</f>
        <v>154.12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538.06999999999994</v>
      </c>
      <c r="AB69" s="75">
        <f>-STOA!N69</f>
        <v>0</v>
      </c>
      <c r="AC69">
        <f t="shared" si="3"/>
        <v>27.597723670853526</v>
      </c>
      <c r="AD69">
        <f t="shared" si="4"/>
        <v>3257.845570478376</v>
      </c>
      <c r="AE69">
        <f>'IDT-1'!B69</f>
        <v>0</v>
      </c>
      <c r="AF69" s="24"/>
      <c r="AG69">
        <f t="shared" si="5"/>
        <v>3257.845570478376</v>
      </c>
      <c r="AI69" s="34">
        <f>PXIL!H69</f>
        <v>0</v>
      </c>
      <c r="AJ69" s="34">
        <f>PXIL!N69</f>
        <v>0</v>
      </c>
      <c r="AK69" s="34">
        <f>RTM_IEX!H69</f>
        <v>167.08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238.55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10.76376</v>
      </c>
      <c r="E70">
        <f>GT_NG!P70</f>
        <v>14.103453321627157</v>
      </c>
      <c r="F70">
        <f>GT_Spot!P70</f>
        <v>0</v>
      </c>
      <c r="G70">
        <f>PPCL_NG!P70</f>
        <v>82.31</v>
      </c>
      <c r="H70">
        <f>PPCL_Spot!P70</f>
        <v>0</v>
      </c>
      <c r="I70">
        <f>Bawana_NG!P70</f>
        <v>134.61000000000001</v>
      </c>
      <c r="J70">
        <f>Bawana_RLNG!P70</f>
        <v>0</v>
      </c>
      <c r="K70">
        <f>Bawana_Spot!P70</f>
        <v>100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1090.5801285521941</v>
      </c>
      <c r="P70" s="36">
        <v>118.43999999999997</v>
      </c>
      <c r="Q70" s="36">
        <v>38.265607712613338</v>
      </c>
      <c r="R70" s="38">
        <v>26.85</v>
      </c>
      <c r="S70" s="38">
        <v>7.67</v>
      </c>
      <c r="T70" s="37">
        <f>SUMPRODUCT(LTA!J70:AN70,LTA!J$101:AN$101,LTA!J$103:AN$103)</f>
        <v>348.29</v>
      </c>
      <c r="U70" s="37">
        <f>SUMPRODUCT(LTA!J70:AN70,LTA!J$102:AN$102,LTA!J$103:AN$103)</f>
        <v>153.92000000000002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538.06999999999994</v>
      </c>
      <c r="AB70" s="75">
        <f>-STOA!N70</f>
        <v>0</v>
      </c>
      <c r="AC70">
        <f t="shared" si="3"/>
        <v>27.03324077652605</v>
      </c>
      <c r="AD70">
        <f t="shared" si="4"/>
        <v>3191.209708809909</v>
      </c>
      <c r="AE70">
        <f>'IDT-1'!B70</f>
        <v>0</v>
      </c>
      <c r="AF70" s="24"/>
      <c r="AG70">
        <f t="shared" si="5"/>
        <v>3191.209708809909</v>
      </c>
      <c r="AI70" s="34">
        <f>PXIL!H70</f>
        <v>0</v>
      </c>
      <c r="AJ70" s="34">
        <f>PXIL!N70</f>
        <v>0</v>
      </c>
      <c r="AK70" s="34">
        <f>RTM_IEX!H70</f>
        <v>330.3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224.07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10.76376</v>
      </c>
      <c r="E71">
        <f>GT_NG!P71</f>
        <v>14.103453321627157</v>
      </c>
      <c r="F71">
        <f>GT_Spot!P71</f>
        <v>0</v>
      </c>
      <c r="G71">
        <f>PPCL_NG!P71</f>
        <v>82.31</v>
      </c>
      <c r="H71">
        <f>PPCL_Spot!P71</f>
        <v>0</v>
      </c>
      <c r="I71">
        <f>Bawana_NG!P71</f>
        <v>134.61000000000001</v>
      </c>
      <c r="J71">
        <f>Bawana_RLNG!P71</f>
        <v>0</v>
      </c>
      <c r="K71">
        <f>Bawana_Spot!P71</f>
        <v>100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1249.217909108278</v>
      </c>
      <c r="P71" s="36">
        <v>118.43999999999997</v>
      </c>
      <c r="Q71" s="36">
        <v>38.265607712613338</v>
      </c>
      <c r="R71" s="38">
        <v>21.15</v>
      </c>
      <c r="S71" s="38">
        <v>7.6700000000000008</v>
      </c>
      <c r="T71" s="37">
        <f>SUMPRODUCT(LTA!J71:AN71,LTA!J$101:AN$101,LTA!J$103:AN$103)</f>
        <v>308.27</v>
      </c>
      <c r="U71" s="37">
        <f>SUMPRODUCT(LTA!J71:AN71,LTA!J$102:AN$102,LTA!J$103:AN$103)</f>
        <v>156.77000000000001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211.51</v>
      </c>
      <c r="Z71" s="34">
        <f>IEX!N71</f>
        <v>0</v>
      </c>
      <c r="AA71" s="75">
        <f>STOA!H71</f>
        <v>538.06999999999994</v>
      </c>
      <c r="AB71" s="75">
        <f>-STOA!N71</f>
        <v>0</v>
      </c>
      <c r="AC71">
        <f t="shared" si="3"/>
        <v>26.19658213319715</v>
      </c>
      <c r="AD71">
        <f t="shared" si="4"/>
        <v>3092.4441480093205</v>
      </c>
      <c r="AE71">
        <f>'IDT-1'!B71</f>
        <v>0</v>
      </c>
      <c r="AF71" s="24"/>
      <c r="AG71">
        <f t="shared" si="5"/>
        <v>3092.4441480093205</v>
      </c>
      <c r="AI71" s="34">
        <f>PXIL!H71</f>
        <v>0</v>
      </c>
      <c r="AJ71" s="34">
        <f>PXIL!N71</f>
        <v>0</v>
      </c>
      <c r="AK71" s="34">
        <f>RTM_IEX!H71</f>
        <v>127.49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10.76376</v>
      </c>
      <c r="E72">
        <f>GT_NG!P72</f>
        <v>14.103453321627157</v>
      </c>
      <c r="F72">
        <f>GT_Spot!P72</f>
        <v>0</v>
      </c>
      <c r="G72">
        <f>PPCL_NG!P72</f>
        <v>82.31</v>
      </c>
      <c r="H72">
        <f>PPCL_Spot!P72</f>
        <v>0</v>
      </c>
      <c r="I72">
        <f>Bawana_NG!P72</f>
        <v>134.61000000000001</v>
      </c>
      <c r="J72">
        <f>Bawana_RLNG!P72</f>
        <v>0</v>
      </c>
      <c r="K72">
        <f>Bawana_Spot!P72</f>
        <v>100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1117.879839400664</v>
      </c>
      <c r="P72" s="36">
        <v>118.43999999999997</v>
      </c>
      <c r="Q72" s="36">
        <v>38.265607712613338</v>
      </c>
      <c r="R72" s="38">
        <v>12.219999999999999</v>
      </c>
      <c r="S72" s="38">
        <v>7.6700000000000008</v>
      </c>
      <c r="T72" s="37">
        <f>SUMPRODUCT(LTA!J72:AN72,LTA!J$101:AN$101,LTA!J$103:AN$103)</f>
        <v>269.76</v>
      </c>
      <c r="U72" s="37">
        <f>SUMPRODUCT(LTA!J72:AN72,LTA!J$102:AN$102,LTA!J$103:AN$103)</f>
        <v>155.66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202.82</v>
      </c>
      <c r="Z72" s="34">
        <f>IEX!N72</f>
        <v>0</v>
      </c>
      <c r="AA72" s="75">
        <f>STOA!H72</f>
        <v>538.06999999999994</v>
      </c>
      <c r="AB72" s="75">
        <f>-STOA!N72</f>
        <v>0</v>
      </c>
      <c r="AC72">
        <f t="shared" si="3"/>
        <v>25.732078347653196</v>
      </c>
      <c r="AD72">
        <f t="shared" si="4"/>
        <v>3037.6105820872517</v>
      </c>
      <c r="AE72">
        <f>'IDT-1'!B72</f>
        <v>0</v>
      </c>
      <c r="AF72" s="24"/>
      <c r="AG72">
        <f t="shared" si="5"/>
        <v>3037.6105820872517</v>
      </c>
      <c r="AI72" s="34">
        <f>PXIL!H72</f>
        <v>0</v>
      </c>
      <c r="AJ72" s="34">
        <f>PXIL!N72</f>
        <v>0</v>
      </c>
      <c r="AK72" s="34">
        <f>RTM_IEX!H72</f>
        <v>260.77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10.76376</v>
      </c>
      <c r="E73">
        <f>GT_NG!P73</f>
        <v>14.103453321627157</v>
      </c>
      <c r="F73">
        <f>GT_Spot!P73</f>
        <v>0</v>
      </c>
      <c r="G73">
        <f>PPCL_NG!P73</f>
        <v>82.31</v>
      </c>
      <c r="H73">
        <f>PPCL_Spot!P73</f>
        <v>0</v>
      </c>
      <c r="I73">
        <f>Bawana_NG!P73</f>
        <v>134.61000000000001</v>
      </c>
      <c r="J73">
        <f>Bawana_RLNG!P73</f>
        <v>0</v>
      </c>
      <c r="K73">
        <f>Bawana_Spot!P73</f>
        <v>100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1255.4495868597835</v>
      </c>
      <c r="P73" s="36">
        <v>118.43999999999997</v>
      </c>
      <c r="Q73" s="36">
        <v>38.265607712613338</v>
      </c>
      <c r="R73" s="38">
        <v>6.9247988904299582</v>
      </c>
      <c r="S73" s="38">
        <v>7.6700000000000008</v>
      </c>
      <c r="T73" s="37">
        <f>SUMPRODUCT(LTA!J73:AN73,LTA!J$101:AN$101,LTA!J$103:AN$103)</f>
        <v>230.75</v>
      </c>
      <c r="U73" s="37">
        <f>SUMPRODUCT(LTA!J73:AN73,LTA!J$102:AN$102,LTA!J$103:AN$103)</f>
        <v>153.35999999999999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176.74</v>
      </c>
      <c r="Z73" s="34">
        <f>IEX!N73</f>
        <v>0</v>
      </c>
      <c r="AA73" s="75">
        <f>STOA!H73</f>
        <v>538.06999999999994</v>
      </c>
      <c r="AB73" s="75">
        <f>-STOA!N73</f>
        <v>0</v>
      </c>
      <c r="AC73">
        <f t="shared" si="3"/>
        <v>25.68482453698941</v>
      </c>
      <c r="AD73">
        <f t="shared" si="4"/>
        <v>3032.0323822474647</v>
      </c>
      <c r="AE73">
        <f>'IDT-1'!B73</f>
        <v>0</v>
      </c>
      <c r="AF73" s="24"/>
      <c r="AG73">
        <f t="shared" si="5"/>
        <v>3032.0323822474647</v>
      </c>
      <c r="AI73" s="34">
        <f>PXIL!H73</f>
        <v>0</v>
      </c>
      <c r="AJ73" s="34">
        <f>PXIL!N73</f>
        <v>0</v>
      </c>
      <c r="AK73" s="34">
        <f>RTM_IEX!H73</f>
        <v>190.26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10.76376</v>
      </c>
      <c r="E74">
        <f>GT_NG!P74</f>
        <v>14.103453321627157</v>
      </c>
      <c r="F74">
        <f>GT_Spot!P74</f>
        <v>0</v>
      </c>
      <c r="G74">
        <f>PPCL_NG!P74</f>
        <v>82.31</v>
      </c>
      <c r="H74">
        <f>PPCL_Spot!P74</f>
        <v>0</v>
      </c>
      <c r="I74">
        <f>Bawana_NG!P74</f>
        <v>134.61000000000001</v>
      </c>
      <c r="J74">
        <f>Bawana_RLNG!P74</f>
        <v>0</v>
      </c>
      <c r="K74">
        <f>Bawana_Spot!P74</f>
        <v>100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1255.4495868597835</v>
      </c>
      <c r="P74" s="36">
        <v>118.43999999999997</v>
      </c>
      <c r="Q74" s="36">
        <v>38.265607712613338</v>
      </c>
      <c r="R74" s="38">
        <v>3.7100000000000004</v>
      </c>
      <c r="S74" s="38">
        <v>7.6700000000000008</v>
      </c>
      <c r="T74" s="37">
        <f>SUMPRODUCT(LTA!J74:AN74,LTA!J$101:AN$101,LTA!J$103:AN$103)</f>
        <v>191.42000000000002</v>
      </c>
      <c r="U74" s="37">
        <f>SUMPRODUCT(LTA!J74:AN74,LTA!J$102:AN$102,LTA!J$103:AN$103)</f>
        <v>151.35999999999999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164.19</v>
      </c>
      <c r="Z74" s="34">
        <f>IEX!N74</f>
        <v>0</v>
      </c>
      <c r="AA74" s="75">
        <f>STOA!H74</f>
        <v>538.06999999999994</v>
      </c>
      <c r="AB74" s="75">
        <f>-STOA!N74</f>
        <v>0</v>
      </c>
      <c r="AC74">
        <f t="shared" si="3"/>
        <v>25.180952226309799</v>
      </c>
      <c r="AD74">
        <f t="shared" si="4"/>
        <v>2972.551455667714</v>
      </c>
      <c r="AE74">
        <f>'IDT-1'!B74</f>
        <v>0</v>
      </c>
      <c r="AF74" s="24"/>
      <c r="AG74">
        <f t="shared" si="5"/>
        <v>2972.551455667714</v>
      </c>
      <c r="AI74" s="34">
        <f>PXIL!H74</f>
        <v>0</v>
      </c>
      <c r="AJ74" s="34">
        <f>PXIL!N74</f>
        <v>0</v>
      </c>
      <c r="AK74" s="34">
        <f>RTM_IEX!H74</f>
        <v>187.37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10.76376</v>
      </c>
      <c r="E75">
        <f>GT_NG!P75</f>
        <v>14.226807140766756</v>
      </c>
      <c r="F75">
        <f>GT_Spot!P75</f>
        <v>0</v>
      </c>
      <c r="G75">
        <f>PPCL_NG!P75</f>
        <v>82.31</v>
      </c>
      <c r="H75">
        <f>PPCL_Spot!P75</f>
        <v>0</v>
      </c>
      <c r="I75">
        <f>Bawana_NG!P75</f>
        <v>134.61000000000001</v>
      </c>
      <c r="J75">
        <f>Bawana_RLNG!P75</f>
        <v>0</v>
      </c>
      <c r="K75">
        <f>Bawana_Spot!P75</f>
        <v>100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1260.302257142291</v>
      </c>
      <c r="P75" s="36">
        <v>118.43999999999997</v>
      </c>
      <c r="Q75" s="36">
        <v>38.265607712613338</v>
      </c>
      <c r="R75" s="38">
        <v>0</v>
      </c>
      <c r="S75" s="38">
        <v>7.6700000000000008</v>
      </c>
      <c r="T75" s="37">
        <f>SUMPRODUCT(LTA!J75:AN75,LTA!J$101:AN$101,LTA!J$103:AN$103)</f>
        <v>164.31</v>
      </c>
      <c r="U75" s="37">
        <f>SUMPRODUCT(LTA!J75:AN75,LTA!J$102:AN$102,LTA!J$103:AN$103)</f>
        <v>136.16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45.3</v>
      </c>
      <c r="Z75" s="34">
        <f>IEX!N75</f>
        <v>0</v>
      </c>
      <c r="AA75" s="75">
        <f>STOA!H75</f>
        <v>538.06999999999994</v>
      </c>
      <c r="AB75" s="75">
        <f>-STOA!N75</f>
        <v>0</v>
      </c>
      <c r="AC75">
        <f t="shared" si="3"/>
        <v>24.381910828763637</v>
      </c>
      <c r="AD75">
        <f t="shared" si="4"/>
        <v>2878.2265211669078</v>
      </c>
      <c r="AE75">
        <f>'IDT-1'!B75</f>
        <v>0</v>
      </c>
      <c r="AF75" s="24"/>
      <c r="AG75">
        <f t="shared" si="5"/>
        <v>2878.2265211669078</v>
      </c>
      <c r="AI75" s="34">
        <f>PXIL!H75</f>
        <v>0</v>
      </c>
      <c r="AJ75" s="34">
        <f>PXIL!N75</f>
        <v>0</v>
      </c>
      <c r="AK75" s="34">
        <f>RTM_IEX!H75</f>
        <v>143.91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108.27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10.76376</v>
      </c>
      <c r="E76">
        <f>GT_NG!P76</f>
        <v>14.226807140766756</v>
      </c>
      <c r="F76">
        <f>GT_Spot!P76</f>
        <v>0</v>
      </c>
      <c r="G76">
        <f>PPCL_NG!P76</f>
        <v>82.31</v>
      </c>
      <c r="H76">
        <f>PPCL_Spot!P76</f>
        <v>0</v>
      </c>
      <c r="I76">
        <f>Bawana_NG!P76</f>
        <v>134.61000000000001</v>
      </c>
      <c r="J76">
        <f>Bawana_RLNG!P76</f>
        <v>0</v>
      </c>
      <c r="K76">
        <f>Bawana_Spot!P76</f>
        <v>100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1260.295556469775</v>
      </c>
      <c r="P76" s="36">
        <v>118.43999999999997</v>
      </c>
      <c r="Q76" s="36">
        <v>38.265607712613338</v>
      </c>
      <c r="R76" s="38">
        <v>0</v>
      </c>
      <c r="S76" s="38">
        <v>7.6700000000000008</v>
      </c>
      <c r="T76" s="37">
        <f>SUMPRODUCT(LTA!J76:AN76,LTA!J$101:AN$101,LTA!J$103:AN$103)</f>
        <v>138.9</v>
      </c>
      <c r="U76" s="37">
        <f>SUMPRODUCT(LTA!J76:AN76,LTA!J$102:AN$102,LTA!J$103:AN$103)</f>
        <v>132.85999999999999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141.01</v>
      </c>
      <c r="Z76" s="34">
        <f>IEX!N76</f>
        <v>0</v>
      </c>
      <c r="AA76" s="75">
        <f>STOA!H76</f>
        <v>538.06999999999994</v>
      </c>
      <c r="AB76" s="75">
        <f>-STOA!N76</f>
        <v>0</v>
      </c>
      <c r="AC76">
        <f t="shared" si="3"/>
        <v>23.978402543114498</v>
      </c>
      <c r="AD76">
        <f t="shared" si="4"/>
        <v>2830.5933287800403</v>
      </c>
      <c r="AE76">
        <f>'IDT-1'!B76</f>
        <v>0</v>
      </c>
      <c r="AF76" s="24"/>
      <c r="AG76">
        <f t="shared" si="5"/>
        <v>2830.5933287800403</v>
      </c>
      <c r="AI76" s="34">
        <f>PXIL!H76</f>
        <v>0</v>
      </c>
      <c r="AJ76" s="34">
        <f>PXIL!N76</f>
        <v>0</v>
      </c>
      <c r="AK76" s="34">
        <f>RTM_IEX!H76</f>
        <v>137.15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10.76376</v>
      </c>
      <c r="E77">
        <f>GT_NG!P77</f>
        <v>14.226807140766756</v>
      </c>
      <c r="F77">
        <f>GT_Spot!P77</f>
        <v>0</v>
      </c>
      <c r="G77">
        <f>PPCL_NG!P77</f>
        <v>82.31</v>
      </c>
      <c r="H77">
        <f>PPCL_Spot!P77</f>
        <v>0</v>
      </c>
      <c r="I77">
        <f>Bawana_NG!P77</f>
        <v>116.95543142845982</v>
      </c>
      <c r="J77">
        <f>Bawana_RLNG!P77</f>
        <v>0</v>
      </c>
      <c r="K77">
        <f>Bawana_Spot!P77</f>
        <v>100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1262.1697367605798</v>
      </c>
      <c r="P77" s="36">
        <v>118.43999999999997</v>
      </c>
      <c r="Q77" s="36">
        <v>38.265607712613338</v>
      </c>
      <c r="R77" s="38">
        <v>0</v>
      </c>
      <c r="S77" s="38">
        <v>7.6700000000000008</v>
      </c>
      <c r="T77" s="37">
        <f>SUMPRODUCT(LTA!J77:AN77,LTA!J$101:AN$101,LTA!J$103:AN$103)</f>
        <v>125.31</v>
      </c>
      <c r="U77" s="37">
        <f>SUMPRODUCT(LTA!J77:AN77,LTA!J$102:AN$102,LTA!J$103:AN$103)</f>
        <v>141.85999999999999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127.49</v>
      </c>
      <c r="Z77" s="34">
        <f>IEX!N77</f>
        <v>0</v>
      </c>
      <c r="AA77" s="75">
        <f>STOA!H77</f>
        <v>538.06999999999994</v>
      </c>
      <c r="AB77" s="75">
        <f>-STOA!N77</f>
        <v>0</v>
      </c>
      <c r="AC77">
        <f t="shared" si="3"/>
        <v>23.774783281556321</v>
      </c>
      <c r="AD77">
        <f t="shared" si="4"/>
        <v>2806.5565597608634</v>
      </c>
      <c r="AE77">
        <f>'IDT-1'!B77</f>
        <v>0</v>
      </c>
      <c r="AF77" s="24"/>
      <c r="AG77">
        <f t="shared" si="5"/>
        <v>2806.5565597608634</v>
      </c>
      <c r="AI77" s="34">
        <f>PXIL!H77</f>
        <v>0</v>
      </c>
      <c r="AJ77" s="34">
        <f>PXIL!N77</f>
        <v>0</v>
      </c>
      <c r="AK77" s="34">
        <f>RTM_IEX!H77</f>
        <v>146.80000000000001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10.76376</v>
      </c>
      <c r="E78">
        <f>GT_NG!P78</f>
        <v>14.226807140766756</v>
      </c>
      <c r="F78">
        <f>GT_Spot!P78</f>
        <v>0</v>
      </c>
      <c r="G78">
        <f>PPCL_NG!P78</f>
        <v>82.31</v>
      </c>
      <c r="H78">
        <f>PPCL_Spot!P78</f>
        <v>0</v>
      </c>
      <c r="I78">
        <f>Bawana_NG!P78</f>
        <v>116.95543142845982</v>
      </c>
      <c r="J78">
        <f>Bawana_RLNG!P78</f>
        <v>0</v>
      </c>
      <c r="K78">
        <f>Bawana_Spot!P78</f>
        <v>100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1283.5049444197057</v>
      </c>
      <c r="P78" s="36">
        <v>118.43999999999997</v>
      </c>
      <c r="Q78" s="36">
        <v>38.265607712613338</v>
      </c>
      <c r="R78" s="38">
        <v>0</v>
      </c>
      <c r="S78" s="38">
        <v>7.6700000000000008</v>
      </c>
      <c r="T78" s="37">
        <f>SUMPRODUCT(LTA!J78:AN78,LTA!J$101:AN$101,LTA!J$103:AN$103)</f>
        <v>113.22</v>
      </c>
      <c r="U78" s="37">
        <f>SUMPRODUCT(LTA!J78:AN78,LTA!J$102:AN$102,LTA!J$103:AN$103)</f>
        <v>137.97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538.06999999999994</v>
      </c>
      <c r="AB78" s="75">
        <f>-STOA!N78</f>
        <v>0</v>
      </c>
      <c r="AC78">
        <f t="shared" si="3"/>
        <v>22.554139025892983</v>
      </c>
      <c r="AD78">
        <f t="shared" si="4"/>
        <v>2662.4624116756522</v>
      </c>
      <c r="AE78">
        <f>'IDT-1'!B78</f>
        <v>115</v>
      </c>
      <c r="AF78" s="24"/>
      <c r="AG78">
        <f t="shared" si="5"/>
        <v>2777.4624116756522</v>
      </c>
      <c r="AI78" s="34">
        <f>PXIL!H78</f>
        <v>0</v>
      </c>
      <c r="AJ78" s="34">
        <f>PXIL!N78</f>
        <v>0</v>
      </c>
      <c r="AK78" s="34">
        <f>RTM_IEX!H78</f>
        <v>123.62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10.76376</v>
      </c>
      <c r="E79">
        <f>GT_NG!P79</f>
        <v>14.226807140766756</v>
      </c>
      <c r="F79">
        <f>GT_Spot!P79</f>
        <v>0</v>
      </c>
      <c r="G79">
        <f>PPCL_NG!P79</f>
        <v>82.31</v>
      </c>
      <c r="H79">
        <f>PPCL_Spot!P79</f>
        <v>0</v>
      </c>
      <c r="I79">
        <f>Bawana_NG!P79</f>
        <v>116.95543142845982</v>
      </c>
      <c r="J79">
        <f>Bawana_RLNG!P79</f>
        <v>0</v>
      </c>
      <c r="K79">
        <f>Bawana_Spot!P79</f>
        <v>100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1316.6641259314245</v>
      </c>
      <c r="P79" s="36">
        <v>118.43999999999997</v>
      </c>
      <c r="Q79" s="36">
        <v>38.265607712613338</v>
      </c>
      <c r="R79" s="38">
        <v>0</v>
      </c>
      <c r="S79" s="38">
        <v>7.6700000000000008</v>
      </c>
      <c r="T79" s="37">
        <f>SUMPRODUCT(LTA!J79:AN79,LTA!J$101:AN$101,LTA!J$103:AN$103)</f>
        <v>113.76</v>
      </c>
      <c r="U79" s="37">
        <f>SUMPRODUCT(LTA!J79:AN79,LTA!J$102:AN$102,LTA!J$103:AN$103)</f>
        <v>140.66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682.93999999999994</v>
      </c>
      <c r="AB79" s="75">
        <f>-STOA!N79</f>
        <v>0</v>
      </c>
      <c r="AC79">
        <f t="shared" si="3"/>
        <v>23.249316150591419</v>
      </c>
      <c r="AD79">
        <f t="shared" si="4"/>
        <v>2744.526416062673</v>
      </c>
      <c r="AE79">
        <f>'IDT-1'!B79</f>
        <v>0</v>
      </c>
      <c r="AF79" s="24"/>
      <c r="AG79">
        <f t="shared" si="5"/>
        <v>2744.526416062673</v>
      </c>
      <c r="AI79" s="34">
        <f>PXIL!H79</f>
        <v>0</v>
      </c>
      <c r="AJ79" s="34">
        <f>PXIL!N79</f>
        <v>0</v>
      </c>
      <c r="AK79" s="34">
        <f>RTM_IEX!H79</f>
        <v>25.12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10.76376</v>
      </c>
      <c r="E80">
        <f>GT_NG!P80</f>
        <v>14.226807140766756</v>
      </c>
      <c r="F80">
        <f>GT_Spot!P80</f>
        <v>0</v>
      </c>
      <c r="G80">
        <f>PPCL_NG!P80</f>
        <v>82.31</v>
      </c>
      <c r="H80">
        <f>PPCL_Spot!P80</f>
        <v>0</v>
      </c>
      <c r="I80">
        <f>Bawana_NG!P80</f>
        <v>116.95543142845982</v>
      </c>
      <c r="J80">
        <f>Bawana_RLNG!P80</f>
        <v>0</v>
      </c>
      <c r="K80">
        <f>Bawana_Spot!P80</f>
        <v>170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1310.5061772332804</v>
      </c>
      <c r="P80" s="36">
        <v>118.43999999999997</v>
      </c>
      <c r="Q80" s="36">
        <v>38.265607712613338</v>
      </c>
      <c r="R80" s="38">
        <v>0</v>
      </c>
      <c r="S80" s="38">
        <v>7.6700000000000008</v>
      </c>
      <c r="T80" s="37">
        <f>SUMPRODUCT(LTA!J80:AN80,LTA!J$101:AN$101,LTA!J$103:AN$103)</f>
        <v>108.6</v>
      </c>
      <c r="U80" s="37">
        <f>SUMPRODUCT(LTA!J80:AN80,LTA!J$102:AN$102,LTA!J$103:AN$103)</f>
        <v>137.46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682.93999999999994</v>
      </c>
      <c r="AB80" s="75">
        <f>-STOA!N80</f>
        <v>0</v>
      </c>
      <c r="AC80">
        <f t="shared" si="3"/>
        <v>23.690722851474568</v>
      </c>
      <c r="AD80">
        <f t="shared" si="4"/>
        <v>2752.4470606636455</v>
      </c>
      <c r="AE80">
        <f>'IDT-1'!B80</f>
        <v>0</v>
      </c>
      <c r="AF80" s="24"/>
      <c r="AG80">
        <f t="shared" si="5"/>
        <v>2752.4470606636455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-22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11.314464000000001</v>
      </c>
      <c r="E81">
        <f>GT_NG!P81</f>
        <v>14.226807140766756</v>
      </c>
      <c r="F81">
        <f>GT_Spot!P81</f>
        <v>0</v>
      </c>
      <c r="G81">
        <f>PPCL_NG!P81</f>
        <v>82.31</v>
      </c>
      <c r="H81">
        <f>PPCL_Spot!P81</f>
        <v>0</v>
      </c>
      <c r="I81">
        <f>Bawana_NG!P81</f>
        <v>116.95543142845982</v>
      </c>
      <c r="J81">
        <f>Bawana_RLNG!P81</f>
        <v>0</v>
      </c>
      <c r="K81">
        <f>Bawana_Spot!P81</f>
        <v>100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1310.5056368302785</v>
      </c>
      <c r="P81" s="36">
        <v>118.43999999999997</v>
      </c>
      <c r="Q81" s="36">
        <v>38.265607712613338</v>
      </c>
      <c r="R81" s="38">
        <v>0</v>
      </c>
      <c r="S81" s="38">
        <v>7.6700000000000008</v>
      </c>
      <c r="T81" s="37">
        <f>SUMPRODUCT(LTA!J81:AN81,LTA!J$101:AN$101,LTA!J$103:AN$103)</f>
        <v>112.67</v>
      </c>
      <c r="U81" s="37">
        <f>SUMPRODUCT(LTA!J81:AN81,LTA!J$102:AN$102,LTA!J$103:AN$103)</f>
        <v>155.26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955.28999999999985</v>
      </c>
      <c r="AB81" s="75">
        <f>-STOA!N81</f>
        <v>0</v>
      </c>
      <c r="AC81">
        <f t="shared" si="3"/>
        <v>27.747408603260954</v>
      </c>
      <c r="AD81">
        <f t="shared" si="4"/>
        <v>2717.1605385088578</v>
      </c>
      <c r="AE81">
        <f>'IDT-1'!B81</f>
        <v>0</v>
      </c>
      <c r="AF81" s="24"/>
      <c r="AG81">
        <f t="shared" si="5"/>
        <v>2717.1605385088578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-278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11.314464000000001</v>
      </c>
      <c r="E82">
        <f>GT_NG!P82</f>
        <v>14.226807140766756</v>
      </c>
      <c r="F82">
        <f>GT_Spot!P82</f>
        <v>0</v>
      </c>
      <c r="G82">
        <f>PPCL_NG!P82</f>
        <v>82.31</v>
      </c>
      <c r="H82">
        <f>PPCL_Spot!P82</f>
        <v>0</v>
      </c>
      <c r="I82">
        <f>Bawana_NG!P82</f>
        <v>116.95543142845982</v>
      </c>
      <c r="J82">
        <f>Bawana_RLNG!P82</f>
        <v>0</v>
      </c>
      <c r="K82">
        <f>Bawana_Spot!P82</f>
        <v>100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1308.0605209350838</v>
      </c>
      <c r="P82" s="36">
        <v>118.43999999999997</v>
      </c>
      <c r="Q82" s="36">
        <v>38.265607712613338</v>
      </c>
      <c r="R82" s="38">
        <v>0</v>
      </c>
      <c r="S82" s="38">
        <v>7.6700000000000008</v>
      </c>
      <c r="T82" s="37">
        <f>SUMPRODUCT(LTA!J82:AN82,LTA!J$101:AN$101,LTA!J$103:AN$103)</f>
        <v>111.99</v>
      </c>
      <c r="U82" s="37">
        <f>SUMPRODUCT(LTA!J82:AN82,LTA!J$102:AN$102,LTA!J$103:AN$103)</f>
        <v>153.35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962.04999999999984</v>
      </c>
      <c r="AB82" s="75">
        <f>-STOA!N82</f>
        <v>0</v>
      </c>
      <c r="AC82">
        <f t="shared" si="3"/>
        <v>27.473878267095088</v>
      </c>
      <c r="AD82">
        <f t="shared" si="4"/>
        <v>2753.1589529498283</v>
      </c>
      <c r="AE82">
        <f>'IDT-1'!B82</f>
        <v>0</v>
      </c>
      <c r="AF82" s="24"/>
      <c r="AG82">
        <f t="shared" si="5"/>
        <v>2753.1589529498283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-244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11.314464000000001</v>
      </c>
      <c r="E83">
        <f>GT_NG!P83</f>
        <v>14.226807140766756</v>
      </c>
      <c r="F83">
        <f>GT_Spot!P83</f>
        <v>0</v>
      </c>
      <c r="G83">
        <f>PPCL_NG!P83</f>
        <v>82.31</v>
      </c>
      <c r="H83">
        <f>PPCL_Spot!P83</f>
        <v>0</v>
      </c>
      <c r="I83">
        <f>Bawana_NG!P83</f>
        <v>116.95543142845982</v>
      </c>
      <c r="J83">
        <f>Bawana_RLNG!P83</f>
        <v>0</v>
      </c>
      <c r="K83">
        <f>Bawana_Spot!P83</f>
        <v>100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1308.0568385530482</v>
      </c>
      <c r="P83" s="36">
        <v>118.43999999999997</v>
      </c>
      <c r="Q83" s="36">
        <v>38.265607712613338</v>
      </c>
      <c r="R83" s="38">
        <v>0</v>
      </c>
      <c r="S83" s="38">
        <v>7.6700000000000008</v>
      </c>
      <c r="T83" s="37">
        <f>SUMPRODUCT(LTA!J83:AN83,LTA!J$101:AN$101,LTA!J$103:AN$103)</f>
        <v>111.66</v>
      </c>
      <c r="U83" s="37">
        <f>SUMPRODUCT(LTA!J83:AN83,LTA!J$102:AN$102,LTA!J$103:AN$103)</f>
        <v>153.38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976.53999999999985</v>
      </c>
      <c r="AB83" s="75">
        <f>-STOA!N83</f>
        <v>0</v>
      </c>
      <c r="AC83">
        <f t="shared" si="3"/>
        <v>27.025475767518429</v>
      </c>
      <c r="AD83">
        <f t="shared" si="4"/>
        <v>2834.79367306737</v>
      </c>
      <c r="AE83">
        <f>'IDT-1'!B83</f>
        <v>0</v>
      </c>
      <c r="AF83" s="24"/>
      <c r="AG83">
        <f t="shared" si="5"/>
        <v>2834.79367306737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-177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11.314464000000001</v>
      </c>
      <c r="E84">
        <f>GT_NG!P84</f>
        <v>14.226807140766756</v>
      </c>
      <c r="F84">
        <f>GT_Spot!P84</f>
        <v>0</v>
      </c>
      <c r="G84">
        <f>PPCL_NG!P84</f>
        <v>82.31</v>
      </c>
      <c r="H84">
        <f>PPCL_Spot!P84</f>
        <v>0</v>
      </c>
      <c r="I84">
        <f>Bawana_NG!P84</f>
        <v>116.95543142845982</v>
      </c>
      <c r="J84">
        <f>Bawana_RLNG!P84</f>
        <v>0</v>
      </c>
      <c r="K84">
        <f>Bawana_Spot!P84</f>
        <v>100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1308.0568385530482</v>
      </c>
      <c r="P84" s="36">
        <v>118.43999999999997</v>
      </c>
      <c r="Q84" s="36">
        <v>38.265607712613338</v>
      </c>
      <c r="R84" s="38">
        <v>0</v>
      </c>
      <c r="S84" s="38">
        <v>7.6700000000000008</v>
      </c>
      <c r="T84" s="37">
        <f>SUMPRODUCT(LTA!J84:AN84,LTA!J$101:AN$101,LTA!J$103:AN$103)</f>
        <v>109.99</v>
      </c>
      <c r="U84" s="37">
        <f>SUMPRODUCT(LTA!J84:AN84,LTA!J$102:AN$102,LTA!J$103:AN$103)</f>
        <v>149.68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992.95999999999981</v>
      </c>
      <c r="AB84" s="75">
        <f>-STOA!N84</f>
        <v>0</v>
      </c>
      <c r="AC84">
        <f t="shared" si="3"/>
        <v>26.787920616247746</v>
      </c>
      <c r="AD84">
        <f t="shared" si="4"/>
        <v>2885.0812282186398</v>
      </c>
      <c r="AE84">
        <f>'IDT-1'!B84</f>
        <v>0</v>
      </c>
      <c r="AF84" s="24"/>
      <c r="AG84">
        <f t="shared" si="5"/>
        <v>2885.0812282186398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-138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11.314464000000001</v>
      </c>
      <c r="E85">
        <f>GT_NG!P85</f>
        <v>14.226807140766756</v>
      </c>
      <c r="F85">
        <f>GT_Spot!P85</f>
        <v>0</v>
      </c>
      <c r="G85">
        <f>PPCL_NG!P85</f>
        <v>82.31</v>
      </c>
      <c r="H85">
        <f>PPCL_Spot!P85</f>
        <v>0</v>
      </c>
      <c r="I85">
        <f>Bawana_NG!P85</f>
        <v>116.95543142845982</v>
      </c>
      <c r="J85">
        <f>Bawana_RLNG!P85</f>
        <v>0</v>
      </c>
      <c r="K85">
        <f>Bawana_Spot!P85</f>
        <v>100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1285.0891969722413</v>
      </c>
      <c r="P85" s="36">
        <v>118.43999999999997</v>
      </c>
      <c r="Q85" s="36">
        <v>38.265607712613338</v>
      </c>
      <c r="R85" s="38">
        <v>0</v>
      </c>
      <c r="S85" s="38">
        <v>7.6700000000000008</v>
      </c>
      <c r="T85" s="37">
        <f>SUMPRODUCT(LTA!J85:AN85,LTA!J$101:AN$101,LTA!J$103:AN$103)</f>
        <v>106.34</v>
      </c>
      <c r="U85" s="37">
        <f>SUMPRODUCT(LTA!J85:AN85,LTA!J$102:AN$102,LTA!J$103:AN$103)</f>
        <v>146.19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1001.6499999999999</v>
      </c>
      <c r="AB85" s="75">
        <f>-STOA!N85</f>
        <v>0</v>
      </c>
      <c r="AC85">
        <f t="shared" si="3"/>
        <v>25.871021704903619</v>
      </c>
      <c r="AD85">
        <f t="shared" si="4"/>
        <v>2951.580485549177</v>
      </c>
      <c r="AE85">
        <f>'IDT-1'!B85</f>
        <v>0</v>
      </c>
      <c r="AF85" s="24"/>
      <c r="AG85">
        <f t="shared" si="5"/>
        <v>2951.580485549177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-51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11.314464000000001</v>
      </c>
      <c r="E86">
        <f>GT_NG!P86</f>
        <v>14.226807140766756</v>
      </c>
      <c r="F86">
        <f>GT_Spot!P86</f>
        <v>0</v>
      </c>
      <c r="G86">
        <f>PPCL_NG!P86</f>
        <v>82.31</v>
      </c>
      <c r="H86">
        <f>PPCL_Spot!P86</f>
        <v>0</v>
      </c>
      <c r="I86">
        <f>Bawana_NG!P86</f>
        <v>116.95543142845982</v>
      </c>
      <c r="J86">
        <f>Bawana_RLNG!P86</f>
        <v>0</v>
      </c>
      <c r="K86">
        <f>Bawana_Spot!P86</f>
        <v>247.66000000000003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1267.0448374430596</v>
      </c>
      <c r="P86" s="36">
        <v>118.43999999999997</v>
      </c>
      <c r="Q86" s="36">
        <v>38.265607712613338</v>
      </c>
      <c r="R86" s="38">
        <v>0</v>
      </c>
      <c r="S86" s="38">
        <v>7.6700000000000008</v>
      </c>
      <c r="T86" s="37">
        <f>SUMPRODUCT(LTA!J86:AN86,LTA!J$101:AN$101,LTA!J$103:AN$103)</f>
        <v>102.67</v>
      </c>
      <c r="U86" s="37">
        <f>SUMPRODUCT(LTA!J86:AN86,LTA!J$102:AN$102,LTA!J$103:AN$103)</f>
        <v>140.19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1006.4799999999998</v>
      </c>
      <c r="AB86" s="75">
        <f>-STOA!N86</f>
        <v>0</v>
      </c>
      <c r="AC86">
        <f t="shared" si="3"/>
        <v>27.410464232902061</v>
      </c>
      <c r="AD86">
        <f t="shared" si="4"/>
        <v>3016.8166834919975</v>
      </c>
      <c r="AE86">
        <f>'IDT-1'!B86</f>
        <v>0</v>
      </c>
      <c r="AF86" s="24"/>
      <c r="AG86">
        <f t="shared" si="5"/>
        <v>3016.8166834919975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-109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11.314464000000001</v>
      </c>
      <c r="E87">
        <f>GT_NG!P87</f>
        <v>14.226807140766756</v>
      </c>
      <c r="F87">
        <f>GT_Spot!P87</f>
        <v>0</v>
      </c>
      <c r="G87">
        <f>PPCL_NG!P87</f>
        <v>82.31</v>
      </c>
      <c r="H87">
        <f>PPCL_Spot!P87</f>
        <v>0</v>
      </c>
      <c r="I87">
        <f>Bawana_NG!P87</f>
        <v>116.95543142845982</v>
      </c>
      <c r="J87">
        <f>Bawana_RLNG!P87</f>
        <v>0</v>
      </c>
      <c r="K87">
        <f>Bawana_Spot!P87</f>
        <v>193.66000000000003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1267.0448374430596</v>
      </c>
      <c r="P87" s="36">
        <v>118.43999999999997</v>
      </c>
      <c r="Q87" s="36">
        <v>38.265607712613338</v>
      </c>
      <c r="R87" s="38">
        <v>0</v>
      </c>
      <c r="S87" s="38">
        <v>7.6700000000000008</v>
      </c>
      <c r="T87" s="37">
        <f>SUMPRODUCT(LTA!J87:AN87,LTA!J$101:AN$101,LTA!J$103:AN$103)</f>
        <v>98.66</v>
      </c>
      <c r="U87" s="37">
        <f>SUMPRODUCT(LTA!J87:AN87,LTA!J$102:AN$102,LTA!J$103:AN$103)</f>
        <v>136.78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1003.5299999999997</v>
      </c>
      <c r="AB87" s="75">
        <f>-STOA!N87</f>
        <v>0</v>
      </c>
      <c r="AC87">
        <f t="shared" si="3"/>
        <v>25.946400040889152</v>
      </c>
      <c r="AD87">
        <f t="shared" si="4"/>
        <v>3062.9107476840099</v>
      </c>
      <c r="AE87">
        <f>'IDT-1'!B87</f>
        <v>0</v>
      </c>
      <c r="AF87" s="24"/>
      <c r="AG87">
        <f t="shared" si="5"/>
        <v>3062.9107476840099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11.314464000000001</v>
      </c>
      <c r="E88">
        <f>GT_NG!P88</f>
        <v>14.226807140766756</v>
      </c>
      <c r="F88">
        <f>GT_Spot!P88</f>
        <v>0</v>
      </c>
      <c r="G88">
        <f>PPCL_NG!P88</f>
        <v>82.31</v>
      </c>
      <c r="H88">
        <f>PPCL_Spot!P88</f>
        <v>0</v>
      </c>
      <c r="I88">
        <f>Bawana_NG!P88</f>
        <v>116.95543142845982</v>
      </c>
      <c r="J88">
        <f>Bawana_RLNG!P88</f>
        <v>0</v>
      </c>
      <c r="K88">
        <f>Bawana_Spot!P88</f>
        <v>246.66000000000003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1267.0448374430596</v>
      </c>
      <c r="P88" s="36">
        <v>118.43999999999997</v>
      </c>
      <c r="Q88" s="36">
        <v>38.265607712613338</v>
      </c>
      <c r="R88" s="38">
        <v>0</v>
      </c>
      <c r="S88" s="38">
        <v>7.6700000000000008</v>
      </c>
      <c r="T88" s="37">
        <f>SUMPRODUCT(LTA!J88:AN88,LTA!J$101:AN$101,LTA!J$103:AN$103)</f>
        <v>96</v>
      </c>
      <c r="U88" s="37">
        <f>SUMPRODUCT(LTA!J88:AN88,LTA!J$102:AN$102,LTA!J$103:AN$103)</f>
        <v>134.69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985.17999999999972</v>
      </c>
      <c r="AB88" s="75">
        <f>-STOA!N88</f>
        <v>0</v>
      </c>
      <c r="AC88">
        <f t="shared" si="3"/>
        <v>26.197560040889154</v>
      </c>
      <c r="AD88">
        <f t="shared" si="4"/>
        <v>3092.5595876840102</v>
      </c>
      <c r="AE88">
        <f>'IDT-1'!B88</f>
        <v>40</v>
      </c>
      <c r="AF88" s="24"/>
      <c r="AG88">
        <f t="shared" si="5"/>
        <v>3132.5595876840102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11.314464000000001</v>
      </c>
      <c r="E89">
        <f>GT_NG!P89</f>
        <v>14.226807140766756</v>
      </c>
      <c r="F89">
        <f>GT_Spot!P89</f>
        <v>0</v>
      </c>
      <c r="G89">
        <f>PPCL_NG!P89</f>
        <v>82.31</v>
      </c>
      <c r="H89">
        <f>PPCL_Spot!P89</f>
        <v>0</v>
      </c>
      <c r="I89">
        <f>Bawana_NG!P89</f>
        <v>116.95543142845982</v>
      </c>
      <c r="J89">
        <f>Bawana_RLNG!P89</f>
        <v>0</v>
      </c>
      <c r="K89">
        <f>Bawana_Spot!P89</f>
        <v>303.66000000000003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1272.4258282245064</v>
      </c>
      <c r="P89" s="36">
        <v>118.43999999999997</v>
      </c>
      <c r="Q89" s="36">
        <v>38.265607712613338</v>
      </c>
      <c r="R89" s="38">
        <v>0</v>
      </c>
      <c r="S89" s="38">
        <v>7.6700000000000008</v>
      </c>
      <c r="T89" s="37">
        <f>SUMPRODUCT(LTA!J89:AN89,LTA!J$101:AN$101,LTA!J$103:AN$103)</f>
        <v>93.67</v>
      </c>
      <c r="U89" s="37">
        <f>SUMPRODUCT(LTA!J89:AN89,LTA!J$102:AN$102,LTA!J$103:AN$103)</f>
        <v>132.88999999999999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16.670000000000002</v>
      </c>
      <c r="Z89" s="34">
        <f>IEX!N89</f>
        <v>0</v>
      </c>
      <c r="AA89" s="75">
        <f>STOA!H89</f>
        <v>980.3499999999998</v>
      </c>
      <c r="AB89" s="75">
        <f>-STOA!N89</f>
        <v>0</v>
      </c>
      <c r="AC89">
        <f t="shared" si="3"/>
        <v>26.831852363453304</v>
      </c>
      <c r="AD89">
        <f t="shared" si="4"/>
        <v>3167.4362861428926</v>
      </c>
      <c r="AE89">
        <f>'IDT-1'!B89</f>
        <v>38.244999999999997</v>
      </c>
      <c r="AF89" s="24"/>
      <c r="AG89">
        <f t="shared" si="5"/>
        <v>3205.6812861428925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5.42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11.314464000000001</v>
      </c>
      <c r="E90">
        <f>GT_NG!P90</f>
        <v>14.226807140766756</v>
      </c>
      <c r="F90">
        <f>GT_Spot!P90</f>
        <v>0</v>
      </c>
      <c r="G90">
        <f>PPCL_NG!P90</f>
        <v>82.31</v>
      </c>
      <c r="H90">
        <f>PPCL_Spot!P90</f>
        <v>0</v>
      </c>
      <c r="I90">
        <f>Bawana_NG!P90</f>
        <v>116.95543142845982</v>
      </c>
      <c r="J90">
        <f>Bawana_RLNG!P90</f>
        <v>0</v>
      </c>
      <c r="K90">
        <f>Bawana_Spot!P90</f>
        <v>394.65999999999997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1289.6827251993375</v>
      </c>
      <c r="P90" s="36">
        <v>118.43999999999997</v>
      </c>
      <c r="Q90" s="36">
        <v>38.265607712613338</v>
      </c>
      <c r="R90" s="38">
        <v>0</v>
      </c>
      <c r="S90" s="38">
        <v>7.6700000000000008</v>
      </c>
      <c r="T90" s="37">
        <f>SUMPRODUCT(LTA!J90:AN90,LTA!J$101:AN$101,LTA!J$103:AN$103)</f>
        <v>91.34</v>
      </c>
      <c r="U90" s="37">
        <f>SUMPRODUCT(LTA!J90:AN90,LTA!J$102:AN$102,LTA!J$103:AN$103)</f>
        <v>131.49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12.96</v>
      </c>
      <c r="Z90" s="34">
        <f>IEX!N90</f>
        <v>0</v>
      </c>
      <c r="AA90" s="75">
        <f>STOA!H90</f>
        <v>986.14999999999975</v>
      </c>
      <c r="AB90" s="75">
        <f>-STOA!N90</f>
        <v>0</v>
      </c>
      <c r="AC90">
        <f t="shared" si="3"/>
        <v>27.720462298041888</v>
      </c>
      <c r="AD90">
        <f t="shared" si="4"/>
        <v>3272.3345731831355</v>
      </c>
      <c r="AE90">
        <f>'IDT-1'!B90</f>
        <v>7.306</v>
      </c>
      <c r="AF90" s="24"/>
      <c r="AG90">
        <f t="shared" si="5"/>
        <v>3279.6405731831355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4.59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11.314464000000001</v>
      </c>
      <c r="E91">
        <f>GT_NG!P91</f>
        <v>14.226807140766756</v>
      </c>
      <c r="F91">
        <f>GT_Spot!P91</f>
        <v>0</v>
      </c>
      <c r="G91">
        <f>PPCL_NG!P91</f>
        <v>82.31</v>
      </c>
      <c r="H91">
        <f>PPCL_Spot!P91</f>
        <v>0</v>
      </c>
      <c r="I91">
        <f>Bawana_NG!P91</f>
        <v>116.95543142845982</v>
      </c>
      <c r="J91">
        <f>Bawana_RLNG!P91</f>
        <v>0</v>
      </c>
      <c r="K91">
        <f>Bawana_Spot!P91</f>
        <v>383.65999999999997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1289.6827251993375</v>
      </c>
      <c r="P91" s="36">
        <v>118.43999999999997</v>
      </c>
      <c r="Q91" s="36">
        <v>38.265607712613338</v>
      </c>
      <c r="R91" s="38">
        <v>0</v>
      </c>
      <c r="S91" s="38">
        <v>7.6700000000000008</v>
      </c>
      <c r="T91" s="37">
        <f>SUMPRODUCT(LTA!J91:AN91,LTA!J$101:AN$101,LTA!J$103:AN$103)</f>
        <v>85.34</v>
      </c>
      <c r="U91" s="37">
        <f>SUMPRODUCT(LTA!J91:AN91,LTA!J$102:AN$102,LTA!J$103:AN$103)</f>
        <v>126.69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10.59</v>
      </c>
      <c r="Z91" s="34">
        <f>IEX!N91</f>
        <v>0</v>
      </c>
      <c r="AA91" s="75">
        <f>STOA!H91</f>
        <v>1139.42</v>
      </c>
      <c r="AB91" s="75">
        <f>-STOA!N91</f>
        <v>0</v>
      </c>
      <c r="AC91">
        <f t="shared" si="3"/>
        <v>29.194381868836565</v>
      </c>
      <c r="AD91">
        <f t="shared" si="4"/>
        <v>3349.9206536123415</v>
      </c>
      <c r="AE91">
        <f>'IDT-1'!B91</f>
        <v>0</v>
      </c>
      <c r="AF91" s="24"/>
      <c r="AG91">
        <f t="shared" si="5"/>
        <v>3349.9206536123415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-48</v>
      </c>
      <c r="AM91" s="34">
        <f>RTM_PXI!H91</f>
        <v>0</v>
      </c>
      <c r="AN91" s="34">
        <f>RTM_PXI!N91</f>
        <v>0</v>
      </c>
      <c r="AO91" s="147">
        <f>GDAM_IEX!H91</f>
        <v>2.5499999999999998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11.314464000000001</v>
      </c>
      <c r="E92">
        <f>GT_NG!P92</f>
        <v>14.226807140766756</v>
      </c>
      <c r="F92">
        <f>GT_Spot!P92</f>
        <v>0</v>
      </c>
      <c r="G92">
        <f>PPCL_NG!P92</f>
        <v>82.31</v>
      </c>
      <c r="H92">
        <f>PPCL_Spot!P92</f>
        <v>0</v>
      </c>
      <c r="I92">
        <f>Bawana_NG!P92</f>
        <v>116.95543142845982</v>
      </c>
      <c r="J92">
        <f>Bawana_RLNG!P92</f>
        <v>0</v>
      </c>
      <c r="K92">
        <f>Bawana_Spot!P92</f>
        <v>391.8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1289.6827251993375</v>
      </c>
      <c r="P92" s="36">
        <v>118.43999999999997</v>
      </c>
      <c r="Q92" s="36">
        <v>38.265607712613338</v>
      </c>
      <c r="R92" s="38">
        <v>0</v>
      </c>
      <c r="S92" s="38">
        <v>7.6700000000000008</v>
      </c>
      <c r="T92" s="37">
        <f>SUMPRODUCT(LTA!J92:AN92,LTA!J$101:AN$101,LTA!J$103:AN$103)</f>
        <v>84.33</v>
      </c>
      <c r="U92" s="37">
        <f>SUMPRODUCT(LTA!J92:AN92,LTA!J$102:AN$102,LTA!J$103:AN$103)</f>
        <v>124.89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15.2</v>
      </c>
      <c r="Z92" s="34">
        <f>IEX!N92</f>
        <v>0</v>
      </c>
      <c r="AA92" s="75">
        <f>STOA!H92</f>
        <v>1142.3200000000002</v>
      </c>
      <c r="AB92" s="75">
        <f>-STOA!N92</f>
        <v>0</v>
      </c>
      <c r="AC92">
        <f t="shared" si="3"/>
        <v>28.967106298041891</v>
      </c>
      <c r="AD92">
        <f t="shared" si="4"/>
        <v>3419.4979291831355</v>
      </c>
      <c r="AE92">
        <f>'IDT-1'!B92</f>
        <v>0</v>
      </c>
      <c r="AF92" s="24"/>
      <c r="AG92">
        <f t="shared" si="5"/>
        <v>3419.4979291831355</v>
      </c>
      <c r="AI92" s="34">
        <f>PXIL!H92</f>
        <v>0</v>
      </c>
      <c r="AJ92" s="34">
        <f>PXIL!N92</f>
        <v>0</v>
      </c>
      <c r="AK92" s="34">
        <f>RTM_IEX!H92</f>
        <v>6.82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4.24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11.314464000000001</v>
      </c>
      <c r="E93">
        <f>GT_NG!P93</f>
        <v>8.9905956860243155</v>
      </c>
      <c r="F93">
        <f>GT_Spot!P93</f>
        <v>0</v>
      </c>
      <c r="G93">
        <f>PPCL_NG!P93</f>
        <v>80</v>
      </c>
      <c r="H93">
        <f>PPCL_Spot!P93</f>
        <v>0</v>
      </c>
      <c r="I93">
        <f>Bawana_NG!P93</f>
        <v>116.95543142845982</v>
      </c>
      <c r="J93">
        <f>Bawana_RLNG!P93</f>
        <v>0</v>
      </c>
      <c r="K93">
        <f>Bawana_Spot!P93</f>
        <v>317.68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1390.8105489826073</v>
      </c>
      <c r="P93" s="36">
        <v>118.43999999999997</v>
      </c>
      <c r="Q93" s="36">
        <v>38.265607712613338</v>
      </c>
      <c r="R93" s="38">
        <v>0</v>
      </c>
      <c r="S93" s="38">
        <v>7.6700000000000008</v>
      </c>
      <c r="T93" s="37">
        <f>SUMPRODUCT(LTA!J93:AN93,LTA!J$101:AN$101,LTA!J$103:AN$103)</f>
        <v>84.66</v>
      </c>
      <c r="U93" s="37">
        <f>SUMPRODUCT(LTA!J93:AN93,LTA!J$102:AN$102,LTA!J$103:AN$103)</f>
        <v>120.79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15.98</v>
      </c>
      <c r="Z93" s="34">
        <f>IEX!N93</f>
        <v>0</v>
      </c>
      <c r="AA93" s="75">
        <f>STOA!H93</f>
        <v>1135.5600000000002</v>
      </c>
      <c r="AB93" s="75">
        <f>-STOA!N93</f>
        <v>0</v>
      </c>
      <c r="AC93">
        <f t="shared" si="3"/>
        <v>29.248351841601519</v>
      </c>
      <c r="AD93">
        <f t="shared" si="4"/>
        <v>3452.6982959681031</v>
      </c>
      <c r="AE93">
        <f>'IDT-1'!B93</f>
        <v>0</v>
      </c>
      <c r="AF93" s="24"/>
      <c r="AG93">
        <f t="shared" si="5"/>
        <v>3452.6982959681031</v>
      </c>
      <c r="AI93" s="34">
        <f>PXIL!H93</f>
        <v>0</v>
      </c>
      <c r="AJ93" s="34">
        <f>PXIL!N93</f>
        <v>0</v>
      </c>
      <c r="AK93" s="34">
        <f>RTM_IEX!H93</f>
        <v>29.54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5.29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11.314464000000001</v>
      </c>
      <c r="E94">
        <f>GT_NG!P94</f>
        <v>8.9905956860243155</v>
      </c>
      <c r="F94">
        <f>GT_Spot!P94</f>
        <v>0</v>
      </c>
      <c r="G94">
        <f>PPCL_NG!P94</f>
        <v>80</v>
      </c>
      <c r="H94">
        <f>PPCL_Spot!P94</f>
        <v>0</v>
      </c>
      <c r="I94">
        <f>Bawana_NG!P94</f>
        <v>116.95543142845982</v>
      </c>
      <c r="J94">
        <f>Bawana_RLNG!P94</f>
        <v>0</v>
      </c>
      <c r="K94">
        <f>Bawana_Spot!P94</f>
        <v>308.95999999999998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1420.386196919073</v>
      </c>
      <c r="P94" s="36">
        <v>118.43999999999997</v>
      </c>
      <c r="Q94" s="36">
        <v>38.265607712613338</v>
      </c>
      <c r="R94" s="38">
        <v>0</v>
      </c>
      <c r="S94" s="38">
        <v>7.6700000000000008</v>
      </c>
      <c r="T94" s="37">
        <f>SUMPRODUCT(LTA!J94:AN94,LTA!J$101:AN$101,LTA!J$103:AN$103)</f>
        <v>84.33</v>
      </c>
      <c r="U94" s="37">
        <f>SUMPRODUCT(LTA!J94:AN94,LTA!J$102:AN$102,LTA!J$103:AN$103)</f>
        <v>119.29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5.0999999999999996</v>
      </c>
      <c r="Z94" s="34">
        <f>IEX!N94</f>
        <v>0</v>
      </c>
      <c r="AA94" s="75">
        <f>STOA!H94</f>
        <v>1140.3900000000001</v>
      </c>
      <c r="AB94" s="75">
        <f>-STOA!N94</f>
        <v>0</v>
      </c>
      <c r="AC94">
        <f t="shared" si="3"/>
        <v>29.593723284267831</v>
      </c>
      <c r="AD94">
        <f t="shared" si="4"/>
        <v>3493.468572461903</v>
      </c>
      <c r="AE94">
        <f>'IDT-1'!B94</f>
        <v>0</v>
      </c>
      <c r="AF94" s="24"/>
      <c r="AG94">
        <f t="shared" si="5"/>
        <v>3493.468572461903</v>
      </c>
      <c r="AI94" s="34">
        <f>PXIL!H94</f>
        <v>0</v>
      </c>
      <c r="AJ94" s="34">
        <f>PXIL!N94</f>
        <v>0</v>
      </c>
      <c r="AK94" s="34">
        <f>RTM_IEX!H94</f>
        <v>57.59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5.38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11.314464000000001</v>
      </c>
      <c r="E95">
        <f>GT_NG!P95</f>
        <v>8.9905956860243155</v>
      </c>
      <c r="F95">
        <f>GT_Spot!P95</f>
        <v>0</v>
      </c>
      <c r="G95">
        <f>PPCL_NG!P95</f>
        <v>80</v>
      </c>
      <c r="H95">
        <f>PPCL_Spot!P95</f>
        <v>0</v>
      </c>
      <c r="I95">
        <f>Bawana_NG!P95</f>
        <v>116.95543142845982</v>
      </c>
      <c r="J95">
        <f>Bawana_RLNG!P95</f>
        <v>0</v>
      </c>
      <c r="K95">
        <f>Bawana_Spot!P95</f>
        <v>317.64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1415.8283085326641</v>
      </c>
      <c r="P95" s="36">
        <v>118.43999999999997</v>
      </c>
      <c r="Q95" s="36">
        <v>38.265607712613338</v>
      </c>
      <c r="R95" s="38">
        <v>0</v>
      </c>
      <c r="S95" s="38">
        <v>7.6700000000000008</v>
      </c>
      <c r="T95" s="37">
        <f>SUMPRODUCT(LTA!J95:AN95,LTA!J$101:AN$101,LTA!J$103:AN$103)</f>
        <v>77.67</v>
      </c>
      <c r="U95" s="37">
        <f>SUMPRODUCT(LTA!J95:AN95,LTA!J$102:AN$102,LTA!J$103:AN$103)</f>
        <v>117.79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0.09</v>
      </c>
      <c r="Z95" s="34">
        <f>IEX!N95</f>
        <v>0</v>
      </c>
      <c r="AA95" s="75">
        <f>STOA!H95</f>
        <v>1136.43</v>
      </c>
      <c r="AB95" s="75">
        <f>-STOA!N95</f>
        <v>0</v>
      </c>
      <c r="AC95">
        <f t="shared" si="3"/>
        <v>29.637673021821996</v>
      </c>
      <c r="AD95">
        <f t="shared" si="4"/>
        <v>3498.6567343379397</v>
      </c>
      <c r="AE95">
        <f>'IDT-1'!B95</f>
        <v>0</v>
      </c>
      <c r="AF95" s="24"/>
      <c r="AG95">
        <f t="shared" si="5"/>
        <v>3498.6567343379397</v>
      </c>
      <c r="AI95" s="34">
        <f>PXIL!H95</f>
        <v>0</v>
      </c>
      <c r="AJ95" s="34">
        <f>PXIL!N95</f>
        <v>0</v>
      </c>
      <c r="AK95" s="34">
        <f>RTM_IEX!H95</f>
        <v>73.819999999999993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7.39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11.314464000000001</v>
      </c>
      <c r="E96">
        <f>GT_NG!P96</f>
        <v>8.9905956860243155</v>
      </c>
      <c r="F96">
        <f>GT_Spot!P96</f>
        <v>0</v>
      </c>
      <c r="G96">
        <f>PPCL_NG!P96</f>
        <v>80</v>
      </c>
      <c r="H96">
        <f>PPCL_Spot!P96</f>
        <v>0</v>
      </c>
      <c r="I96">
        <f>Bawana_NG!P96</f>
        <v>116.95543142845982</v>
      </c>
      <c r="J96">
        <f>Bawana_RLNG!P96</f>
        <v>0</v>
      </c>
      <c r="K96">
        <f>Bawana_Spot!P96</f>
        <v>314.89999999999998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1415.8283085326641</v>
      </c>
      <c r="P96" s="36">
        <v>118.43999999999997</v>
      </c>
      <c r="Q96" s="36">
        <v>38.265607712613338</v>
      </c>
      <c r="R96" s="38">
        <v>0</v>
      </c>
      <c r="S96" s="38">
        <v>7.6700000000000008</v>
      </c>
      <c r="T96" s="37">
        <f>SUMPRODUCT(LTA!J96:AN96,LTA!J$101:AN$101,LTA!J$103:AN$103)</f>
        <v>78.67</v>
      </c>
      <c r="U96" s="37">
        <f>SUMPRODUCT(LTA!J96:AN96,LTA!J$102:AN$102,LTA!J$103:AN$103)</f>
        <v>118.29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0.62</v>
      </c>
      <c r="Z96" s="34">
        <f>IEX!N96</f>
        <v>0</v>
      </c>
      <c r="AA96" s="75">
        <f>STOA!H96</f>
        <v>1136.43</v>
      </c>
      <c r="AB96" s="75">
        <f>-STOA!N96</f>
        <v>0</v>
      </c>
      <c r="AC96">
        <f t="shared" si="3"/>
        <v>29.670097021821999</v>
      </c>
      <c r="AD96">
        <f t="shared" si="4"/>
        <v>3502.4843103379394</v>
      </c>
      <c r="AE96">
        <f>'IDT-1'!B96</f>
        <v>0</v>
      </c>
      <c r="AF96" s="24"/>
      <c r="AG96">
        <f t="shared" si="5"/>
        <v>3502.4843103379394</v>
      </c>
      <c r="AI96" s="34">
        <f>PXIL!H96</f>
        <v>0</v>
      </c>
      <c r="AJ96" s="34">
        <f>PXIL!N96</f>
        <v>0</v>
      </c>
      <c r="AK96" s="34">
        <f>RTM_IEX!H96</f>
        <v>77.91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7.87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11.314464000000001</v>
      </c>
      <c r="E97">
        <f>GT_NG!P97</f>
        <v>8.9905956860243155</v>
      </c>
      <c r="F97">
        <f>GT_Spot!P97</f>
        <v>0</v>
      </c>
      <c r="G97">
        <f>PPCL_NG!P97</f>
        <v>80</v>
      </c>
      <c r="H97">
        <f>PPCL_Spot!P97</f>
        <v>0</v>
      </c>
      <c r="I97">
        <f>Bawana_NG!P97</f>
        <v>116.95543142845982</v>
      </c>
      <c r="J97">
        <f>Bawana_RLNG!P97</f>
        <v>0</v>
      </c>
      <c r="K97">
        <f>Bawana_Spot!P97</f>
        <v>314.08999999999997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1425.4883085326642</v>
      </c>
      <c r="P97" s="36">
        <v>118.43999999999997</v>
      </c>
      <c r="Q97" s="36">
        <v>38.265607712613338</v>
      </c>
      <c r="R97" s="38">
        <v>0</v>
      </c>
      <c r="S97" s="38">
        <v>7.6700000000000008</v>
      </c>
      <c r="T97" s="37">
        <f>SUMPRODUCT(LTA!J97:AN97,LTA!J$101:AN$101,LTA!J$103:AN$103)</f>
        <v>79.33</v>
      </c>
      <c r="U97" s="37">
        <f>SUMPRODUCT(LTA!J97:AN97,LTA!J$102:AN$102,LTA!J$103:AN$103)</f>
        <v>118.79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0.88</v>
      </c>
      <c r="Z97" s="34">
        <f>IEX!N97</f>
        <v>0</v>
      </c>
      <c r="AA97" s="75">
        <f>STOA!H97</f>
        <v>1142.23</v>
      </c>
      <c r="AB97" s="75">
        <f>-STOA!N97</f>
        <v>0</v>
      </c>
      <c r="AC97">
        <f t="shared" si="3"/>
        <v>29.893621021821996</v>
      </c>
      <c r="AD97">
        <f t="shared" si="4"/>
        <v>3528.87078633794</v>
      </c>
      <c r="AE97">
        <f>'IDT-1'!B97</f>
        <v>0</v>
      </c>
      <c r="AF97" s="24"/>
      <c r="AG97">
        <f t="shared" si="5"/>
        <v>3528.87078633794</v>
      </c>
      <c r="AI97" s="34">
        <f>PXIL!H97</f>
        <v>0</v>
      </c>
      <c r="AJ97" s="34">
        <f>PXIL!N97</f>
        <v>0</v>
      </c>
      <c r="AK97" s="34">
        <f>RTM_IEX!H97</f>
        <v>89.05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7.27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11.314464000000001</v>
      </c>
      <c r="E98">
        <f>GT_NG!P98</f>
        <v>8.9905956860243155</v>
      </c>
      <c r="F98">
        <f>GT_Spot!P98</f>
        <v>0</v>
      </c>
      <c r="G98">
        <f>PPCL_NG!P98</f>
        <v>80</v>
      </c>
      <c r="H98">
        <f>PPCL_Spot!P98</f>
        <v>0</v>
      </c>
      <c r="I98">
        <f>Bawana_NG!P98</f>
        <v>116.95543142845982</v>
      </c>
      <c r="J98">
        <f>Bawana_RLNG!P98</f>
        <v>0</v>
      </c>
      <c r="K98">
        <f>Bawana_Spot!P98</f>
        <v>316.26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1425.4883085326642</v>
      </c>
      <c r="P98" s="36">
        <v>118.43999999999997</v>
      </c>
      <c r="Q98" s="36">
        <v>38.265607712613338</v>
      </c>
      <c r="R98" s="38">
        <v>0</v>
      </c>
      <c r="S98" s="38">
        <v>7.6700000000000008</v>
      </c>
      <c r="T98" s="37">
        <f>SUMPRODUCT(LTA!J98:AN98,LTA!J$101:AN$101,LTA!J$103:AN$103)</f>
        <v>80.33</v>
      </c>
      <c r="U98" s="37">
        <f>SUMPRODUCT(LTA!J98:AN98,LTA!J$102:AN$102,LTA!J$103:AN$103)</f>
        <v>119.79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3.29</v>
      </c>
      <c r="Z98" s="34">
        <f>IEX!N98</f>
        <v>0</v>
      </c>
      <c r="AA98" s="75">
        <f>STOA!H98</f>
        <v>1167.3400000000001</v>
      </c>
      <c r="AB98" s="75">
        <f>-STOA!N98</f>
        <v>0</v>
      </c>
      <c r="AC98">
        <f t="shared" si="3"/>
        <v>29.889169021821999</v>
      </c>
      <c r="AD98">
        <f t="shared" si="4"/>
        <v>3528.3452383379399</v>
      </c>
      <c r="AE98">
        <f>'IDT-1'!B98</f>
        <v>0</v>
      </c>
      <c r="AF98" s="24"/>
      <c r="AG98">
        <f t="shared" si="5"/>
        <v>3528.3452383379399</v>
      </c>
      <c r="AI98" s="34">
        <f>PXIL!H98</f>
        <v>0</v>
      </c>
      <c r="AJ98" s="34">
        <f>PXIL!N98</f>
        <v>0</v>
      </c>
      <c r="AK98" s="34">
        <f>RTM_IEX!H98</f>
        <v>58.74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5.36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0.26884993800000023</v>
      </c>
      <c r="E99">
        <f t="shared" si="6"/>
        <v>0.33169832796939824</v>
      </c>
      <c r="F99">
        <f t="shared" si="6"/>
        <v>0</v>
      </c>
      <c r="G99">
        <f t="shared" si="6"/>
        <v>1.9744607449072697</v>
      </c>
      <c r="H99">
        <f t="shared" si="6"/>
        <v>0</v>
      </c>
      <c r="I99">
        <f t="shared" si="6"/>
        <v>3.0526885164149888</v>
      </c>
      <c r="J99">
        <f t="shared" si="6"/>
        <v>0</v>
      </c>
      <c r="K99">
        <f t="shared" si="6"/>
        <v>3.7469724999999992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28.850315063601975</v>
      </c>
      <c r="P99" s="36">
        <f t="shared" si="6"/>
        <v>2.6053677898918104</v>
      </c>
      <c r="Q99" s="36">
        <f t="shared" si="6"/>
        <v>0.86671779212213729</v>
      </c>
      <c r="R99" s="38">
        <f t="shared" si="6"/>
        <v>0.48167239932663919</v>
      </c>
      <c r="S99" s="38">
        <f t="shared" si="6"/>
        <v>0.16982499999999992</v>
      </c>
      <c r="T99" s="37">
        <f t="shared" si="6"/>
        <v>6.4635875</v>
      </c>
      <c r="U99" s="37">
        <f t="shared" si="6"/>
        <v>2.9385375000000029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1.0961400000000001</v>
      </c>
      <c r="Z99" s="34">
        <f t="shared" si="6"/>
        <v>0</v>
      </c>
      <c r="AA99" s="75">
        <f t="shared" si="6"/>
        <v>17.137062500000006</v>
      </c>
      <c r="AB99" s="75">
        <f t="shared" si="6"/>
        <v>0</v>
      </c>
      <c r="AC99">
        <f t="shared" si="6"/>
        <v>0.61092411704073302</v>
      </c>
      <c r="AD99">
        <f t="shared" si="6"/>
        <v>71.150556455193481</v>
      </c>
      <c r="AE99">
        <f t="shared" si="6"/>
        <v>5.8129250000000007E-2</v>
      </c>
      <c r="AG99">
        <f t="shared" si="6"/>
        <v>71.208685705193489</v>
      </c>
      <c r="AI99">
        <f t="shared" si="6"/>
        <v>0</v>
      </c>
      <c r="AJ99">
        <f t="shared" si="6"/>
        <v>0</v>
      </c>
      <c r="AK99">
        <f t="shared" si="6"/>
        <v>1.6486049999999997</v>
      </c>
      <c r="AL99">
        <f t="shared" si="6"/>
        <v>-0.48175000000000001</v>
      </c>
      <c r="AM99">
        <f t="shared" si="6"/>
        <v>0</v>
      </c>
      <c r="AN99">
        <f t="shared" si="6"/>
        <v>0</v>
      </c>
      <c r="AO99">
        <f t="shared" si="6"/>
        <v>0.61073000000000011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45447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6.3270960000000001</v>
      </c>
      <c r="E3">
        <f>GT_NG!Q3</f>
        <v>7.2361459667093468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41.248388734815052</v>
      </c>
      <c r="J3">
        <f>Bawana_RLNG!Q3</f>
        <v>0</v>
      </c>
      <c r="K3">
        <f>Bawana_Spot!Q3</f>
        <v>55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864.15774514745556</v>
      </c>
      <c r="P3" s="36">
        <v>68.489999999999981</v>
      </c>
      <c r="Q3" s="36">
        <v>22.127460117066452</v>
      </c>
      <c r="R3" s="38">
        <v>0</v>
      </c>
      <c r="S3" s="38">
        <v>0</v>
      </c>
      <c r="T3" s="37">
        <f>SUMPRODUCT(LTA!J3:AN3,LTA!J$101:AN$101,LTA!J$104:AN$104)</f>
        <v>47.67</v>
      </c>
      <c r="U3" s="37">
        <f>SUMPRODUCT(LTA!J3:AN3,LTA!J$102:AN$102,LTA!J$104:AN$104)</f>
        <v>123.28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32.24</v>
      </c>
      <c r="Z3" s="34">
        <f>IEX!O3</f>
        <v>0</v>
      </c>
      <c r="AA3" s="75">
        <f>STOA!I3</f>
        <v>199.38000000000002</v>
      </c>
      <c r="AB3" s="75">
        <f>-STOA!O3</f>
        <v>0</v>
      </c>
      <c r="AC3">
        <f>SUMIF(B3:AB3,"&gt;0")*$AC$2-SUMIF(B3:AB3,"&lt;0")*($AC$2/(1-$AC$2))+SUMIF(AI3:AR3,"&gt;0")*$AC$2-SUMIF(AI3:AR3,"&lt;0")*($AC$2/(1-$AC$2))</f>
        <v>13.72859742211479</v>
      </c>
      <c r="AD3">
        <f>SUM(B3:AB3,AI3:AV3)-AC3</f>
        <v>1620.6282385439317</v>
      </c>
      <c r="AE3">
        <f>'IDT-1'!C3</f>
        <v>0</v>
      </c>
      <c r="AF3" s="24"/>
      <c r="AG3">
        <f>SUM(AD3:AF3)</f>
        <v>1620.6282385439317</v>
      </c>
      <c r="AI3" s="34">
        <f>PXIL!I3</f>
        <v>0</v>
      </c>
      <c r="AJ3" s="34">
        <f>PXIL!O3</f>
        <v>0</v>
      </c>
      <c r="AK3" s="34">
        <f>RTM_IEX!I3</f>
        <v>66.59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54.01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6.3270960000000001</v>
      </c>
      <c r="E4">
        <f>GT_NG!Q4</f>
        <v>7.2361459667093468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41.248388734815052</v>
      </c>
      <c r="J4">
        <f>Bawana_RLNG!Q4</f>
        <v>0</v>
      </c>
      <c r="K4">
        <f>Bawana_Spot!Q4</f>
        <v>55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889.73010812330278</v>
      </c>
      <c r="P4" s="36">
        <v>68.489999999999981</v>
      </c>
      <c r="Q4" s="36">
        <v>22.127460117066452</v>
      </c>
      <c r="R4" s="38">
        <v>0</v>
      </c>
      <c r="S4" s="38">
        <v>0</v>
      </c>
      <c r="T4" s="37">
        <f>SUMPRODUCT(LTA!J4:AN4,LTA!J$101:AN$101,LTA!J$104:AN$104)</f>
        <v>47.33</v>
      </c>
      <c r="U4" s="37">
        <f>SUMPRODUCT(LTA!J4:AN4,LTA!J$102:AN$102,LTA!J$104:AN$104)</f>
        <v>123.12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33.409999999999997</v>
      </c>
      <c r="Z4" s="34">
        <f>IEX!O4</f>
        <v>0</v>
      </c>
      <c r="AA4" s="75">
        <f>STOA!I4</f>
        <v>199.38000000000002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13.701233271111908</v>
      </c>
      <c r="AD4">
        <f t="shared" ref="AD4:AD67" si="1">SUM(B4:AB4,AI4:AV4)-AC4</f>
        <v>1617.3979656707818</v>
      </c>
      <c r="AE4">
        <f>'IDT-1'!C4</f>
        <v>0</v>
      </c>
      <c r="AF4" s="24"/>
      <c r="AG4">
        <f t="shared" ref="AG4:AG67" si="2">SUM(AD4:AF4)</f>
        <v>1617.3979656707818</v>
      </c>
      <c r="AI4" s="34">
        <f>PXIL!I4</f>
        <v>0</v>
      </c>
      <c r="AJ4" s="34">
        <f>PXIL!O4</f>
        <v>0</v>
      </c>
      <c r="AK4" s="34">
        <f>RTM_IEX!I4</f>
        <v>41.1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50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6.3270960000000001</v>
      </c>
      <c r="E5">
        <f>GT_NG!Q5</f>
        <v>8.1006731050629206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106.2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889.11927187413164</v>
      </c>
      <c r="P5" s="36">
        <v>68.489999999999981</v>
      </c>
      <c r="Q5" s="36">
        <v>22.127460117066452</v>
      </c>
      <c r="R5" s="38">
        <v>0</v>
      </c>
      <c r="S5" s="38">
        <v>0</v>
      </c>
      <c r="T5" s="37">
        <f>SUMPRODUCT(LTA!J5:AN5,LTA!J$101:AN$101,LTA!J$104:AN$104)</f>
        <v>47.33</v>
      </c>
      <c r="U5" s="37">
        <f>SUMPRODUCT(LTA!J5:AN5,LTA!J$102:AN$102,LTA!J$104:AN$104)</f>
        <v>122.96000000000001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33.729999999999997</v>
      </c>
      <c r="Z5" s="34">
        <f>IEX!O5</f>
        <v>0</v>
      </c>
      <c r="AA5" s="75">
        <f>STOA!I5</f>
        <v>199.38000000000002</v>
      </c>
      <c r="AB5" s="75">
        <f>-STOA!O5</f>
        <v>0</v>
      </c>
      <c r="AC5">
        <f t="shared" si="0"/>
        <v>13.853214909946844</v>
      </c>
      <c r="AD5">
        <f t="shared" si="1"/>
        <v>1635.3390362742014</v>
      </c>
      <c r="AE5">
        <f>'IDT-1'!C5</f>
        <v>0</v>
      </c>
      <c r="AF5" s="24"/>
      <c r="AG5">
        <f t="shared" si="2"/>
        <v>1635.3390362742014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41.23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6.3270960000000001</v>
      </c>
      <c r="E6">
        <f>GT_NG!Q6</f>
        <v>8.1006731050629206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106.2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889.11927187413164</v>
      </c>
      <c r="P6" s="36">
        <v>68.489999999999981</v>
      </c>
      <c r="Q6" s="36">
        <v>22.127460117066452</v>
      </c>
      <c r="R6" s="38">
        <v>0</v>
      </c>
      <c r="S6" s="38">
        <v>0</v>
      </c>
      <c r="T6" s="37">
        <f>SUMPRODUCT(LTA!J6:AN6,LTA!J$101:AN$101,LTA!J$104:AN$104)</f>
        <v>47.33</v>
      </c>
      <c r="U6" s="37">
        <f>SUMPRODUCT(LTA!J6:AN6,LTA!J$102:AN$102,LTA!J$104:AN$104)</f>
        <v>123.62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21.49</v>
      </c>
      <c r="Z6" s="34">
        <f>IEX!O6</f>
        <v>0</v>
      </c>
      <c r="AA6" s="75">
        <f>STOA!I6</f>
        <v>199.38000000000002</v>
      </c>
      <c r="AB6" s="75">
        <f>-STOA!O6</f>
        <v>0</v>
      </c>
      <c r="AC6">
        <f t="shared" si="0"/>
        <v>13.768794909946845</v>
      </c>
      <c r="AD6">
        <f t="shared" si="1"/>
        <v>1625.3734562742015</v>
      </c>
      <c r="AE6">
        <f>'IDT-1'!C6</f>
        <v>0</v>
      </c>
      <c r="AF6" s="24"/>
      <c r="AG6">
        <f t="shared" si="2"/>
        <v>1625.3734562742015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7">
        <f>GDAM_IEX!I6</f>
        <v>42.76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6.3270960000000001</v>
      </c>
      <c r="E7">
        <f>GT_NG!Q7</f>
        <v>8.1006731050629206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55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878.80889724988708</v>
      </c>
      <c r="P7" s="36">
        <v>68.489999999999981</v>
      </c>
      <c r="Q7" s="36">
        <v>22.127460117066452</v>
      </c>
      <c r="R7" s="38">
        <v>0</v>
      </c>
      <c r="S7" s="38">
        <v>0</v>
      </c>
      <c r="T7" s="37">
        <f>SUMPRODUCT(LTA!J7:AN7,LTA!J$101:AN$101,LTA!J$104:AN$104)</f>
        <v>47.67</v>
      </c>
      <c r="U7" s="37">
        <f>SUMPRODUCT(LTA!J7:AN7,LTA!J$102:AN$102,LTA!J$104:AN$104)</f>
        <v>123.96000000000001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11.46</v>
      </c>
      <c r="Z7" s="34">
        <f>IEX!O7</f>
        <v>0</v>
      </c>
      <c r="AA7" s="75">
        <f>STOA!I7</f>
        <v>160.75000000000003</v>
      </c>
      <c r="AB7" s="75">
        <f>-STOA!O7</f>
        <v>0</v>
      </c>
      <c r="AC7">
        <f t="shared" si="0"/>
        <v>13.743927763103189</v>
      </c>
      <c r="AD7">
        <f t="shared" si="1"/>
        <v>1622.4379487968006</v>
      </c>
      <c r="AE7">
        <f>'IDT-1'!C7</f>
        <v>0</v>
      </c>
      <c r="AF7" s="24"/>
      <c r="AG7">
        <f t="shared" si="2"/>
        <v>1622.4379487968006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149.29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6.3270960000000001</v>
      </c>
      <c r="E8">
        <f>GT_NG!Q8</f>
        <v>8.1006731050629206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23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863.21815815094703</v>
      </c>
      <c r="P8" s="36">
        <v>68.489999999999981</v>
      </c>
      <c r="Q8" s="36">
        <v>22.127460117066452</v>
      </c>
      <c r="R8" s="38">
        <v>0</v>
      </c>
      <c r="S8" s="38">
        <v>0</v>
      </c>
      <c r="T8" s="37">
        <f>SUMPRODUCT(LTA!J8:AN8,LTA!J$101:AN$101,LTA!J$104:AN$104)</f>
        <v>48.67</v>
      </c>
      <c r="U8" s="37">
        <f>SUMPRODUCT(LTA!J8:AN8,LTA!J$102:AN$102,LTA!J$104:AN$104)</f>
        <v>124.28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160.75000000000003</v>
      </c>
      <c r="AB8" s="75">
        <f>-STOA!O8</f>
        <v>0</v>
      </c>
      <c r="AC8">
        <f t="shared" si="0"/>
        <v>13.962776286418766</v>
      </c>
      <c r="AD8">
        <f t="shared" si="1"/>
        <v>1588.0183611745447</v>
      </c>
      <c r="AE8">
        <f>'IDT-1'!C8</f>
        <v>0</v>
      </c>
      <c r="AF8" s="24"/>
      <c r="AG8">
        <f t="shared" si="2"/>
        <v>1588.0183611745447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-30</v>
      </c>
      <c r="AM8" s="34">
        <f>RTM_PXI!I8</f>
        <v>0</v>
      </c>
      <c r="AN8" s="34">
        <f>RTM_PXI!O8</f>
        <v>0</v>
      </c>
      <c r="AO8" s="147">
        <f>GDAM_IEX!I8</f>
        <v>202.82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6.3270960000000001</v>
      </c>
      <c r="E9">
        <f>GT_NG!Q9</f>
        <v>8.1006731050629206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23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857.23300025432229</v>
      </c>
      <c r="P9" s="36">
        <v>68.489999999999981</v>
      </c>
      <c r="Q9" s="36">
        <v>22.127460117066452</v>
      </c>
      <c r="R9" s="38">
        <v>0</v>
      </c>
      <c r="S9" s="38">
        <v>0</v>
      </c>
      <c r="T9" s="37">
        <f>SUMPRODUCT(LTA!J9:AN9,LTA!J$101:AN$101,LTA!J$104:AN$104)</f>
        <v>53.33</v>
      </c>
      <c r="U9" s="37">
        <f>SUMPRODUCT(LTA!J9:AN9,LTA!J$102:AN$102,LTA!J$104:AN$104)</f>
        <v>124.62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160.75000000000003</v>
      </c>
      <c r="AB9" s="75">
        <f>-STOA!O9</f>
        <v>0</v>
      </c>
      <c r="AC9">
        <f t="shared" si="0"/>
        <v>14.042780114584898</v>
      </c>
      <c r="AD9">
        <f t="shared" si="1"/>
        <v>1557.293199449754</v>
      </c>
      <c r="AE9">
        <f>'IDT-1'!C9</f>
        <v>0</v>
      </c>
      <c r="AF9" s="24"/>
      <c r="AG9">
        <f t="shared" si="2"/>
        <v>1557.293199449754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-50</v>
      </c>
      <c r="AM9" s="34">
        <f>RTM_PXI!I9</f>
        <v>0</v>
      </c>
      <c r="AN9" s="34">
        <f>RTM_PXI!O9</f>
        <v>0</v>
      </c>
      <c r="AO9" s="147">
        <f>GDAM_IEX!I9</f>
        <v>193.16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6.3270960000000001</v>
      </c>
      <c r="E10">
        <f>GT_NG!Q10</f>
        <v>8.1006731050629206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23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857.23300025432229</v>
      </c>
      <c r="P10" s="36">
        <v>68.489999999999981</v>
      </c>
      <c r="Q10" s="36">
        <v>22.127460117066452</v>
      </c>
      <c r="R10" s="38">
        <v>0</v>
      </c>
      <c r="S10" s="38">
        <v>0</v>
      </c>
      <c r="T10" s="37">
        <f>SUMPRODUCT(LTA!J10:AN10,LTA!J$101:AN$101,LTA!J$104:AN$104)</f>
        <v>53.67</v>
      </c>
      <c r="U10" s="37">
        <f>SUMPRODUCT(LTA!J10:AN10,LTA!J$102:AN$102,LTA!J$104:AN$104)</f>
        <v>124.96000000000001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160.75000000000003</v>
      </c>
      <c r="AB10" s="75">
        <f>-STOA!O10</f>
        <v>0</v>
      </c>
      <c r="AC10">
        <f t="shared" si="0"/>
        <v>14.009703903209344</v>
      </c>
      <c r="AD10">
        <f t="shared" si="1"/>
        <v>1543.3462756611295</v>
      </c>
      <c r="AE10">
        <f>'IDT-1'!C10</f>
        <v>0</v>
      </c>
      <c r="AF10" s="24"/>
      <c r="AG10">
        <f t="shared" si="2"/>
        <v>1543.3462756611295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-55</v>
      </c>
      <c r="AM10" s="34">
        <f>RTM_PXI!I10</f>
        <v>0</v>
      </c>
      <c r="AN10" s="34">
        <f>RTM_PXI!O10</f>
        <v>0</v>
      </c>
      <c r="AO10" s="147">
        <f>GDAM_IEX!I10</f>
        <v>183.5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6.3270960000000001</v>
      </c>
      <c r="E11">
        <f>GT_NG!Q11</f>
        <v>8.1006731050629206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57.597987351060489</v>
      </c>
      <c r="J11">
        <f>Bawana_RLNG!Q11</f>
        <v>0</v>
      </c>
      <c r="K11">
        <f>Bawana_Spot!Q11</f>
        <v>23.000000000000004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856.31269025900485</v>
      </c>
      <c r="P11" s="36">
        <v>68.489999999999981</v>
      </c>
      <c r="Q11" s="36">
        <v>22.127460117066452</v>
      </c>
      <c r="R11" s="38">
        <v>0</v>
      </c>
      <c r="S11" s="38">
        <v>0</v>
      </c>
      <c r="T11" s="37">
        <f>SUMPRODUCT(LTA!J11:AN11,LTA!J$101:AN$101,LTA!J$104:AN$104)</f>
        <v>57.67</v>
      </c>
      <c r="U11" s="37">
        <f>SUMPRODUCT(LTA!J11:AN11,LTA!J$102:AN$102,LTA!J$104:AN$104)</f>
        <v>127.78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160.75000000000003</v>
      </c>
      <c r="AB11" s="75">
        <f>-STOA!O11</f>
        <v>0</v>
      </c>
      <c r="AC11">
        <f t="shared" si="0"/>
        <v>13.897059292259335</v>
      </c>
      <c r="AD11">
        <f t="shared" si="1"/>
        <v>1530.0488475399354</v>
      </c>
      <c r="AE11">
        <f>'IDT-1'!C11</f>
        <v>0</v>
      </c>
      <c r="AF11" s="24"/>
      <c r="AG11">
        <f t="shared" si="2"/>
        <v>1530.0488475399354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-55</v>
      </c>
      <c r="AM11" s="34">
        <f>RTM_PXI!I11</f>
        <v>0</v>
      </c>
      <c r="AN11" s="34">
        <f>RTM_PXI!O11</f>
        <v>0</v>
      </c>
      <c r="AO11" s="147">
        <f>GDAM_IEX!I11</f>
        <v>164.19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6.3270960000000001</v>
      </c>
      <c r="E12">
        <f>GT_NG!Q12</f>
        <v>8.1006731050629206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57.597987351060489</v>
      </c>
      <c r="J12">
        <f>Bawana_RLNG!Q12</f>
        <v>0</v>
      </c>
      <c r="K12">
        <f>Bawana_Spot!Q12</f>
        <v>23.000000000000004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856.31269025900485</v>
      </c>
      <c r="P12" s="36">
        <v>68.489999999999981</v>
      </c>
      <c r="Q12" s="36">
        <v>22.127460117066452</v>
      </c>
      <c r="R12" s="38">
        <v>0</v>
      </c>
      <c r="S12" s="38">
        <v>0</v>
      </c>
      <c r="T12" s="37">
        <f>SUMPRODUCT(LTA!J12:AN12,LTA!J$101:AN$101,LTA!J$104:AN$104)</f>
        <v>58.33</v>
      </c>
      <c r="U12" s="37">
        <f>SUMPRODUCT(LTA!J12:AN12,LTA!J$102:AN$102,LTA!J$104:AN$104)</f>
        <v>127.96000000000001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160.75000000000003</v>
      </c>
      <c r="AB12" s="75">
        <f>-STOA!O12</f>
        <v>0</v>
      </c>
      <c r="AC12">
        <f t="shared" si="0"/>
        <v>13.782399292259333</v>
      </c>
      <c r="AD12">
        <f t="shared" si="1"/>
        <v>1516.5135075399355</v>
      </c>
      <c r="AE12">
        <f>'IDT-1'!C12</f>
        <v>0</v>
      </c>
      <c r="AF12" s="24"/>
      <c r="AG12">
        <f t="shared" si="2"/>
        <v>1516.5135075399355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-55</v>
      </c>
      <c r="AM12" s="34">
        <f>RTM_PXI!I12</f>
        <v>0</v>
      </c>
      <c r="AN12" s="34">
        <f>RTM_PXI!O12</f>
        <v>0</v>
      </c>
      <c r="AO12" s="147">
        <f>GDAM_IEX!I12</f>
        <v>149.69999999999999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6.3270960000000001</v>
      </c>
      <c r="E13">
        <f>GT_NG!Q13</f>
        <v>8.1006731050629206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57.597987351060489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856.31300025432222</v>
      </c>
      <c r="P13" s="36">
        <v>68.489999999999981</v>
      </c>
      <c r="Q13" s="36">
        <v>22.127460117066452</v>
      </c>
      <c r="R13" s="38">
        <v>0</v>
      </c>
      <c r="S13" s="38">
        <v>0</v>
      </c>
      <c r="T13" s="37">
        <f>SUMPRODUCT(LTA!J13:AN13,LTA!J$101:AN$101,LTA!J$104:AN$104)</f>
        <v>59.67</v>
      </c>
      <c r="U13" s="37">
        <f>SUMPRODUCT(LTA!J13:AN13,LTA!J$102:AN$102,LTA!J$104:AN$104)</f>
        <v>127.96000000000001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160.75000000000003</v>
      </c>
      <c r="AB13" s="75">
        <f>-STOA!O13</f>
        <v>0</v>
      </c>
      <c r="AC13">
        <f t="shared" si="0"/>
        <v>13.629586107595555</v>
      </c>
      <c r="AD13">
        <f t="shared" si="1"/>
        <v>1508.5166307199167</v>
      </c>
      <c r="AE13">
        <f>'IDT-1'!C13</f>
        <v>0</v>
      </c>
      <c r="AF13" s="24"/>
      <c r="AG13">
        <f t="shared" si="2"/>
        <v>1508.5166307199167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-50</v>
      </c>
      <c r="AM13" s="34">
        <f>RTM_PXI!I13</f>
        <v>0</v>
      </c>
      <c r="AN13" s="34">
        <f>RTM_PXI!O13</f>
        <v>0</v>
      </c>
      <c r="AO13" s="147">
        <f>GDAM_IEX!I13</f>
        <v>135.21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6.3270960000000001</v>
      </c>
      <c r="E14">
        <f>GT_NG!Q14</f>
        <v>8.1006731050629206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57.597987351060489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856.38185446239834</v>
      </c>
      <c r="P14" s="36">
        <v>68.489999999999981</v>
      </c>
      <c r="Q14" s="36">
        <v>22.127460117066452</v>
      </c>
      <c r="R14" s="38">
        <v>0</v>
      </c>
      <c r="S14" s="38">
        <v>0</v>
      </c>
      <c r="T14" s="37">
        <f>SUMPRODUCT(LTA!J14:AN14,LTA!J$101:AN$101,LTA!J$104:AN$104)</f>
        <v>60</v>
      </c>
      <c r="U14" s="37">
        <f>SUMPRODUCT(LTA!J14:AN14,LTA!J$102:AN$102,LTA!J$104:AN$104)</f>
        <v>127.96000000000001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160.75000000000003</v>
      </c>
      <c r="AB14" s="75">
        <f>-STOA!O14</f>
        <v>0</v>
      </c>
      <c r="AC14">
        <f t="shared" si="0"/>
        <v>13.511304482943393</v>
      </c>
      <c r="AD14">
        <f t="shared" si="1"/>
        <v>1494.5537665526449</v>
      </c>
      <c r="AE14">
        <f>'IDT-1'!C14</f>
        <v>0</v>
      </c>
      <c r="AF14" s="24"/>
      <c r="AG14">
        <f t="shared" si="2"/>
        <v>1494.5537665526449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-50</v>
      </c>
      <c r="AM14" s="34">
        <f>RTM_PXI!I14</f>
        <v>0</v>
      </c>
      <c r="AN14" s="34">
        <f>RTM_PXI!O14</f>
        <v>0</v>
      </c>
      <c r="AO14" s="147">
        <f>GDAM_IEX!I14</f>
        <v>120.73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6.3270960000000001</v>
      </c>
      <c r="E15">
        <f>GT_NG!Q15</f>
        <v>8.1006731050629206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57.597987351060489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856.5057594912879</v>
      </c>
      <c r="P15" s="36">
        <v>68.489999999999981</v>
      </c>
      <c r="Q15" s="36">
        <v>22.127460117066452</v>
      </c>
      <c r="R15" s="38">
        <v>0</v>
      </c>
      <c r="S15" s="38">
        <v>0</v>
      </c>
      <c r="T15" s="37">
        <f>SUMPRODUCT(LTA!J15:AN15,LTA!J$101:AN$101,LTA!J$104:AN$104)</f>
        <v>60.33</v>
      </c>
      <c r="U15" s="37">
        <f>SUMPRODUCT(LTA!J15:AN15,LTA!J$102:AN$102,LTA!J$104:AN$104)</f>
        <v>128.62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160.75000000000003</v>
      </c>
      <c r="AB15" s="75">
        <f>-STOA!O15</f>
        <v>0</v>
      </c>
      <c r="AC15">
        <f t="shared" si="0"/>
        <v>13.400729073810512</v>
      </c>
      <c r="AD15">
        <f t="shared" si="1"/>
        <v>1471.4582469906675</v>
      </c>
      <c r="AE15">
        <f>'IDT-1'!C15</f>
        <v>0</v>
      </c>
      <c r="AF15" s="24"/>
      <c r="AG15">
        <f t="shared" si="2"/>
        <v>1471.4582469906675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-55</v>
      </c>
      <c r="AM15" s="34">
        <f>RTM_PXI!I15</f>
        <v>0</v>
      </c>
      <c r="AN15" s="34">
        <f>RTM_PXI!O15</f>
        <v>0</v>
      </c>
      <c r="AO15" s="147">
        <f>GDAM_IEX!I15</f>
        <v>101.41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6.3270960000000001</v>
      </c>
      <c r="E16">
        <f>GT_NG!Q16</f>
        <v>8.1006731050629206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57.597987351060489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849.2298867191322</v>
      </c>
      <c r="P16" s="36">
        <v>68.489999999999981</v>
      </c>
      <c r="Q16" s="36">
        <v>22.127460117066452</v>
      </c>
      <c r="R16" s="38">
        <v>0</v>
      </c>
      <c r="S16" s="38">
        <v>0</v>
      </c>
      <c r="T16" s="37">
        <f>SUMPRODUCT(LTA!J16:AN16,LTA!J$101:AN$101,LTA!J$104:AN$104)</f>
        <v>60.33</v>
      </c>
      <c r="U16" s="37">
        <f>SUMPRODUCT(LTA!J16:AN16,LTA!J$102:AN$102,LTA!J$104:AN$104)</f>
        <v>128.46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160.75000000000003</v>
      </c>
      <c r="AB16" s="75">
        <f>-STOA!O16</f>
        <v>0</v>
      </c>
      <c r="AC16">
        <f t="shared" si="0"/>
        <v>13.192922057974181</v>
      </c>
      <c r="AD16">
        <f t="shared" si="1"/>
        <v>1442.9101812343479</v>
      </c>
      <c r="AE16">
        <f>'IDT-1'!C16</f>
        <v>0</v>
      </c>
      <c r="AF16" s="24"/>
      <c r="AG16">
        <f t="shared" si="2"/>
        <v>1442.9101812343479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-57</v>
      </c>
      <c r="AM16" s="34">
        <f>RTM_PXI!I16</f>
        <v>0</v>
      </c>
      <c r="AN16" s="34">
        <f>RTM_PXI!O16</f>
        <v>0</v>
      </c>
      <c r="AO16" s="147">
        <f>GDAM_IEX!I16</f>
        <v>82.09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6.3270960000000001</v>
      </c>
      <c r="E17">
        <f>GT_NG!Q17</f>
        <v>8.1006731050629206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57.597994428969365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849.2298867191322</v>
      </c>
      <c r="P17" s="36">
        <v>68.489999999999981</v>
      </c>
      <c r="Q17" s="36">
        <v>22.127460117066452</v>
      </c>
      <c r="R17" s="38">
        <v>0</v>
      </c>
      <c r="S17" s="38">
        <v>0</v>
      </c>
      <c r="T17" s="37">
        <f>SUMPRODUCT(LTA!J17:AN17,LTA!J$101:AN$101,LTA!J$104:AN$104)</f>
        <v>58.67</v>
      </c>
      <c r="U17" s="37">
        <f>SUMPRODUCT(LTA!J17:AN17,LTA!J$102:AN$102,LTA!J$104:AN$104)</f>
        <v>126.62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160.75000000000003</v>
      </c>
      <c r="AB17" s="75">
        <f>-STOA!O17</f>
        <v>0</v>
      </c>
      <c r="AC17">
        <f t="shared" si="0"/>
        <v>13.003101906053061</v>
      </c>
      <c r="AD17">
        <f t="shared" si="1"/>
        <v>1410.4600084641781</v>
      </c>
      <c r="AE17">
        <f>'IDT-1'!C17</f>
        <v>0</v>
      </c>
      <c r="AF17" s="24"/>
      <c r="AG17">
        <f t="shared" si="2"/>
        <v>1410.4600084641781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-62</v>
      </c>
      <c r="AM17" s="34">
        <f>RTM_PXI!I17</f>
        <v>0</v>
      </c>
      <c r="AN17" s="34">
        <f>RTM_PXI!O17</f>
        <v>0</v>
      </c>
      <c r="AO17" s="147">
        <f>GDAM_IEX!I17</f>
        <v>57.95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6.3270960000000001</v>
      </c>
      <c r="E18">
        <f>GT_NG!Q18</f>
        <v>8.1006731050629206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57.597994428969365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849.2298867191322</v>
      </c>
      <c r="P18" s="36">
        <v>68.489999999999981</v>
      </c>
      <c r="Q18" s="36">
        <v>22.127460117066452</v>
      </c>
      <c r="R18" s="38">
        <v>0</v>
      </c>
      <c r="S18" s="38">
        <v>0</v>
      </c>
      <c r="T18" s="37">
        <f>SUMPRODUCT(LTA!J18:AN18,LTA!J$101:AN$101,LTA!J$104:AN$104)</f>
        <v>56.67</v>
      </c>
      <c r="U18" s="37">
        <f>SUMPRODUCT(LTA!J18:AN18,LTA!J$102:AN$102,LTA!J$104:AN$104)</f>
        <v>125.46000000000001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160.75000000000003</v>
      </c>
      <c r="AB18" s="75">
        <f>-STOA!O18</f>
        <v>0</v>
      </c>
      <c r="AC18">
        <f t="shared" si="0"/>
        <v>12.814269906053061</v>
      </c>
      <c r="AD18">
        <f t="shared" si="1"/>
        <v>1388.1688404641779</v>
      </c>
      <c r="AE18">
        <f>'IDT-1'!C18</f>
        <v>0</v>
      </c>
      <c r="AF18" s="24"/>
      <c r="AG18">
        <f t="shared" si="2"/>
        <v>1388.1688404641779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-62</v>
      </c>
      <c r="AM18" s="34">
        <f>RTM_PXI!I18</f>
        <v>0</v>
      </c>
      <c r="AN18" s="34">
        <f>RTM_PXI!O18</f>
        <v>0</v>
      </c>
      <c r="AO18" s="147">
        <f>GDAM_IEX!I18</f>
        <v>38.630000000000003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6.3270960000000001</v>
      </c>
      <c r="E19">
        <f>GT_NG!Q19</f>
        <v>8.1006731050629206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57.597994428969365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842.62953409650015</v>
      </c>
      <c r="P19" s="36">
        <v>68.489999999999981</v>
      </c>
      <c r="Q19" s="36">
        <v>22.127460117066452</v>
      </c>
      <c r="R19" s="38">
        <v>0</v>
      </c>
      <c r="S19" s="38">
        <v>0</v>
      </c>
      <c r="T19" s="37">
        <f>SUMPRODUCT(LTA!J19:AN19,LTA!J$101:AN$101,LTA!J$104:AN$104)</f>
        <v>56.33</v>
      </c>
      <c r="U19" s="37">
        <f>SUMPRODUCT(LTA!J19:AN19,LTA!J$102:AN$102,LTA!J$104:AN$104)</f>
        <v>122.96000000000001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160.75000000000003</v>
      </c>
      <c r="AB19" s="75">
        <f>-STOA!O19</f>
        <v>0</v>
      </c>
      <c r="AC19">
        <f t="shared" si="0"/>
        <v>12.315512420424726</v>
      </c>
      <c r="AD19">
        <f t="shared" si="1"/>
        <v>1361.427245327174</v>
      </c>
      <c r="AE19">
        <f>'IDT-1'!C19</f>
        <v>0</v>
      </c>
      <c r="AF19" s="24"/>
      <c r="AG19">
        <f t="shared" si="2"/>
        <v>1361.427245327174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-46</v>
      </c>
      <c r="AM19" s="34">
        <f>RTM_PXI!I19</f>
        <v>0</v>
      </c>
      <c r="AN19" s="34">
        <f>RTM_PXI!O19</f>
        <v>0</v>
      </c>
      <c r="AO19" s="147">
        <f>GDAM_IEX!I19</f>
        <v>4.83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6.3270960000000001</v>
      </c>
      <c r="E20">
        <f>GT_NG!Q20</f>
        <v>8.1006731050629206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57.597994428969365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849.2298867191322</v>
      </c>
      <c r="P20" s="36">
        <v>68.489999999999981</v>
      </c>
      <c r="Q20" s="36">
        <v>22.127460117066452</v>
      </c>
      <c r="R20" s="38">
        <v>0</v>
      </c>
      <c r="S20" s="38">
        <v>0</v>
      </c>
      <c r="T20" s="37">
        <f>SUMPRODUCT(LTA!J20:AN20,LTA!J$101:AN$101,LTA!J$104:AN$104)</f>
        <v>55</v>
      </c>
      <c r="U20" s="37">
        <f>SUMPRODUCT(LTA!J20:AN20,LTA!J$102:AN$102,LTA!J$104:AN$104)</f>
        <v>122.62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160.75000000000003</v>
      </c>
      <c r="AB20" s="75">
        <f>-STOA!O20</f>
        <v>0</v>
      </c>
      <c r="AC20">
        <f t="shared" si="0"/>
        <v>12.528134325577064</v>
      </c>
      <c r="AD20">
        <f t="shared" si="1"/>
        <v>1336.314976044654</v>
      </c>
      <c r="AE20">
        <f>'IDT-1'!C20</f>
        <v>0</v>
      </c>
      <c r="AF20" s="24"/>
      <c r="AG20">
        <f t="shared" si="2"/>
        <v>1336.314976044654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-71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6.3270960000000001</v>
      </c>
      <c r="E21">
        <f>GT_NG!Q21</f>
        <v>8.1006731050629206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44.998361252731236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783.5291280965215</v>
      </c>
      <c r="P21" s="36">
        <v>68.489999999999981</v>
      </c>
      <c r="Q21" s="36">
        <v>22.127460117066452</v>
      </c>
      <c r="R21" s="38">
        <v>0</v>
      </c>
      <c r="S21" s="38">
        <v>0</v>
      </c>
      <c r="T21" s="37">
        <f>SUMPRODUCT(LTA!J21:AN21,LTA!J$101:AN$101,LTA!J$104:AN$104)</f>
        <v>53.33</v>
      </c>
      <c r="U21" s="37">
        <f>SUMPRODUCT(LTA!J21:AN21,LTA!J$102:AN$102,LTA!J$104:AN$104)</f>
        <v>122.46000000000001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160.75000000000003</v>
      </c>
      <c r="AB21" s="75">
        <f>-STOA!O21</f>
        <v>0</v>
      </c>
      <c r="AC21">
        <f t="shared" si="0"/>
        <v>11.253586835999609</v>
      </c>
      <c r="AD21">
        <f t="shared" si="1"/>
        <v>1328.4591317353825</v>
      </c>
      <c r="AE21">
        <f>'IDT-1'!C21</f>
        <v>0</v>
      </c>
      <c r="AF21" s="24"/>
      <c r="AG21">
        <f t="shared" si="2"/>
        <v>1328.4591317353825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6.3270960000000001</v>
      </c>
      <c r="E22">
        <f>GT_NG!Q22</f>
        <v>8.1006731050629206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44.998361252731236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768.75399645033963</v>
      </c>
      <c r="P22" s="36">
        <v>68.489999999999981</v>
      </c>
      <c r="Q22" s="36">
        <v>22.127460117066452</v>
      </c>
      <c r="R22" s="38">
        <v>0</v>
      </c>
      <c r="S22" s="38">
        <v>0</v>
      </c>
      <c r="T22" s="37">
        <f>SUMPRODUCT(LTA!J22:AN22,LTA!J$101:AN$101,LTA!J$104:AN$104)</f>
        <v>53</v>
      </c>
      <c r="U22" s="37">
        <f>SUMPRODUCT(LTA!J22:AN22,LTA!J$102:AN$102,LTA!J$104:AN$104)</f>
        <v>121.46000000000001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160.75000000000003</v>
      </c>
      <c r="AB22" s="75">
        <f>-STOA!O22</f>
        <v>0</v>
      </c>
      <c r="AC22">
        <f t="shared" si="0"/>
        <v>11.118303730171682</v>
      </c>
      <c r="AD22">
        <f t="shared" si="1"/>
        <v>1312.4892831950287</v>
      </c>
      <c r="AE22">
        <f>'IDT-1'!C22</f>
        <v>0</v>
      </c>
      <c r="AF22" s="24"/>
      <c r="AG22">
        <f t="shared" si="2"/>
        <v>1312.4892831950287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6.3270960000000001</v>
      </c>
      <c r="E23">
        <f>GT_NG!Q23</f>
        <v>8.1006731050629206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44.998361252731236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850.36036732670937</v>
      </c>
      <c r="P23" s="36">
        <v>68.489999999999981</v>
      </c>
      <c r="Q23" s="36">
        <v>22.127460117066452</v>
      </c>
      <c r="R23" s="38">
        <v>0</v>
      </c>
      <c r="S23" s="38">
        <v>0</v>
      </c>
      <c r="T23" s="37">
        <f>SUMPRODUCT(LTA!J23:AN23,LTA!J$101:AN$101,LTA!J$104:AN$104)</f>
        <v>52.33</v>
      </c>
      <c r="U23" s="37">
        <f>SUMPRODUCT(LTA!J23:AN23,LTA!J$102:AN$102,LTA!J$104:AN$104)</f>
        <v>120.28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-35</v>
      </c>
      <c r="AA23" s="75">
        <f>STOA!I23</f>
        <v>160.75000000000003</v>
      </c>
      <c r="AB23" s="75">
        <f>-STOA!O23</f>
        <v>0</v>
      </c>
      <c r="AC23">
        <f t="shared" si="0"/>
        <v>12.762440383895427</v>
      </c>
      <c r="AD23">
        <f t="shared" si="1"/>
        <v>1275.6015174176744</v>
      </c>
      <c r="AE23">
        <f>'IDT-1'!C23</f>
        <v>0</v>
      </c>
      <c r="AF23" s="24"/>
      <c r="AG23">
        <f t="shared" si="2"/>
        <v>1275.6015174176744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-80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6.3270960000000001</v>
      </c>
      <c r="E24">
        <f>GT_NG!Q24</f>
        <v>8.1006731050629206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44.998361252731236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848.13036732670935</v>
      </c>
      <c r="P24" s="36">
        <v>68.489999999999981</v>
      </c>
      <c r="Q24" s="36">
        <v>22.127460117066452</v>
      </c>
      <c r="R24" s="38">
        <v>0</v>
      </c>
      <c r="S24" s="38">
        <v>0</v>
      </c>
      <c r="T24" s="37">
        <f>SUMPRODUCT(LTA!J24:AN24,LTA!J$101:AN$101,LTA!J$104:AN$104)</f>
        <v>50.67</v>
      </c>
      <c r="U24" s="37">
        <f>SUMPRODUCT(LTA!J24:AN24,LTA!J$102:AN$102,LTA!J$104:AN$104)</f>
        <v>119.78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-55</v>
      </c>
      <c r="AA24" s="75">
        <f>STOA!I24</f>
        <v>160.75000000000003</v>
      </c>
      <c r="AB24" s="75">
        <f>-STOA!O24</f>
        <v>0</v>
      </c>
      <c r="AC24">
        <f t="shared" si="0"/>
        <v>12.894987538393211</v>
      </c>
      <c r="AD24">
        <f t="shared" si="1"/>
        <v>1251.0789702631766</v>
      </c>
      <c r="AE24">
        <f>'IDT-1'!C24</f>
        <v>0</v>
      </c>
      <c r="AF24" s="24"/>
      <c r="AG24">
        <f t="shared" si="2"/>
        <v>1251.0789702631766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-80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6.3270960000000001</v>
      </c>
      <c r="E25">
        <f>GT_NG!Q25</f>
        <v>8.1006731050629206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44.998361252731236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843.43404150430001</v>
      </c>
      <c r="P25" s="36">
        <v>68.489999999999981</v>
      </c>
      <c r="Q25" s="36">
        <v>22.127460117066452</v>
      </c>
      <c r="R25" s="38">
        <v>0</v>
      </c>
      <c r="S25" s="38">
        <v>0</v>
      </c>
      <c r="T25" s="37">
        <f>SUMPRODUCT(LTA!J25:AN25,LTA!J$101:AN$101,LTA!J$104:AN$104)</f>
        <v>50.33</v>
      </c>
      <c r="U25" s="37">
        <f>SUMPRODUCT(LTA!J25:AN25,LTA!J$102:AN$102,LTA!J$104:AN$104)</f>
        <v>118.78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-75</v>
      </c>
      <c r="AA25" s="75">
        <f>STOA!I25</f>
        <v>160.75000000000003</v>
      </c>
      <c r="AB25" s="75">
        <f>-STOA!O25</f>
        <v>0</v>
      </c>
      <c r="AC25">
        <f t="shared" si="0"/>
        <v>12.962878609633419</v>
      </c>
      <c r="AD25">
        <f t="shared" si="1"/>
        <v>1230.974753369527</v>
      </c>
      <c r="AE25">
        <f>'IDT-1'!C25</f>
        <v>0</v>
      </c>
      <c r="AF25" s="24"/>
      <c r="AG25">
        <f t="shared" si="2"/>
        <v>1230.974753369527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-74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6.3270960000000001</v>
      </c>
      <c r="E26">
        <f>GT_NG!Q26</f>
        <v>8.1006731050629206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44.998361252731236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843.43515637226437</v>
      </c>
      <c r="P26" s="36">
        <v>68.489999999999981</v>
      </c>
      <c r="Q26" s="36">
        <v>22.127460117066452</v>
      </c>
      <c r="R26" s="38">
        <v>0</v>
      </c>
      <c r="S26" s="38">
        <v>0</v>
      </c>
      <c r="T26" s="37">
        <f>SUMPRODUCT(LTA!J26:AN26,LTA!J$101:AN$101,LTA!J$104:AN$104)</f>
        <v>50.29</v>
      </c>
      <c r="U26" s="37">
        <f>SUMPRODUCT(LTA!J26:AN26,LTA!J$102:AN$102,LTA!J$104:AN$104)</f>
        <v>118.62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-90</v>
      </c>
      <c r="AA26" s="75">
        <f>STOA!I26</f>
        <v>160.75000000000003</v>
      </c>
      <c r="AB26" s="75">
        <f>-STOA!O26</f>
        <v>0</v>
      </c>
      <c r="AC26">
        <f t="shared" si="0"/>
        <v>13.096746498122544</v>
      </c>
      <c r="AD26">
        <f t="shared" si="1"/>
        <v>1214.6420003490023</v>
      </c>
      <c r="AE26">
        <f>'IDT-1'!C26</f>
        <v>0</v>
      </c>
      <c r="AF26" s="24"/>
      <c r="AG26">
        <f t="shared" si="2"/>
        <v>1214.6420003490023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-75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6.3270960000000001</v>
      </c>
      <c r="E27">
        <f>GT_NG!Q27</f>
        <v>8.1006731050629206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44.998361252731236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756.80405429074665</v>
      </c>
      <c r="P27" s="36">
        <v>68.489999999999981</v>
      </c>
      <c r="Q27" s="36">
        <v>22.127460117066452</v>
      </c>
      <c r="R27" s="38">
        <v>2.89</v>
      </c>
      <c r="S27" s="38">
        <v>0</v>
      </c>
      <c r="T27" s="37">
        <f>SUMPRODUCT(LTA!J27:AN27,LTA!J$101:AN$101,LTA!J$104:AN$104)</f>
        <v>59.42</v>
      </c>
      <c r="U27" s="37">
        <f>SUMPRODUCT(LTA!J27:AN27,LTA!J$102:AN$102,LTA!J$104:AN$104)</f>
        <v>119.28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-25</v>
      </c>
      <c r="AA27" s="75">
        <f>STOA!I27</f>
        <v>92.899999999999991</v>
      </c>
      <c r="AB27" s="75">
        <f>-STOA!O27</f>
        <v>0</v>
      </c>
      <c r="AC27">
        <f t="shared" si="0"/>
        <v>10.719655159153326</v>
      </c>
      <c r="AD27">
        <f t="shared" si="1"/>
        <v>1215.217989606454</v>
      </c>
      <c r="AE27">
        <f>'IDT-1'!C27</f>
        <v>0</v>
      </c>
      <c r="AF27" s="24"/>
      <c r="AG27">
        <f t="shared" si="2"/>
        <v>1215.217989606454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6.3270960000000001</v>
      </c>
      <c r="E28">
        <f>GT_NG!Q28</f>
        <v>8.1006731050629206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44.998361252731236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757.74078363493027</v>
      </c>
      <c r="P28" s="36">
        <v>68.489999999999981</v>
      </c>
      <c r="Q28" s="36">
        <v>22.127460117066452</v>
      </c>
      <c r="R28" s="38">
        <v>7.3826565874730017</v>
      </c>
      <c r="S28" s="38">
        <v>0</v>
      </c>
      <c r="T28" s="37">
        <f>SUMPRODUCT(LTA!J28:AN28,LTA!J$101:AN$101,LTA!J$104:AN$104)</f>
        <v>62.9</v>
      </c>
      <c r="U28" s="37">
        <f>SUMPRODUCT(LTA!J28:AN28,LTA!J$102:AN$102,LTA!J$104:AN$104)</f>
        <v>119.78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-45</v>
      </c>
      <c r="AA28" s="75">
        <f>STOA!I28</f>
        <v>92.899999999999991</v>
      </c>
      <c r="AB28" s="75">
        <f>-STOA!O28</f>
        <v>0</v>
      </c>
      <c r="AC28">
        <f t="shared" si="0"/>
        <v>10.968117155477024</v>
      </c>
      <c r="AD28">
        <f t="shared" si="1"/>
        <v>1204.3789135417869</v>
      </c>
      <c r="AE28">
        <f>'IDT-1'!C28</f>
        <v>0</v>
      </c>
      <c r="AF28" s="24"/>
      <c r="AG28">
        <f t="shared" si="2"/>
        <v>1204.3789135417869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6.3270960000000001</v>
      </c>
      <c r="E29">
        <f>GT_NG!Q29</f>
        <v>8.1006731050629206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44.998361252731236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765.04235305958844</v>
      </c>
      <c r="P29" s="36">
        <v>68.489999999999981</v>
      </c>
      <c r="Q29" s="36">
        <v>22.127460117066452</v>
      </c>
      <c r="R29" s="38">
        <v>11.76</v>
      </c>
      <c r="S29" s="38">
        <v>0</v>
      </c>
      <c r="T29" s="37">
        <f>SUMPRODUCT(LTA!J29:AN29,LTA!J$101:AN$101,LTA!J$104:AN$104)</f>
        <v>65.599999999999994</v>
      </c>
      <c r="U29" s="37">
        <f>SUMPRODUCT(LTA!J29:AN29,LTA!J$102:AN$102,LTA!J$104:AN$104)</f>
        <v>120.12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-70</v>
      </c>
      <c r="AA29" s="75">
        <f>STOA!I29</f>
        <v>92.899999999999991</v>
      </c>
      <c r="AB29" s="75">
        <f>-STOA!O29</f>
        <v>0</v>
      </c>
      <c r="AC29">
        <f t="shared" si="0"/>
        <v>11.303534966431608</v>
      </c>
      <c r="AD29">
        <f t="shared" si="1"/>
        <v>1193.7624085680175</v>
      </c>
      <c r="AE29">
        <f>'IDT-1'!C29</f>
        <v>0</v>
      </c>
      <c r="AF29" s="24"/>
      <c r="AG29">
        <f t="shared" si="2"/>
        <v>1193.7624085680175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6.3270960000000001</v>
      </c>
      <c r="E30">
        <f>GT_NG!Q30</f>
        <v>8.1006731050629206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44.998361252731236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774.82478825069745</v>
      </c>
      <c r="P30" s="36">
        <v>68.489999999999995</v>
      </c>
      <c r="Q30" s="36">
        <v>22.126751798033169</v>
      </c>
      <c r="R30" s="38">
        <v>16.21</v>
      </c>
      <c r="S30" s="38">
        <v>0</v>
      </c>
      <c r="T30" s="37">
        <f>SUMPRODUCT(LTA!J30:AN30,LTA!J$101:AN$101,LTA!J$104:AN$104)</f>
        <v>73.039999999999992</v>
      </c>
      <c r="U30" s="37">
        <f>SUMPRODUCT(LTA!J30:AN30,LTA!J$102:AN$102,LTA!J$104:AN$104)</f>
        <v>120.46000000000001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-102</v>
      </c>
      <c r="AA30" s="75">
        <f>STOA!I30</f>
        <v>92.899999999999991</v>
      </c>
      <c r="AB30" s="75">
        <f>-STOA!O30</f>
        <v>0</v>
      </c>
      <c r="AC30">
        <f t="shared" si="0"/>
        <v>11.759510519353494</v>
      </c>
      <c r="AD30">
        <f t="shared" si="1"/>
        <v>1183.3181598871715</v>
      </c>
      <c r="AE30">
        <f>'IDT-1'!C30</f>
        <v>0</v>
      </c>
      <c r="AF30" s="24"/>
      <c r="AG30">
        <f t="shared" si="2"/>
        <v>1183.3181598871715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6.3270960000000001</v>
      </c>
      <c r="E31">
        <f>GT_NG!Q31</f>
        <v>8.1006731050629206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756.54448823860582</v>
      </c>
      <c r="P31" s="36">
        <v>68.489999999999981</v>
      </c>
      <c r="Q31" s="36">
        <v>22.126751798033169</v>
      </c>
      <c r="R31" s="38">
        <v>20.52</v>
      </c>
      <c r="S31" s="38">
        <v>0</v>
      </c>
      <c r="T31" s="37">
        <f>SUMPRODUCT(LTA!J31:AN31,LTA!J$101:AN$101,LTA!J$104:AN$104)</f>
        <v>82.47</v>
      </c>
      <c r="U31" s="37">
        <f>SUMPRODUCT(LTA!J31:AN31,LTA!J$102:AN$102,LTA!J$104:AN$104)</f>
        <v>120.78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-56</v>
      </c>
      <c r="AA31" s="75">
        <f>STOA!I31</f>
        <v>92.899999999999991</v>
      </c>
      <c r="AB31" s="75">
        <f>-STOA!O31</f>
        <v>0</v>
      </c>
      <c r="AC31">
        <f t="shared" si="0"/>
        <v>11.783371868803204</v>
      </c>
      <c r="AD31">
        <f t="shared" si="1"/>
        <v>1172.0756372728988</v>
      </c>
      <c r="AE31">
        <f>'IDT-1'!C31</f>
        <v>0</v>
      </c>
      <c r="AF31" s="24"/>
      <c r="AG31">
        <f t="shared" si="2"/>
        <v>1172.0756372728988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-53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6.3270960000000001</v>
      </c>
      <c r="E32">
        <f>GT_NG!Q32</f>
        <v>8.1006731050629206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757.16443930788603</v>
      </c>
      <c r="P32" s="36">
        <v>68.489999999999981</v>
      </c>
      <c r="Q32" s="36">
        <v>11.607986821571005</v>
      </c>
      <c r="R32" s="38">
        <v>21.25</v>
      </c>
      <c r="S32" s="38">
        <v>0</v>
      </c>
      <c r="T32" s="37">
        <f>SUMPRODUCT(LTA!J32:AN32,LTA!J$101:AN$101,LTA!J$104:AN$104)</f>
        <v>97.92</v>
      </c>
      <c r="U32" s="37">
        <f>SUMPRODUCT(LTA!J32:AN32,LTA!J$102:AN$102,LTA!J$104:AN$104)</f>
        <v>120.96000000000001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-76</v>
      </c>
      <c r="AA32" s="75">
        <f>STOA!I32</f>
        <v>92.899999999999991</v>
      </c>
      <c r="AB32" s="75">
        <f>-STOA!O32</f>
        <v>0</v>
      </c>
      <c r="AC32">
        <f t="shared" si="0"/>
        <v>11.981655513305988</v>
      </c>
      <c r="AD32">
        <f t="shared" si="1"/>
        <v>1161.3385397212141</v>
      </c>
      <c r="AE32">
        <f>'IDT-1'!C32</f>
        <v>0</v>
      </c>
      <c r="AF32" s="24"/>
      <c r="AG32">
        <f t="shared" si="2"/>
        <v>1161.3385397212141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6.3270960000000001</v>
      </c>
      <c r="E33">
        <f>GT_NG!Q33</f>
        <v>8.1006731050629206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757.16471586580508</v>
      </c>
      <c r="P33" s="36">
        <v>70.916684896928899</v>
      </c>
      <c r="Q33" s="36">
        <v>14.65</v>
      </c>
      <c r="R33" s="38">
        <v>21.249999999999996</v>
      </c>
      <c r="S33" s="38">
        <v>0</v>
      </c>
      <c r="T33" s="37">
        <f>SUMPRODUCT(LTA!J33:AN33,LTA!J$101:AN$101,LTA!J$104:AN$104)</f>
        <v>116.87</v>
      </c>
      <c r="U33" s="37">
        <f>SUMPRODUCT(LTA!J33:AN33,LTA!J$102:AN$102,LTA!J$104:AN$104)</f>
        <v>121.46000000000001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-96</v>
      </c>
      <c r="AA33" s="75">
        <f>STOA!I33</f>
        <v>92.899999999999991</v>
      </c>
      <c r="AB33" s="75">
        <f>-STOA!O33</f>
        <v>0</v>
      </c>
      <c r="AC33">
        <f t="shared" si="0"/>
        <v>12.52982120922108</v>
      </c>
      <c r="AD33">
        <f t="shared" si="1"/>
        <v>1145.7093486585759</v>
      </c>
      <c r="AE33">
        <f>'IDT-1'!C33</f>
        <v>0</v>
      </c>
      <c r="AF33" s="24"/>
      <c r="AG33">
        <f t="shared" si="2"/>
        <v>1145.7093486585759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-70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6.3270960000000001</v>
      </c>
      <c r="E34">
        <f>GT_NG!Q34</f>
        <v>8.1006731050629206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757.16471586580508</v>
      </c>
      <c r="P34" s="36">
        <v>68.493209080995342</v>
      </c>
      <c r="Q34" s="36">
        <v>14.65</v>
      </c>
      <c r="R34" s="38">
        <v>24.75</v>
      </c>
      <c r="S34" s="38">
        <v>0</v>
      </c>
      <c r="T34" s="37">
        <f>SUMPRODUCT(LTA!J34:AN34,LTA!J$101:AN$101,LTA!J$104:AN$104)</f>
        <v>135.24</v>
      </c>
      <c r="U34" s="37">
        <f>SUMPRODUCT(LTA!J34:AN34,LTA!J$102:AN$102,LTA!J$104:AN$104)</f>
        <v>122.46000000000001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-111</v>
      </c>
      <c r="AA34" s="75">
        <f>STOA!I34</f>
        <v>92.899999999999991</v>
      </c>
      <c r="AB34" s="75">
        <f>-STOA!O34</f>
        <v>0</v>
      </c>
      <c r="AC34">
        <f t="shared" si="0"/>
        <v>12.972649059563688</v>
      </c>
      <c r="AD34">
        <f t="shared" si="1"/>
        <v>1133.7130449922997</v>
      </c>
      <c r="AE34">
        <f>'IDT-1'!C34</f>
        <v>0</v>
      </c>
      <c r="AF34" s="24"/>
      <c r="AG34">
        <f t="shared" si="2"/>
        <v>1133.7130449922997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-87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6.3270960000000001</v>
      </c>
      <c r="E35">
        <f>GT_NG!Q35</f>
        <v>8.1006731050629206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45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742.16634992979039</v>
      </c>
      <c r="P35" s="36">
        <v>40.08</v>
      </c>
      <c r="Q35" s="36">
        <v>14.65</v>
      </c>
      <c r="R35" s="38">
        <v>24.75</v>
      </c>
      <c r="S35" s="38">
        <v>0</v>
      </c>
      <c r="T35" s="37">
        <f>SUMPRODUCT(LTA!J35:AN35,LTA!J$101:AN$101,LTA!J$104:AN$104)</f>
        <v>153.57</v>
      </c>
      <c r="U35" s="37">
        <f>SUMPRODUCT(LTA!J35:AN35,LTA!J$102:AN$102,LTA!J$104:AN$104)</f>
        <v>75.459999999999994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-45</v>
      </c>
      <c r="AA35" s="75">
        <f>STOA!I35</f>
        <v>92.899999999999991</v>
      </c>
      <c r="AB35" s="75">
        <f>-STOA!O35</f>
        <v>0</v>
      </c>
      <c r="AC35">
        <f t="shared" si="0"/>
        <v>11.740298157779012</v>
      </c>
      <c r="AD35">
        <f t="shared" si="1"/>
        <v>1136.8638208770744</v>
      </c>
      <c r="AE35">
        <f>'IDT-1'!C35</f>
        <v>0</v>
      </c>
      <c r="AF35" s="24"/>
      <c r="AG35">
        <f t="shared" si="2"/>
        <v>1136.8638208770744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-79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6.3270960000000001</v>
      </c>
      <c r="E36">
        <f>GT_NG!Q36</f>
        <v>8.1006731050629206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742.09871810288132</v>
      </c>
      <c r="P36" s="36">
        <v>37.74</v>
      </c>
      <c r="Q36" s="36">
        <v>14.65</v>
      </c>
      <c r="R36" s="38">
        <v>26.3</v>
      </c>
      <c r="S36" s="38">
        <v>0</v>
      </c>
      <c r="T36" s="37">
        <f>SUMPRODUCT(LTA!J36:AN36,LTA!J$101:AN$101,LTA!J$104:AN$104)</f>
        <v>173.33999999999997</v>
      </c>
      <c r="U36" s="37">
        <f>SUMPRODUCT(LTA!J36:AN36,LTA!J$102:AN$102,LTA!J$104:AN$104)</f>
        <v>75.78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-75</v>
      </c>
      <c r="AA36" s="75">
        <f>STOA!I36</f>
        <v>92.899999999999991</v>
      </c>
      <c r="AB36" s="75">
        <f>-STOA!O36</f>
        <v>0</v>
      </c>
      <c r="AC36">
        <f t="shared" si="0"/>
        <v>12.172927097629426</v>
      </c>
      <c r="AD36">
        <f t="shared" si="1"/>
        <v>1123.6635601103148</v>
      </c>
      <c r="AE36">
        <f>'IDT-1'!C36</f>
        <v>0</v>
      </c>
      <c r="AF36" s="24"/>
      <c r="AG36">
        <f t="shared" si="2"/>
        <v>1123.6635601103148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-81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6.3270960000000001</v>
      </c>
      <c r="E37">
        <f>GT_NG!Q37</f>
        <v>8.1006731050629206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742.09583531369435</v>
      </c>
      <c r="P37" s="36">
        <v>32.837017527926619</v>
      </c>
      <c r="Q37" s="36">
        <v>14.65</v>
      </c>
      <c r="R37" s="38">
        <v>26.3</v>
      </c>
      <c r="S37" s="38">
        <v>0</v>
      </c>
      <c r="T37" s="37">
        <f>SUMPRODUCT(LTA!J37:AN37,LTA!J$101:AN$101,LTA!J$104:AN$104)</f>
        <v>182.16</v>
      </c>
      <c r="U37" s="37">
        <f>SUMPRODUCT(LTA!J37:AN37,LTA!J$102:AN$102,LTA!J$104:AN$104)</f>
        <v>72.62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-136</v>
      </c>
      <c r="AA37" s="75">
        <f>STOA!I37</f>
        <v>92.899999999999991</v>
      </c>
      <c r="AB37" s="75">
        <f>-STOA!O37</f>
        <v>0</v>
      </c>
      <c r="AC37">
        <f t="shared" si="0"/>
        <v>12.323271510757952</v>
      </c>
      <c r="AD37">
        <f t="shared" si="1"/>
        <v>1107.2673504359259</v>
      </c>
      <c r="AE37">
        <f>'IDT-1'!C37</f>
        <v>0</v>
      </c>
      <c r="AF37" s="24"/>
      <c r="AG37">
        <f t="shared" si="2"/>
        <v>1107.2673504359259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-37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6.3270960000000001</v>
      </c>
      <c r="E38">
        <f>GT_NG!Q38</f>
        <v>8.1006731050629206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743.45678667027414</v>
      </c>
      <c r="P38" s="36">
        <v>32.837017527926619</v>
      </c>
      <c r="Q38" s="36">
        <v>14.65</v>
      </c>
      <c r="R38" s="38">
        <v>26.3</v>
      </c>
      <c r="S38" s="38">
        <v>0</v>
      </c>
      <c r="T38" s="37">
        <f>SUMPRODUCT(LTA!J38:AN38,LTA!J$101:AN$101,LTA!J$104:AN$104)</f>
        <v>199.17000000000002</v>
      </c>
      <c r="U38" s="37">
        <f>SUMPRODUCT(LTA!J38:AN38,LTA!J$102:AN$102,LTA!J$104:AN$104)</f>
        <v>73.12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-118</v>
      </c>
      <c r="AA38" s="75">
        <f>STOA!I38</f>
        <v>92.899999999999991</v>
      </c>
      <c r="AB38" s="75">
        <f>-STOA!O38</f>
        <v>0</v>
      </c>
      <c r="AC38">
        <f t="shared" si="0"/>
        <v>12.634268341201228</v>
      </c>
      <c r="AD38">
        <f t="shared" si="1"/>
        <v>1107.8273049620625</v>
      </c>
      <c r="AE38">
        <f>'IDT-1'!C38</f>
        <v>0</v>
      </c>
      <c r="AF38" s="24"/>
      <c r="AG38">
        <f t="shared" si="2"/>
        <v>1107.8273049620625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-73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6.2571060000000003</v>
      </c>
      <c r="E39">
        <f>GT_NG!Q39</f>
        <v>8.0304360550190221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740.8894929350073</v>
      </c>
      <c r="P39" s="36">
        <v>32.839999999999996</v>
      </c>
      <c r="Q39" s="36">
        <v>14.65</v>
      </c>
      <c r="R39" s="38">
        <v>26.3</v>
      </c>
      <c r="S39" s="38">
        <v>0</v>
      </c>
      <c r="T39" s="37">
        <f>SUMPRODUCT(LTA!J39:AN39,LTA!J$101:AN$101,LTA!J$104:AN$104)</f>
        <v>219.35000000000002</v>
      </c>
      <c r="U39" s="37">
        <f>SUMPRODUCT(LTA!J39:AN39,LTA!J$102:AN$102,LTA!J$104:AN$104)</f>
        <v>74.459999999999994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-132.5</v>
      </c>
      <c r="AA39" s="75">
        <f>STOA!I39</f>
        <v>92.899999999999991</v>
      </c>
      <c r="AB39" s="75">
        <f>-STOA!O39</f>
        <v>0</v>
      </c>
      <c r="AC39">
        <f t="shared" si="0"/>
        <v>12.855851902306703</v>
      </c>
      <c r="AD39">
        <f t="shared" si="1"/>
        <v>1118.9211830877198</v>
      </c>
      <c r="AE39">
        <f>'IDT-1'!C39</f>
        <v>0</v>
      </c>
      <c r="AF39" s="24"/>
      <c r="AG39">
        <f t="shared" si="2"/>
        <v>1118.9211830877198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-66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6.2571060000000003</v>
      </c>
      <c r="E40">
        <f>GT_NG!Q40</f>
        <v>8.0304360550190221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743.13045621277695</v>
      </c>
      <c r="P40" s="36">
        <v>32.837017527926619</v>
      </c>
      <c r="Q40" s="36">
        <v>14.65</v>
      </c>
      <c r="R40" s="38">
        <v>26.3</v>
      </c>
      <c r="S40" s="38">
        <v>0</v>
      </c>
      <c r="T40" s="37">
        <f>SUMPRODUCT(LTA!J40:AN40,LTA!J$101:AN$101,LTA!J$104:AN$104)</f>
        <v>235.74</v>
      </c>
      <c r="U40" s="37">
        <f>SUMPRODUCT(LTA!J40:AN40,LTA!J$102:AN$102,LTA!J$104:AN$104)</f>
        <v>75.62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-120</v>
      </c>
      <c r="AA40" s="75">
        <f>STOA!I40</f>
        <v>92.899999999999991</v>
      </c>
      <c r="AB40" s="75">
        <f>-STOA!O40</f>
        <v>0</v>
      </c>
      <c r="AC40">
        <f t="shared" si="0"/>
        <v>12.9415949426881</v>
      </c>
      <c r="AD40">
        <f t="shared" si="1"/>
        <v>1148.1234208530343</v>
      </c>
      <c r="AE40">
        <f>'IDT-1'!C40</f>
        <v>0</v>
      </c>
      <c r="AF40" s="24"/>
      <c r="AG40">
        <f t="shared" si="2"/>
        <v>1148.1234208530343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-69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6.2571060000000003</v>
      </c>
      <c r="E41">
        <f>GT_NG!Q41</f>
        <v>8.0304360550190221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741.7764046127769</v>
      </c>
      <c r="P41" s="36">
        <v>32.839999999999996</v>
      </c>
      <c r="Q41" s="36">
        <v>14.65</v>
      </c>
      <c r="R41" s="38">
        <v>26.3</v>
      </c>
      <c r="S41" s="38">
        <v>0</v>
      </c>
      <c r="T41" s="37">
        <f>SUMPRODUCT(LTA!J41:AN41,LTA!J$101:AN$101,LTA!J$104:AN$104)</f>
        <v>250.61</v>
      </c>
      <c r="U41" s="37">
        <f>SUMPRODUCT(LTA!J41:AN41,LTA!J$102:AN$102,LTA!J$104:AN$104)</f>
        <v>80.62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-141</v>
      </c>
      <c r="AA41" s="75">
        <f>STOA!I41</f>
        <v>92.899999999999991</v>
      </c>
      <c r="AB41" s="75">
        <f>-STOA!O41</f>
        <v>0</v>
      </c>
      <c r="AC41">
        <f t="shared" si="0"/>
        <v>12.775249968467733</v>
      </c>
      <c r="AD41">
        <f t="shared" si="1"/>
        <v>1204.808696699328</v>
      </c>
      <c r="AE41">
        <f>'IDT-1'!C41</f>
        <v>0</v>
      </c>
      <c r="AF41" s="24"/>
      <c r="AG41">
        <f t="shared" si="2"/>
        <v>1204.808696699328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6.2571060000000003</v>
      </c>
      <c r="E42">
        <f>GT_NG!Q42</f>
        <v>8.0304360550190221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741.7764046127769</v>
      </c>
      <c r="P42" s="36">
        <v>32.837017527926619</v>
      </c>
      <c r="Q42" s="36">
        <v>14.65</v>
      </c>
      <c r="R42" s="38">
        <v>26.3</v>
      </c>
      <c r="S42" s="38">
        <v>0</v>
      </c>
      <c r="T42" s="37">
        <f>SUMPRODUCT(LTA!J42:AN42,LTA!J$101:AN$101,LTA!J$104:AN$104)</f>
        <v>264.8</v>
      </c>
      <c r="U42" s="37">
        <f>SUMPRODUCT(LTA!J42:AN42,LTA!J$102:AN$102,LTA!J$104:AN$104)</f>
        <v>81.12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-141</v>
      </c>
      <c r="AA42" s="75">
        <f>STOA!I42</f>
        <v>92.899999999999991</v>
      </c>
      <c r="AB42" s="75">
        <f>-STOA!O42</f>
        <v>0</v>
      </c>
      <c r="AC42">
        <f t="shared" si="0"/>
        <v>12.924034388876986</v>
      </c>
      <c r="AD42">
        <f t="shared" si="1"/>
        <v>1216.3469298068455</v>
      </c>
      <c r="AE42">
        <f>'IDT-1'!C42</f>
        <v>0</v>
      </c>
      <c r="AF42" s="24"/>
      <c r="AG42">
        <f t="shared" si="2"/>
        <v>1216.3469298068455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-13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6.2571060000000003</v>
      </c>
      <c r="E43">
        <f>GT_NG!Q43</f>
        <v>8.0304360550190221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745.9659056188716</v>
      </c>
      <c r="P43" s="36">
        <v>32.837017527926619</v>
      </c>
      <c r="Q43" s="36">
        <v>14.65</v>
      </c>
      <c r="R43" s="38">
        <v>26.3</v>
      </c>
      <c r="S43" s="38">
        <v>0</v>
      </c>
      <c r="T43" s="37">
        <f>SUMPRODUCT(LTA!J43:AN43,LTA!J$101:AN$101,LTA!J$104:AN$104)</f>
        <v>277.52</v>
      </c>
      <c r="U43" s="37">
        <f>SUMPRODUCT(LTA!J43:AN43,LTA!J$102:AN$102,LTA!J$104:AN$104)</f>
        <v>81.78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-176</v>
      </c>
      <c r="AA43" s="75">
        <f>STOA!I43</f>
        <v>92.899999999999991</v>
      </c>
      <c r="AB43" s="75">
        <f>-STOA!O43</f>
        <v>0</v>
      </c>
      <c r="AC43">
        <f t="shared" si="0"/>
        <v>13.46075966727574</v>
      </c>
      <c r="AD43">
        <f t="shared" si="1"/>
        <v>1235.5197055345416</v>
      </c>
      <c r="AE43">
        <f>'IDT-1'!C43</f>
        <v>0</v>
      </c>
      <c r="AF43" s="24"/>
      <c r="AG43">
        <f t="shared" si="2"/>
        <v>1235.5197055345416</v>
      </c>
      <c r="AI43" s="34">
        <f>PXIL!I43</f>
        <v>0</v>
      </c>
      <c r="AJ43" s="34">
        <f>PXIL!O43</f>
        <v>0</v>
      </c>
      <c r="AK43" s="34">
        <f>RTM_IEX!I43</f>
        <v>24.14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6.2571060000000003</v>
      </c>
      <c r="E44">
        <f>GT_NG!Q44</f>
        <v>8.0304360550190221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749.50896117353614</v>
      </c>
      <c r="P44" s="36">
        <v>32.837017527926619</v>
      </c>
      <c r="Q44" s="36">
        <v>14.65</v>
      </c>
      <c r="R44" s="38">
        <v>26.3</v>
      </c>
      <c r="S44" s="38">
        <v>0</v>
      </c>
      <c r="T44" s="37">
        <f>SUMPRODUCT(LTA!J44:AN44,LTA!J$101:AN$101,LTA!J$104:AN$104)</f>
        <v>286.5</v>
      </c>
      <c r="U44" s="37">
        <f>SUMPRODUCT(LTA!J44:AN44,LTA!J$102:AN$102,LTA!J$104:AN$104)</f>
        <v>82.78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-171</v>
      </c>
      <c r="AA44" s="75">
        <f>STOA!I44</f>
        <v>92.899999999999991</v>
      </c>
      <c r="AB44" s="75">
        <f>-STOA!O44</f>
        <v>0</v>
      </c>
      <c r="AC44">
        <f t="shared" si="0"/>
        <v>13.491509545310478</v>
      </c>
      <c r="AD44">
        <f t="shared" si="1"/>
        <v>1249.1920112111713</v>
      </c>
      <c r="AE44">
        <f>'IDT-1'!C44</f>
        <v>0</v>
      </c>
      <c r="AF44" s="24"/>
      <c r="AG44">
        <f t="shared" si="2"/>
        <v>1249.1920112111713</v>
      </c>
      <c r="AI44" s="34">
        <f>PXIL!I44</f>
        <v>0</v>
      </c>
      <c r="AJ44" s="34">
        <f>PXIL!O44</f>
        <v>0</v>
      </c>
      <c r="AK44" s="34">
        <f>RTM_IEX!I44</f>
        <v>19.32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6.2571060000000003</v>
      </c>
      <c r="E45">
        <f>GT_NG!Q45</f>
        <v>8.0304360550190221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746.05132742506339</v>
      </c>
      <c r="P45" s="36">
        <v>32.837017527926619</v>
      </c>
      <c r="Q45" s="36">
        <v>14.65</v>
      </c>
      <c r="R45" s="38">
        <v>26.3</v>
      </c>
      <c r="S45" s="38">
        <v>0</v>
      </c>
      <c r="T45" s="37">
        <f>SUMPRODUCT(LTA!J45:AN45,LTA!J$101:AN$101,LTA!J$104:AN$104)</f>
        <v>295.92</v>
      </c>
      <c r="U45" s="37">
        <f>SUMPRODUCT(LTA!J45:AN45,LTA!J$102:AN$102,LTA!J$104:AN$104)</f>
        <v>79.459999999999994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-146</v>
      </c>
      <c r="AA45" s="75">
        <f>STOA!I45</f>
        <v>92.899999999999991</v>
      </c>
      <c r="AB45" s="75">
        <f>-STOA!O45</f>
        <v>0</v>
      </c>
      <c r="AC45">
        <f t="shared" si="0"/>
        <v>13.488490478701081</v>
      </c>
      <c r="AD45">
        <f t="shared" si="1"/>
        <v>1299.0473965293079</v>
      </c>
      <c r="AE45">
        <f>'IDT-1'!C45</f>
        <v>0</v>
      </c>
      <c r="AF45" s="24"/>
      <c r="AG45">
        <f t="shared" si="2"/>
        <v>1299.0473965293079</v>
      </c>
      <c r="AI45" s="34">
        <f>PXIL!I45</f>
        <v>0</v>
      </c>
      <c r="AJ45" s="34">
        <f>PXIL!O45</f>
        <v>0</v>
      </c>
      <c r="AK45" s="34">
        <f>RTM_IEX!I45</f>
        <v>41.53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6.2571060000000003</v>
      </c>
      <c r="E46">
        <f>GT_NG!Q46</f>
        <v>8.0304360550190221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748.72315856018099</v>
      </c>
      <c r="P46" s="36">
        <v>32.837017527926619</v>
      </c>
      <c r="Q46" s="36">
        <v>14.65</v>
      </c>
      <c r="R46" s="38">
        <v>26.3</v>
      </c>
      <c r="S46" s="38">
        <v>0</v>
      </c>
      <c r="T46" s="37">
        <f>SUMPRODUCT(LTA!J46:AN46,LTA!J$101:AN$101,LTA!J$104:AN$104)</f>
        <v>301.97000000000003</v>
      </c>
      <c r="U46" s="37">
        <f>SUMPRODUCT(LTA!J46:AN46,LTA!J$102:AN$102,LTA!J$104:AN$104)</f>
        <v>79.62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-141</v>
      </c>
      <c r="AA46" s="75">
        <f>STOA!I46</f>
        <v>92.899999999999991</v>
      </c>
      <c r="AB46" s="75">
        <f>-STOA!O46</f>
        <v>0</v>
      </c>
      <c r="AC46">
        <f t="shared" si="0"/>
        <v>13.488318071611621</v>
      </c>
      <c r="AD46">
        <f t="shared" si="1"/>
        <v>1309.069400071515</v>
      </c>
      <c r="AE46">
        <f>'IDT-1'!C46</f>
        <v>0</v>
      </c>
      <c r="AF46" s="24"/>
      <c r="AG46">
        <f t="shared" si="2"/>
        <v>1309.069400071515</v>
      </c>
      <c r="AI46" s="34">
        <f>PXIL!I46</f>
        <v>0</v>
      </c>
      <c r="AJ46" s="34">
        <f>PXIL!O46</f>
        <v>0</v>
      </c>
      <c r="AK46" s="34">
        <f>RTM_IEX!I46</f>
        <v>37.67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6.2571060000000003</v>
      </c>
      <c r="E47">
        <f>GT_NG!Q47</f>
        <v>8.0304360550190221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741.59001340756095</v>
      </c>
      <c r="P47" s="36">
        <v>68.495300816354515</v>
      </c>
      <c r="Q47" s="36">
        <v>14.65</v>
      </c>
      <c r="R47" s="38">
        <v>26.300000000000004</v>
      </c>
      <c r="S47" s="38">
        <v>0</v>
      </c>
      <c r="T47" s="37">
        <f>SUMPRODUCT(LTA!J47:AN47,LTA!J$101:AN$101,LTA!J$104:AN$104)</f>
        <v>304.35000000000002</v>
      </c>
      <c r="U47" s="37">
        <f>SUMPRODUCT(LTA!J47:AN47,LTA!J$102:AN$102,LTA!J$104:AN$104)</f>
        <v>108.75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-101</v>
      </c>
      <c r="AA47" s="75">
        <f>STOA!I47</f>
        <v>92.899999999999991</v>
      </c>
      <c r="AB47" s="75">
        <f>-STOA!O47</f>
        <v>0</v>
      </c>
      <c r="AC47">
        <f t="shared" si="0"/>
        <v>13.583002496978628</v>
      </c>
      <c r="AD47">
        <f t="shared" si="1"/>
        <v>1342.3398537819558</v>
      </c>
      <c r="AE47">
        <f>'IDT-1'!C47</f>
        <v>0</v>
      </c>
      <c r="AF47" s="24"/>
      <c r="AG47">
        <f t="shared" si="2"/>
        <v>1342.3398537819558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-29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6.2571060000000003</v>
      </c>
      <c r="E48">
        <f>GT_NG!Q48</f>
        <v>8.0304360550190221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741.66247893059312</v>
      </c>
      <c r="P48" s="36">
        <v>68.495300816354515</v>
      </c>
      <c r="Q48" s="36">
        <v>14.65</v>
      </c>
      <c r="R48" s="38">
        <v>26.3</v>
      </c>
      <c r="S48" s="38">
        <v>0</v>
      </c>
      <c r="T48" s="37">
        <f>SUMPRODUCT(LTA!J48:AN48,LTA!J$101:AN$101,LTA!J$104:AN$104)</f>
        <v>306.43</v>
      </c>
      <c r="U48" s="37">
        <f>SUMPRODUCT(LTA!J48:AN48,LTA!J$102:AN$102,LTA!J$104:AN$104)</f>
        <v>127.62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-96</v>
      </c>
      <c r="AA48" s="75">
        <f>STOA!I48</f>
        <v>92.899999999999991</v>
      </c>
      <c r="AB48" s="75">
        <f>-STOA!O48</f>
        <v>0</v>
      </c>
      <c r="AC48">
        <f t="shared" si="0"/>
        <v>13.852773942345877</v>
      </c>
      <c r="AD48">
        <f t="shared" si="1"/>
        <v>1352.0925478596207</v>
      </c>
      <c r="AE48">
        <f>'IDT-1'!C48</f>
        <v>0</v>
      </c>
      <c r="AF48" s="24"/>
      <c r="AG48">
        <f t="shared" si="2"/>
        <v>1352.0925478596207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-45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6.2571060000000003</v>
      </c>
      <c r="E49">
        <f>GT_NG!Q49</f>
        <v>8.0304360550190221</v>
      </c>
      <c r="F49">
        <f>GT_Spot!Q49</f>
        <v>0</v>
      </c>
      <c r="G49">
        <f>PPCL_NG!Q49</f>
        <v>47.698388567953792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738.22538639804304</v>
      </c>
      <c r="P49" s="36">
        <v>68.489999999999995</v>
      </c>
      <c r="Q49" s="36">
        <v>11.607986821571005</v>
      </c>
      <c r="R49" s="38">
        <v>26.3</v>
      </c>
      <c r="S49" s="38">
        <v>0</v>
      </c>
      <c r="T49" s="37">
        <f>SUMPRODUCT(LTA!J49:AN49,LTA!J$101:AN$101,LTA!J$104:AN$104)</f>
        <v>308.33</v>
      </c>
      <c r="U49" s="37">
        <f>SUMPRODUCT(LTA!J49:AN49,LTA!J$102:AN$102,LTA!J$104:AN$104)</f>
        <v>100.41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-86</v>
      </c>
      <c r="AA49" s="75">
        <f>STOA!I49</f>
        <v>92.899999999999991</v>
      </c>
      <c r="AB49" s="75">
        <f>-STOA!O49</f>
        <v>0</v>
      </c>
      <c r="AC49">
        <f t="shared" si="0"/>
        <v>13.129013716618188</v>
      </c>
      <c r="AD49">
        <f t="shared" si="1"/>
        <v>1377.1202901259687</v>
      </c>
      <c r="AE49">
        <f>'IDT-1'!C49</f>
        <v>0</v>
      </c>
      <c r="AF49" s="24"/>
      <c r="AG49">
        <f t="shared" si="2"/>
        <v>1377.1202901259687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6.2571060000000003</v>
      </c>
      <c r="E50">
        <f>GT_NG!Q50</f>
        <v>8.0304360550190221</v>
      </c>
      <c r="F50">
        <f>GT_Spot!Q50</f>
        <v>0</v>
      </c>
      <c r="G50">
        <f>PPCL_NG!Q50</f>
        <v>47.698388567953792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739.28657028933901</v>
      </c>
      <c r="P50" s="36">
        <v>68.489999999999981</v>
      </c>
      <c r="Q50" s="36">
        <v>11.607986821571005</v>
      </c>
      <c r="R50" s="38">
        <v>26.3</v>
      </c>
      <c r="S50" s="38">
        <v>0</v>
      </c>
      <c r="T50" s="37">
        <f>SUMPRODUCT(LTA!J50:AN50,LTA!J$101:AN$101,LTA!J$104:AN$104)</f>
        <v>310.19</v>
      </c>
      <c r="U50" s="37">
        <f>SUMPRODUCT(LTA!J50:AN50,LTA!J$102:AN$102,LTA!J$104:AN$104)</f>
        <v>100.72999999999999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-81</v>
      </c>
      <c r="AA50" s="75">
        <f>STOA!I50</f>
        <v>92.899999999999991</v>
      </c>
      <c r="AB50" s="75">
        <f>-STOA!O50</f>
        <v>0</v>
      </c>
      <c r="AC50">
        <f t="shared" si="0"/>
        <v>13.113883872680629</v>
      </c>
      <c r="AD50">
        <f t="shared" si="1"/>
        <v>1385.3766038612023</v>
      </c>
      <c r="AE50">
        <f>'IDT-1'!C50</f>
        <v>0</v>
      </c>
      <c r="AF50" s="24"/>
      <c r="AG50">
        <f t="shared" si="2"/>
        <v>1385.3766038612023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6.2571060000000003</v>
      </c>
      <c r="E51">
        <f>GT_NG!Q51</f>
        <v>8.0304360550190221</v>
      </c>
      <c r="F51">
        <f>GT_Spot!Q51</f>
        <v>0</v>
      </c>
      <c r="G51">
        <f>PPCL_NG!Q51</f>
        <v>47.698388567953792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742.83309275963154</v>
      </c>
      <c r="P51" s="36">
        <v>68.489999999999981</v>
      </c>
      <c r="Q51" s="36">
        <v>11.607986821571005</v>
      </c>
      <c r="R51" s="38">
        <v>26.3</v>
      </c>
      <c r="S51" s="38">
        <v>0</v>
      </c>
      <c r="T51" s="37">
        <f>SUMPRODUCT(LTA!J51:AN51,LTA!J$101:AN$101,LTA!J$104:AN$104)</f>
        <v>315.34000000000003</v>
      </c>
      <c r="U51" s="37">
        <f>SUMPRODUCT(LTA!J51:AN51,LTA!J$102:AN$102,LTA!J$104:AN$104)</f>
        <v>96.240000000000009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-91</v>
      </c>
      <c r="AA51" s="75">
        <f>STOA!I51</f>
        <v>106.41999999999999</v>
      </c>
      <c r="AB51" s="75">
        <f>-STOA!O51</f>
        <v>0</v>
      </c>
      <c r="AC51">
        <f t="shared" si="0"/>
        <v>13.347498238679977</v>
      </c>
      <c r="AD51">
        <f t="shared" si="1"/>
        <v>1392.8695119654953</v>
      </c>
      <c r="AE51">
        <f>'IDT-1'!C51</f>
        <v>0</v>
      </c>
      <c r="AF51" s="24"/>
      <c r="AG51">
        <f t="shared" si="2"/>
        <v>1392.8695119654953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6.2571060000000003</v>
      </c>
      <c r="E52">
        <f>GT_NG!Q52</f>
        <v>8.0304360550190221</v>
      </c>
      <c r="F52">
        <f>GT_Spot!Q52</f>
        <v>0</v>
      </c>
      <c r="G52">
        <f>PPCL_NG!Q52</f>
        <v>47.698388567953792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742.04859059251851</v>
      </c>
      <c r="P52" s="36">
        <v>68.489999999999981</v>
      </c>
      <c r="Q52" s="36">
        <v>11.59</v>
      </c>
      <c r="R52" s="38">
        <v>26.3</v>
      </c>
      <c r="S52" s="38">
        <v>0</v>
      </c>
      <c r="T52" s="37">
        <f>SUMPRODUCT(LTA!J52:AN52,LTA!J$101:AN$101,LTA!J$104:AN$104)</f>
        <v>315.39</v>
      </c>
      <c r="U52" s="37">
        <f>SUMPRODUCT(LTA!J52:AN52,LTA!J$102:AN$102,LTA!J$104:AN$104)</f>
        <v>110.89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-91</v>
      </c>
      <c r="AA52" s="75">
        <f>STOA!I52</f>
        <v>106.41999999999999</v>
      </c>
      <c r="AB52" s="75">
        <f>-STOA!O52</f>
        <v>0</v>
      </c>
      <c r="AC52">
        <f t="shared" si="0"/>
        <v>13.464237331175031</v>
      </c>
      <c r="AD52">
        <f t="shared" si="1"/>
        <v>1406.6502838843162</v>
      </c>
      <c r="AE52">
        <f>'IDT-1'!C52</f>
        <v>0</v>
      </c>
      <c r="AF52" s="24"/>
      <c r="AG52">
        <f t="shared" si="2"/>
        <v>1406.6502838843162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6.2571060000000003</v>
      </c>
      <c r="E53">
        <f>GT_NG!Q53</f>
        <v>8.0304360550190221</v>
      </c>
      <c r="F53">
        <f>GT_Spot!Q53</f>
        <v>0</v>
      </c>
      <c r="G53">
        <f>PPCL_NG!Q53</f>
        <v>47.698388567953792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742.31124158976206</v>
      </c>
      <c r="P53" s="36">
        <v>68.489999999999981</v>
      </c>
      <c r="Q53" s="36">
        <v>11.59</v>
      </c>
      <c r="R53" s="38">
        <v>26.3</v>
      </c>
      <c r="S53" s="38">
        <v>0</v>
      </c>
      <c r="T53" s="37">
        <f>SUMPRODUCT(LTA!J53:AN53,LTA!J$101:AN$101,LTA!J$104:AN$104)</f>
        <v>315.47000000000003</v>
      </c>
      <c r="U53" s="37">
        <f>SUMPRODUCT(LTA!J53:AN53,LTA!J$102:AN$102,LTA!J$104:AN$104)</f>
        <v>103.4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-71</v>
      </c>
      <c r="AA53" s="75">
        <f>STOA!I53</f>
        <v>106.41999999999999</v>
      </c>
      <c r="AB53" s="75">
        <f>-STOA!O53</f>
        <v>0</v>
      </c>
      <c r="AC53">
        <f t="shared" si="0"/>
        <v>13.234776445054097</v>
      </c>
      <c r="AD53">
        <f t="shared" si="1"/>
        <v>1419.7323957676808</v>
      </c>
      <c r="AE53">
        <f>'IDT-1'!C53</f>
        <v>0</v>
      </c>
      <c r="AF53" s="24"/>
      <c r="AG53">
        <f t="shared" si="2"/>
        <v>1419.7323957676808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6.2571060000000003</v>
      </c>
      <c r="E54">
        <f>GT_NG!Q54</f>
        <v>8.0304360550190221</v>
      </c>
      <c r="F54">
        <f>GT_Spot!Q54</f>
        <v>0</v>
      </c>
      <c r="G54">
        <f>PPCL_NG!Q54</f>
        <v>47.698388567953792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742.97133782964545</v>
      </c>
      <c r="P54" s="36">
        <v>68.489999999999981</v>
      </c>
      <c r="Q54" s="36">
        <v>11.59</v>
      </c>
      <c r="R54" s="38">
        <v>26.3</v>
      </c>
      <c r="S54" s="38">
        <v>0</v>
      </c>
      <c r="T54" s="37">
        <f>SUMPRODUCT(LTA!J54:AN54,LTA!J$101:AN$101,LTA!J$104:AN$104)</f>
        <v>315.34000000000003</v>
      </c>
      <c r="U54" s="37">
        <f>SUMPRODUCT(LTA!J54:AN54,LTA!J$102:AN$102,LTA!J$104:AN$104)</f>
        <v>89.25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-64.8</v>
      </c>
      <c r="AA54" s="75">
        <f>STOA!I54</f>
        <v>106.41999999999999</v>
      </c>
      <c r="AB54" s="75">
        <f>-STOA!O54</f>
        <v>0</v>
      </c>
      <c r="AC54">
        <f t="shared" si="0"/>
        <v>13.067848075574805</v>
      </c>
      <c r="AD54">
        <f t="shared" si="1"/>
        <v>1412.4794203770434</v>
      </c>
      <c r="AE54">
        <f>'IDT-1'!C54</f>
        <v>0</v>
      </c>
      <c r="AF54" s="24"/>
      <c r="AG54">
        <f t="shared" si="2"/>
        <v>1412.4794203770434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6.2571060000000003</v>
      </c>
      <c r="E55">
        <f>GT_NG!Q55</f>
        <v>8.0304360550190221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746.52757416688087</v>
      </c>
      <c r="P55" s="36">
        <v>68.489999999999981</v>
      </c>
      <c r="Q55" s="36">
        <v>11.607986821571005</v>
      </c>
      <c r="R55" s="38">
        <v>26.3</v>
      </c>
      <c r="S55" s="38">
        <v>0</v>
      </c>
      <c r="T55" s="37">
        <f>SUMPRODUCT(LTA!J55:AN55,LTA!J$101:AN$101,LTA!J$104:AN$104)</f>
        <v>309.3</v>
      </c>
      <c r="U55" s="37">
        <f>SUMPRODUCT(LTA!J55:AN55,LTA!J$102:AN$102,LTA!J$104:AN$104)</f>
        <v>84.74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-51</v>
      </c>
      <c r="AA55" s="75">
        <f>STOA!I55</f>
        <v>106.41999999999999</v>
      </c>
      <c r="AB55" s="75">
        <f>-STOA!O55</f>
        <v>0</v>
      </c>
      <c r="AC55">
        <f t="shared" si="0"/>
        <v>12.883123109534496</v>
      </c>
      <c r="AD55">
        <f t="shared" si="1"/>
        <v>1418.3899799339363</v>
      </c>
      <c r="AE55">
        <f>'IDT-1'!C55</f>
        <v>0</v>
      </c>
      <c r="AF55" s="24"/>
      <c r="AG55">
        <f t="shared" si="2"/>
        <v>1418.3899799339363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6.2571060000000003</v>
      </c>
      <c r="E56">
        <f>GT_NG!Q56</f>
        <v>8.0304360550190221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747.3482219411992</v>
      </c>
      <c r="P56" s="36">
        <v>68.489999999999981</v>
      </c>
      <c r="Q56" s="36">
        <v>11.607986821571005</v>
      </c>
      <c r="R56" s="38">
        <v>26.300000000000004</v>
      </c>
      <c r="S56" s="38">
        <v>0</v>
      </c>
      <c r="T56" s="37">
        <f>SUMPRODUCT(LTA!J56:AN56,LTA!J$101:AN$101,LTA!J$104:AN$104)</f>
        <v>308.02999999999997</v>
      </c>
      <c r="U56" s="37">
        <f>SUMPRODUCT(LTA!J56:AN56,LTA!J$102:AN$102,LTA!J$104:AN$104)</f>
        <v>104.4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-56</v>
      </c>
      <c r="AA56" s="75">
        <f>STOA!I56</f>
        <v>106.41999999999999</v>
      </c>
      <c r="AB56" s="75">
        <f>-STOA!O56</f>
        <v>0</v>
      </c>
      <c r="AC56">
        <f t="shared" si="0"/>
        <v>13.086848339463218</v>
      </c>
      <c r="AD56">
        <f t="shared" si="1"/>
        <v>1432.3969024783262</v>
      </c>
      <c r="AE56">
        <f>'IDT-1'!C56</f>
        <v>0</v>
      </c>
      <c r="AF56" s="24"/>
      <c r="AG56">
        <f t="shared" si="2"/>
        <v>1432.3969024783262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6.2571060000000003</v>
      </c>
      <c r="E57">
        <f>GT_NG!Q57</f>
        <v>8.0304360550190221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746.87001078384014</v>
      </c>
      <c r="P57" s="36">
        <v>68.489999999999981</v>
      </c>
      <c r="Q57" s="36">
        <v>11.59</v>
      </c>
      <c r="R57" s="38">
        <v>26.300000000000004</v>
      </c>
      <c r="S57" s="38">
        <v>0</v>
      </c>
      <c r="T57" s="37">
        <f>SUMPRODUCT(LTA!J57:AN57,LTA!J$101:AN$101,LTA!J$104:AN$104)</f>
        <v>307.64999999999998</v>
      </c>
      <c r="U57" s="37">
        <f>SUMPRODUCT(LTA!J57:AN57,LTA!J$102:AN$102,LTA!J$104:AN$104)</f>
        <v>104.74000000000001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-66</v>
      </c>
      <c r="AA57" s="75">
        <f>STOA!I57</f>
        <v>106.41999999999999</v>
      </c>
      <c r="AB57" s="75">
        <f>-STOA!O57</f>
        <v>0</v>
      </c>
      <c r="AC57">
        <f t="shared" si="0"/>
        <v>13.637623853689094</v>
      </c>
      <c r="AD57">
        <f t="shared" si="1"/>
        <v>1477.32992898517</v>
      </c>
      <c r="AE57">
        <f>'IDT-1'!C57</f>
        <v>0</v>
      </c>
      <c r="AF57" s="24"/>
      <c r="AG57">
        <f t="shared" si="2"/>
        <v>1477.32992898517</v>
      </c>
      <c r="AI57" s="34">
        <f>PXIL!I57</f>
        <v>0</v>
      </c>
      <c r="AJ57" s="34">
        <f>PXIL!O57</f>
        <v>0</v>
      </c>
      <c r="AK57" s="34">
        <f>RTM_IEX!I57</f>
        <v>56.02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6.2571060000000003</v>
      </c>
      <c r="E58">
        <f>GT_NG!Q58</f>
        <v>8.0304360550190221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745.47334497497832</v>
      </c>
      <c r="P58" s="36">
        <v>68.489999999999981</v>
      </c>
      <c r="Q58" s="36">
        <v>11.59</v>
      </c>
      <c r="R58" s="38">
        <v>26.3</v>
      </c>
      <c r="S58" s="38">
        <v>0</v>
      </c>
      <c r="T58" s="37">
        <f>SUMPRODUCT(LTA!J58:AN58,LTA!J$101:AN$101,LTA!J$104:AN$104)</f>
        <v>307.17</v>
      </c>
      <c r="U58" s="37">
        <f>SUMPRODUCT(LTA!J58:AN58,LTA!J$102:AN$102,LTA!J$104:AN$104)</f>
        <v>105.06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-21</v>
      </c>
      <c r="AA58" s="75">
        <f>STOA!I58</f>
        <v>106.41999999999999</v>
      </c>
      <c r="AB58" s="75">
        <f>-STOA!O58</f>
        <v>0</v>
      </c>
      <c r="AC58">
        <f t="shared" si="0"/>
        <v>13.243345763274649</v>
      </c>
      <c r="AD58">
        <f t="shared" si="1"/>
        <v>1521.1675412667228</v>
      </c>
      <c r="AE58">
        <f>'IDT-1'!C58</f>
        <v>-26</v>
      </c>
      <c r="AF58" s="24"/>
      <c r="AG58">
        <f t="shared" si="2"/>
        <v>1495.1675412667228</v>
      </c>
      <c r="AI58" s="34">
        <f>PXIL!I58</f>
        <v>0</v>
      </c>
      <c r="AJ58" s="34">
        <f>PXIL!O58</f>
        <v>0</v>
      </c>
      <c r="AK58" s="34">
        <f>RTM_IEX!I58</f>
        <v>56.02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6.2571060000000003</v>
      </c>
      <c r="E59">
        <f>GT_NG!Q59</f>
        <v>8.0304360550190221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743.82203638216072</v>
      </c>
      <c r="P59" s="36">
        <v>68.489999999999981</v>
      </c>
      <c r="Q59" s="36">
        <v>11.607986821571005</v>
      </c>
      <c r="R59" s="38">
        <v>26.3</v>
      </c>
      <c r="S59" s="38">
        <v>0</v>
      </c>
      <c r="T59" s="37">
        <f>SUMPRODUCT(LTA!J59:AN59,LTA!J$101:AN$101,LTA!J$104:AN$104)</f>
        <v>307.06</v>
      </c>
      <c r="U59" s="37">
        <f>SUMPRODUCT(LTA!J59:AN59,LTA!J$102:AN$102,LTA!J$104:AN$104)</f>
        <v>134.78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-11</v>
      </c>
      <c r="AA59" s="75">
        <f>STOA!I59</f>
        <v>106.41999999999999</v>
      </c>
      <c r="AB59" s="75">
        <f>-STOA!O59</f>
        <v>0</v>
      </c>
      <c r="AC59">
        <f t="shared" si="0"/>
        <v>13.353066283147285</v>
      </c>
      <c r="AD59">
        <f t="shared" si="1"/>
        <v>1554.2044989756037</v>
      </c>
      <c r="AE59">
        <f>'IDT-1'!C59</f>
        <v>-11</v>
      </c>
      <c r="AF59" s="24"/>
      <c r="AG59">
        <f t="shared" si="2"/>
        <v>1543.2044989756037</v>
      </c>
      <c r="AI59" s="34">
        <f>PXIL!I59</f>
        <v>0</v>
      </c>
      <c r="AJ59" s="34">
        <f>PXIL!O59</f>
        <v>0</v>
      </c>
      <c r="AK59" s="34">
        <f>RTM_IEX!I59</f>
        <v>51.19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6.2571060000000003</v>
      </c>
      <c r="E60">
        <f>GT_NG!Q60</f>
        <v>8.0304360550190221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772.54172580509328</v>
      </c>
      <c r="P60" s="36">
        <v>68.489999999999981</v>
      </c>
      <c r="Q60" s="36">
        <v>22.126751798033169</v>
      </c>
      <c r="R60" s="38">
        <v>26.3</v>
      </c>
      <c r="S60" s="38">
        <v>0</v>
      </c>
      <c r="T60" s="37">
        <f>SUMPRODUCT(LTA!J60:AN60,LTA!J$101:AN$101,LTA!J$104:AN$104)</f>
        <v>303.52</v>
      </c>
      <c r="U60" s="37">
        <f>SUMPRODUCT(LTA!J60:AN60,LTA!J$102:AN$102,LTA!J$104:AN$104)</f>
        <v>135.12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106.41999999999999</v>
      </c>
      <c r="AB60" s="75">
        <f>-STOA!O60</f>
        <v>0</v>
      </c>
      <c r="AC60">
        <f t="shared" si="0"/>
        <v>13.31111056512842</v>
      </c>
      <c r="AD60">
        <f t="shared" si="1"/>
        <v>1571.3449090930169</v>
      </c>
      <c r="AE60">
        <f>'IDT-1'!C60</f>
        <v>0</v>
      </c>
      <c r="AF60" s="24"/>
      <c r="AG60">
        <f t="shared" si="2"/>
        <v>1571.3449090930169</v>
      </c>
      <c r="AI60" s="34">
        <f>PXIL!I60</f>
        <v>0</v>
      </c>
      <c r="AJ60" s="34">
        <f>PXIL!O60</f>
        <v>0</v>
      </c>
      <c r="AK60" s="34">
        <f>RTM_IEX!I60</f>
        <v>21.25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6.2571060000000003</v>
      </c>
      <c r="E61">
        <f>GT_NG!Q61</f>
        <v>8.0304360550190221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847.4705986892327</v>
      </c>
      <c r="P61" s="36">
        <v>68.489999999999981</v>
      </c>
      <c r="Q61" s="36">
        <v>22.213260901482897</v>
      </c>
      <c r="R61" s="38">
        <v>26.3</v>
      </c>
      <c r="S61" s="38">
        <v>0</v>
      </c>
      <c r="T61" s="37">
        <f>SUMPRODUCT(LTA!J61:AN61,LTA!J$101:AN$101,LTA!J$104:AN$104)</f>
        <v>296.98</v>
      </c>
      <c r="U61" s="37">
        <f>SUMPRODUCT(LTA!J61:AN61,LTA!J$102:AN$102,LTA!J$104:AN$104)</f>
        <v>135.46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-42</v>
      </c>
      <c r="AA61" s="75">
        <f>STOA!I61</f>
        <v>106.41999999999999</v>
      </c>
      <c r="AB61" s="75">
        <f>-STOA!O61</f>
        <v>0</v>
      </c>
      <c r="AC61">
        <f t="shared" si="0"/>
        <v>14.747940398269511</v>
      </c>
      <c r="AD61">
        <f t="shared" si="1"/>
        <v>1656.6034612474652</v>
      </c>
      <c r="AE61">
        <f>'IDT-1'!C61</f>
        <v>0</v>
      </c>
      <c r="AF61" s="24"/>
      <c r="AG61">
        <f t="shared" si="2"/>
        <v>1656.6034612474652</v>
      </c>
      <c r="AI61" s="34">
        <f>PXIL!I61</f>
        <v>0</v>
      </c>
      <c r="AJ61" s="34">
        <f>PXIL!O61</f>
        <v>0</v>
      </c>
      <c r="AK61" s="34">
        <f>RTM_IEX!I61</f>
        <v>81.13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6.2571060000000003</v>
      </c>
      <c r="E62">
        <f>GT_NG!Q62</f>
        <v>8.0304360550190221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847.4705986892327</v>
      </c>
      <c r="P62" s="36">
        <v>68.489999999999981</v>
      </c>
      <c r="Q62" s="36">
        <v>22.127460117066452</v>
      </c>
      <c r="R62" s="38">
        <v>26.3</v>
      </c>
      <c r="S62" s="38">
        <v>0</v>
      </c>
      <c r="T62" s="37">
        <f>SUMPRODUCT(LTA!J62:AN62,LTA!J$101:AN$101,LTA!J$104:AN$104)</f>
        <v>290.83</v>
      </c>
      <c r="U62" s="37">
        <f>SUMPRODUCT(LTA!J62:AN62,LTA!J$102:AN$102,LTA!J$104:AN$104)</f>
        <v>135.62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106.41999999999999</v>
      </c>
      <c r="AB62" s="75">
        <f>-STOA!O62</f>
        <v>0</v>
      </c>
      <c r="AC62">
        <f t="shared" si="0"/>
        <v>14.154467047235071</v>
      </c>
      <c r="AD62">
        <f t="shared" si="1"/>
        <v>1670.9011338140831</v>
      </c>
      <c r="AE62">
        <f>'IDT-1'!C62</f>
        <v>0</v>
      </c>
      <c r="AF62" s="24"/>
      <c r="AG62">
        <f t="shared" si="2"/>
        <v>1670.9011338140831</v>
      </c>
      <c r="AI62" s="34">
        <f>PXIL!I62</f>
        <v>0</v>
      </c>
      <c r="AJ62" s="34">
        <f>PXIL!O62</f>
        <v>0</v>
      </c>
      <c r="AK62" s="34">
        <f>RTM_IEX!I62</f>
        <v>58.91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6.2571060000000003</v>
      </c>
      <c r="E63">
        <f>GT_NG!Q63</f>
        <v>8.0304360550190221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57.6</v>
      </c>
      <c r="J63">
        <f>Bawana_RLNG!Q63</f>
        <v>0</v>
      </c>
      <c r="K63">
        <f>Bawana_Spot!Q63</f>
        <v>55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848.34487925508017</v>
      </c>
      <c r="P63" s="36">
        <v>68.489999999999981</v>
      </c>
      <c r="Q63" s="36">
        <v>22.127460117066452</v>
      </c>
      <c r="R63" s="38">
        <v>26.3</v>
      </c>
      <c r="S63" s="38">
        <v>0</v>
      </c>
      <c r="T63" s="37">
        <f>SUMPRODUCT(LTA!J63:AN63,LTA!J$101:AN$101,LTA!J$104:AN$104)</f>
        <v>279.02999999999997</v>
      </c>
      <c r="U63" s="37">
        <f>SUMPRODUCT(LTA!J63:AN63,LTA!J$102:AN$102,LTA!J$104:AN$104)</f>
        <v>135.78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106.41999999999999</v>
      </c>
      <c r="AB63" s="75">
        <f>-STOA!O63</f>
        <v>0</v>
      </c>
      <c r="AC63">
        <f t="shared" si="0"/>
        <v>14.19532700398819</v>
      </c>
      <c r="AD63">
        <f t="shared" si="1"/>
        <v>1675.7245544231773</v>
      </c>
      <c r="AE63">
        <f>'IDT-1'!C63</f>
        <v>0</v>
      </c>
      <c r="AF63" s="24"/>
      <c r="AG63">
        <f t="shared" si="2"/>
        <v>1675.7245544231773</v>
      </c>
      <c r="AI63" s="34">
        <f>PXIL!I63</f>
        <v>0</v>
      </c>
      <c r="AJ63" s="34">
        <f>PXIL!O63</f>
        <v>0</v>
      </c>
      <c r="AK63" s="34">
        <f>RTM_IEX!I63</f>
        <v>29.94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6.2571060000000003</v>
      </c>
      <c r="E64">
        <f>GT_NG!Q64</f>
        <v>8.0304360550190221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57.6</v>
      </c>
      <c r="J64">
        <f>Bawana_RLNG!Q64</f>
        <v>0</v>
      </c>
      <c r="K64">
        <f>Bawana_Spot!Q64</f>
        <v>50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847.88051293767433</v>
      </c>
      <c r="P64" s="36">
        <v>68.489999999999981</v>
      </c>
      <c r="Q64" s="36">
        <v>22.127460117066452</v>
      </c>
      <c r="R64" s="38">
        <v>26.3</v>
      </c>
      <c r="S64" s="38">
        <v>0</v>
      </c>
      <c r="T64" s="37">
        <f>SUMPRODUCT(LTA!J64:AN64,LTA!J$101:AN$101,LTA!J$104:AN$104)</f>
        <v>267.52999999999997</v>
      </c>
      <c r="U64" s="37">
        <f>SUMPRODUCT(LTA!J64:AN64,LTA!J$102:AN$102,LTA!J$104:AN$104)</f>
        <v>136.12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106.41999999999999</v>
      </c>
      <c r="AB64" s="75">
        <f>-STOA!O64</f>
        <v>0</v>
      </c>
      <c r="AC64">
        <f t="shared" si="0"/>
        <v>14.226034326921983</v>
      </c>
      <c r="AD64">
        <f t="shared" si="1"/>
        <v>1679.3494807828379</v>
      </c>
      <c r="AE64">
        <f>'IDT-1'!C64</f>
        <v>0</v>
      </c>
      <c r="AF64" s="24"/>
      <c r="AG64">
        <f t="shared" si="2"/>
        <v>1679.3494807828379</v>
      </c>
      <c r="AI64" s="34">
        <f>PXIL!I64</f>
        <v>0</v>
      </c>
      <c r="AJ64" s="34">
        <f>PXIL!O64</f>
        <v>0</v>
      </c>
      <c r="AK64" s="34">
        <f>RTM_IEX!I64</f>
        <v>16.420000000000002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33.799999999999997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6.2571060000000003</v>
      </c>
      <c r="E65">
        <f>GT_NG!Q65</f>
        <v>8.0304360550190221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57.6</v>
      </c>
      <c r="J65">
        <f>Bawana_RLNG!Q65</f>
        <v>0</v>
      </c>
      <c r="K65">
        <f>Bawana_Spot!Q65</f>
        <v>55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852.41313825827808</v>
      </c>
      <c r="P65" s="36">
        <v>68.489999999999981</v>
      </c>
      <c r="Q65" s="36">
        <v>22.127460117066452</v>
      </c>
      <c r="R65" s="38">
        <v>26.3</v>
      </c>
      <c r="S65" s="38">
        <v>0</v>
      </c>
      <c r="T65" s="37">
        <f>SUMPRODUCT(LTA!J65:AN65,LTA!J$101:AN$101,LTA!J$104:AN$104)</f>
        <v>254.87</v>
      </c>
      <c r="U65" s="37">
        <f>SUMPRODUCT(LTA!J65:AN65,LTA!J$102:AN$102,LTA!J$104:AN$104)</f>
        <v>136.96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106.41999999999999</v>
      </c>
      <c r="AB65" s="75">
        <f>-STOA!O65</f>
        <v>0</v>
      </c>
      <c r="AC65">
        <f t="shared" si="0"/>
        <v>14.190608379615053</v>
      </c>
      <c r="AD65">
        <f t="shared" si="1"/>
        <v>1675.1675320507486</v>
      </c>
      <c r="AE65">
        <f>'IDT-1'!C65</f>
        <v>0</v>
      </c>
      <c r="AF65" s="24"/>
      <c r="AG65">
        <f t="shared" si="2"/>
        <v>1675.1675320507486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48.29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6.2571060000000003</v>
      </c>
      <c r="E66">
        <f>GT_NG!Q66</f>
        <v>8.0304360550190221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57.6</v>
      </c>
      <c r="J66">
        <f>Bawana_RLNG!Q66</f>
        <v>0</v>
      </c>
      <c r="K66">
        <f>Bawana_Spot!Q66</f>
        <v>55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852.81849831967145</v>
      </c>
      <c r="P66" s="36">
        <v>68.489999999999981</v>
      </c>
      <c r="Q66" s="36">
        <v>22.127460117066452</v>
      </c>
      <c r="R66" s="38">
        <v>26.3</v>
      </c>
      <c r="S66" s="38">
        <v>0</v>
      </c>
      <c r="T66" s="37">
        <f>SUMPRODUCT(LTA!J66:AN66,LTA!J$101:AN$101,LTA!J$104:AN$104)</f>
        <v>241.93</v>
      </c>
      <c r="U66" s="37">
        <f>SUMPRODUCT(LTA!J66:AN66,LTA!J$102:AN$102,LTA!J$104:AN$104)</f>
        <v>137.28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106.41999999999999</v>
      </c>
      <c r="AB66" s="75">
        <f>-STOA!O66</f>
        <v>0</v>
      </c>
      <c r="AC66">
        <f t="shared" si="0"/>
        <v>14.128577404130757</v>
      </c>
      <c r="AD66">
        <f t="shared" si="1"/>
        <v>1667.8449230876261</v>
      </c>
      <c r="AE66">
        <f>'IDT-1'!C66</f>
        <v>0</v>
      </c>
      <c r="AF66" s="24"/>
      <c r="AG66">
        <f t="shared" si="2"/>
        <v>1667.8449230876261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53.12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6.2571060000000003</v>
      </c>
      <c r="E67">
        <f>GT_NG!Q67</f>
        <v>8.0304360550190221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57.6</v>
      </c>
      <c r="J67">
        <f>Bawana_RLNG!Q67</f>
        <v>0</v>
      </c>
      <c r="K67">
        <f>Bawana_Spot!Q67</f>
        <v>43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851.06982150833574</v>
      </c>
      <c r="P67" s="36">
        <v>68.489999999999981</v>
      </c>
      <c r="Q67" s="36">
        <v>22.127460117066452</v>
      </c>
      <c r="R67" s="38">
        <v>26.3</v>
      </c>
      <c r="S67" s="38">
        <v>0</v>
      </c>
      <c r="T67" s="37">
        <f>SUMPRODUCT(LTA!J67:AN67,LTA!J$101:AN$101,LTA!J$104:AN$104)</f>
        <v>228.60000000000002</v>
      </c>
      <c r="U67" s="37">
        <f>SUMPRODUCT(LTA!J67:AN67,LTA!J$102:AN$102,LTA!J$104:AN$104)</f>
        <v>136.78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106.41999999999999</v>
      </c>
      <c r="AB67" s="75">
        <f>-STOA!O67</f>
        <v>0</v>
      </c>
      <c r="AC67">
        <f t="shared" si="0"/>
        <v>13.937488518915536</v>
      </c>
      <c r="AD67">
        <f t="shared" si="1"/>
        <v>1645.2873351615056</v>
      </c>
      <c r="AE67">
        <f>'IDT-1'!C67</f>
        <v>0</v>
      </c>
      <c r="AF67" s="24"/>
      <c r="AG67">
        <f t="shared" si="2"/>
        <v>1645.2873351615056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57.95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6.0191400000000002</v>
      </c>
      <c r="E68">
        <f>GT_NG!Q68</f>
        <v>8.0304360550190221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57.6</v>
      </c>
      <c r="J68">
        <f>Bawana_RLNG!Q68</f>
        <v>0</v>
      </c>
      <c r="K68">
        <f>Bawana_Spot!Q68</f>
        <v>43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853.2142669124263</v>
      </c>
      <c r="P68" s="36">
        <v>68.489999999999981</v>
      </c>
      <c r="Q68" s="36">
        <v>22.127460117066452</v>
      </c>
      <c r="R68" s="38">
        <v>26.3</v>
      </c>
      <c r="S68" s="38">
        <v>0</v>
      </c>
      <c r="T68" s="37">
        <f>SUMPRODUCT(LTA!J68:AN68,LTA!J$101:AN$101,LTA!J$104:AN$104)</f>
        <v>211.35000000000002</v>
      </c>
      <c r="U68" s="37">
        <f>SUMPRODUCT(LTA!J68:AN68,LTA!J$102:AN$102,LTA!J$104:AN$104)</f>
        <v>137.12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106.41999999999999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13.811458945909896</v>
      </c>
      <c r="AD68">
        <f t="shared" ref="AD68:AD98" si="4">SUM(B68:AB68,AI68:AV68)-AC68</f>
        <v>1630.4098441386018</v>
      </c>
      <c r="AE68">
        <f>'IDT-1'!C68</f>
        <v>0</v>
      </c>
      <c r="AF68" s="24"/>
      <c r="AG68">
        <f t="shared" ref="AG68:AG98" si="5">SUM(AD68:AF68)</f>
        <v>1630.4098441386018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57.95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6.0191400000000002</v>
      </c>
      <c r="E69">
        <f>GT_NG!Q69</f>
        <v>8.0304360550190221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57.6</v>
      </c>
      <c r="J69">
        <f>Bawana_RLNG!Q69</f>
        <v>0</v>
      </c>
      <c r="K69">
        <f>Bawana_Spot!Q69</f>
        <v>43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856.22240111237113</v>
      </c>
      <c r="P69" s="36">
        <v>68.489999999999981</v>
      </c>
      <c r="Q69" s="36">
        <v>22.127460117066452</v>
      </c>
      <c r="R69" s="38">
        <v>20.16</v>
      </c>
      <c r="S69" s="38">
        <v>0</v>
      </c>
      <c r="T69" s="37">
        <f>SUMPRODUCT(LTA!J69:AN69,LTA!J$101:AN$101,LTA!J$104:AN$104)</f>
        <v>193.91000000000003</v>
      </c>
      <c r="U69" s="37">
        <f>SUMPRODUCT(LTA!J69:AN69,LTA!J$102:AN$102,LTA!J$104:AN$104)</f>
        <v>136.96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106.41999999999999</v>
      </c>
      <c r="AB69" s="75">
        <f>-STOA!O69</f>
        <v>0</v>
      </c>
      <c r="AC69">
        <f t="shared" si="3"/>
        <v>14.20666262938145</v>
      </c>
      <c r="AD69">
        <f t="shared" si="4"/>
        <v>1532.4527746550752</v>
      </c>
      <c r="AE69">
        <f>'IDT-1'!C69</f>
        <v>0</v>
      </c>
      <c r="AF69" s="24"/>
      <c r="AG69">
        <f t="shared" si="5"/>
        <v>1532.4527746550752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-72</v>
      </c>
      <c r="AM69" s="34">
        <f>RTM_PXI!I69</f>
        <v>0</v>
      </c>
      <c r="AN69" s="34">
        <f>RTM_PXI!O69</f>
        <v>0</v>
      </c>
      <c r="AO69" s="147">
        <f>GDAM_IEX!I69</f>
        <v>53.12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6.0191400000000002</v>
      </c>
      <c r="E70">
        <f>GT_NG!Q70</f>
        <v>8.0304360550190221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57.6</v>
      </c>
      <c r="J70">
        <f>Bawana_RLNG!Q70</f>
        <v>0</v>
      </c>
      <c r="K70">
        <f>Bawana_Spot!Q70</f>
        <v>43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801.99397232660488</v>
      </c>
      <c r="P70" s="36">
        <v>68.489999999999981</v>
      </c>
      <c r="Q70" s="36">
        <v>22.127460117066452</v>
      </c>
      <c r="R70" s="38">
        <v>14.87</v>
      </c>
      <c r="S70" s="38">
        <v>0</v>
      </c>
      <c r="T70" s="37">
        <f>SUMPRODUCT(LTA!J70:AN70,LTA!J$101:AN$101,LTA!J$104:AN$104)</f>
        <v>177.59</v>
      </c>
      <c r="U70" s="37">
        <f>SUMPRODUCT(LTA!J70:AN70,LTA!J$102:AN$102,LTA!J$104:AN$104)</f>
        <v>136.96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106.41999999999999</v>
      </c>
      <c r="AB70" s="75">
        <f>-STOA!O70</f>
        <v>0</v>
      </c>
      <c r="AC70">
        <f t="shared" si="3"/>
        <v>12.931163206362777</v>
      </c>
      <c r="AD70">
        <f t="shared" si="4"/>
        <v>1504.3998452923277</v>
      </c>
      <c r="AE70">
        <f>'IDT-1'!C70</f>
        <v>0</v>
      </c>
      <c r="AF70" s="24"/>
      <c r="AG70">
        <f t="shared" si="5"/>
        <v>1504.3998452923277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-11</v>
      </c>
      <c r="AM70" s="34">
        <f>RTM_PXI!I70</f>
        <v>0</v>
      </c>
      <c r="AN70" s="34">
        <f>RTM_PXI!O70</f>
        <v>0</v>
      </c>
      <c r="AO70" s="147">
        <f>GDAM_IEX!I70</f>
        <v>38.630000000000003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6.0191400000000002</v>
      </c>
      <c r="E71">
        <f>GT_NG!Q71</f>
        <v>8.0304360550190221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57.6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804.2268381263799</v>
      </c>
      <c r="P71" s="36">
        <v>68.489999999999981</v>
      </c>
      <c r="Q71" s="36">
        <v>22.127460117066452</v>
      </c>
      <c r="R71" s="38">
        <v>11.71</v>
      </c>
      <c r="S71" s="38">
        <v>0</v>
      </c>
      <c r="T71" s="37">
        <f>SUMPRODUCT(LTA!J71:AN71,LTA!J$101:AN$101,LTA!J$104:AN$104)</f>
        <v>159.63999999999999</v>
      </c>
      <c r="U71" s="37">
        <f>SUMPRODUCT(LTA!J71:AN71,LTA!J$102:AN$102,LTA!J$104:AN$104)</f>
        <v>136.46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106.41999999999999</v>
      </c>
      <c r="AB71" s="75">
        <f>-STOA!O71</f>
        <v>0</v>
      </c>
      <c r="AC71">
        <f t="shared" si="3"/>
        <v>12.50729654410711</v>
      </c>
      <c r="AD71">
        <f t="shared" si="4"/>
        <v>1476.4565777543585</v>
      </c>
      <c r="AE71">
        <f>'IDT-1'!C71</f>
        <v>0</v>
      </c>
      <c r="AF71" s="24"/>
      <c r="AG71">
        <f t="shared" si="5"/>
        <v>1476.4565777543585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38.64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6.0191400000000002</v>
      </c>
      <c r="E72">
        <f>GT_NG!Q72</f>
        <v>8.0304360550190221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57.6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780.66732580164978</v>
      </c>
      <c r="P72" s="36">
        <v>68.489999999999981</v>
      </c>
      <c r="Q72" s="36">
        <v>22.127460117066452</v>
      </c>
      <c r="R72" s="38">
        <v>6.7599999999999989</v>
      </c>
      <c r="S72" s="38">
        <v>0</v>
      </c>
      <c r="T72" s="37">
        <f>SUMPRODUCT(LTA!J72:AN72,LTA!J$101:AN$101,LTA!J$104:AN$104)</f>
        <v>143.44</v>
      </c>
      <c r="U72" s="37">
        <f>SUMPRODUCT(LTA!J72:AN72,LTA!J$102:AN$102,LTA!J$104:AN$104)</f>
        <v>136.62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106.41999999999999</v>
      </c>
      <c r="AB72" s="75">
        <f>-STOA!O72</f>
        <v>0</v>
      </c>
      <c r="AC72">
        <f t="shared" si="3"/>
        <v>12.132996640579375</v>
      </c>
      <c r="AD72">
        <f t="shared" si="4"/>
        <v>1432.2713653331559</v>
      </c>
      <c r="AE72">
        <f>'IDT-1'!C72</f>
        <v>0</v>
      </c>
      <c r="AF72" s="24"/>
      <c r="AG72">
        <f t="shared" si="5"/>
        <v>1432.2713653331559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38.630000000000003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6.0191400000000002</v>
      </c>
      <c r="E73">
        <f>GT_NG!Q73</f>
        <v>8.0304360550190221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57.6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807.83022493917485</v>
      </c>
      <c r="P73" s="36">
        <v>68.489999999999981</v>
      </c>
      <c r="Q73" s="36">
        <v>22.127460117066452</v>
      </c>
      <c r="R73" s="38">
        <v>3.8326560332871011</v>
      </c>
      <c r="S73" s="38">
        <v>0</v>
      </c>
      <c r="T73" s="37">
        <f>SUMPRODUCT(LTA!J73:AN73,LTA!J$101:AN$101,LTA!J$104:AN$104)</f>
        <v>126.98</v>
      </c>
      <c r="U73" s="37">
        <f>SUMPRODUCT(LTA!J73:AN73,LTA!J$102:AN$102,LTA!J$104:AN$104)</f>
        <v>136.12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106.41999999999999</v>
      </c>
      <c r="AB73" s="75">
        <f>-STOA!O73</f>
        <v>0</v>
      </c>
      <c r="AC73">
        <f t="shared" si="3"/>
        <v>12.278822881263089</v>
      </c>
      <c r="AD73">
        <f t="shared" si="4"/>
        <v>1429.4010942632847</v>
      </c>
      <c r="AE73">
        <f>'IDT-1'!C73</f>
        <v>0</v>
      </c>
      <c r="AF73" s="24"/>
      <c r="AG73">
        <f t="shared" si="5"/>
        <v>1429.4010942632847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-10</v>
      </c>
      <c r="AM73" s="34">
        <f>RTM_PXI!I73</f>
        <v>0</v>
      </c>
      <c r="AN73" s="34">
        <f>RTM_PXI!O73</f>
        <v>0</v>
      </c>
      <c r="AO73" s="147">
        <f>GDAM_IEX!I73</f>
        <v>38.630000000000003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6.0191400000000002</v>
      </c>
      <c r="E74">
        <f>GT_NG!Q74</f>
        <v>8.0304360550190221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807.83022493917485</v>
      </c>
      <c r="P74" s="36">
        <v>68.489999999999981</v>
      </c>
      <c r="Q74" s="36">
        <v>22.127460117066452</v>
      </c>
      <c r="R74" s="38">
        <v>2.0600000000000005</v>
      </c>
      <c r="S74" s="38">
        <v>0</v>
      </c>
      <c r="T74" s="37">
        <f>SUMPRODUCT(LTA!J74:AN74,LTA!J$101:AN$101,LTA!J$104:AN$104)</f>
        <v>112.44</v>
      </c>
      <c r="U74" s="37">
        <f>SUMPRODUCT(LTA!J74:AN74,LTA!J$102:AN$102,LTA!J$104:AN$104)</f>
        <v>135.78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106.41999999999999</v>
      </c>
      <c r="AB74" s="75">
        <f>-STOA!O74</f>
        <v>0</v>
      </c>
      <c r="AC74">
        <f t="shared" si="3"/>
        <v>12.057880570583478</v>
      </c>
      <c r="AD74">
        <f t="shared" si="4"/>
        <v>1403.319380540677</v>
      </c>
      <c r="AE74">
        <f>'IDT-1'!C74</f>
        <v>0</v>
      </c>
      <c r="AF74" s="24"/>
      <c r="AG74">
        <f t="shared" si="5"/>
        <v>1403.319380540677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-10</v>
      </c>
      <c r="AM74" s="34">
        <f>RTM_PXI!I74</f>
        <v>0</v>
      </c>
      <c r="AN74" s="34">
        <f>RTM_PXI!O74</f>
        <v>0</v>
      </c>
      <c r="AO74" s="147">
        <f>GDAM_IEX!I74</f>
        <v>28.98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6.0191400000000002</v>
      </c>
      <c r="E75">
        <f>GT_NG!Q75</f>
        <v>8.1006731050629206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35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858.60399591118187</v>
      </c>
      <c r="P75" s="36">
        <v>68.489999999999981</v>
      </c>
      <c r="Q75" s="36">
        <v>22.127460117066452</v>
      </c>
      <c r="R75" s="38">
        <v>0</v>
      </c>
      <c r="S75" s="38">
        <v>0</v>
      </c>
      <c r="T75" s="37">
        <f>SUMPRODUCT(LTA!J75:AN75,LTA!J$101:AN$101,LTA!J$104:AN$104)</f>
        <v>98.91</v>
      </c>
      <c r="U75" s="37">
        <f>SUMPRODUCT(LTA!J75:AN75,LTA!J$102:AN$102,LTA!J$104:AN$104)</f>
        <v>131.46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106.41999999999999</v>
      </c>
      <c r="AB75" s="75">
        <f>-STOA!O75</f>
        <v>0</v>
      </c>
      <c r="AC75">
        <f t="shared" si="3"/>
        <v>12.835844540510053</v>
      </c>
      <c r="AD75">
        <f t="shared" si="4"/>
        <v>1338.4954245928013</v>
      </c>
      <c r="AE75">
        <f>'IDT-1'!C75</f>
        <v>0</v>
      </c>
      <c r="AF75" s="24"/>
      <c r="AG75">
        <f t="shared" si="5"/>
        <v>1338.4954245928013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-88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6.0191400000000002</v>
      </c>
      <c r="E76">
        <f>GT_NG!Q76</f>
        <v>8.1006731050629206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856.06073482544605</v>
      </c>
      <c r="P76" s="36">
        <v>68.489999999999981</v>
      </c>
      <c r="Q76" s="36">
        <v>22.127460117066452</v>
      </c>
      <c r="R76" s="38">
        <v>0</v>
      </c>
      <c r="S76" s="38">
        <v>0</v>
      </c>
      <c r="T76" s="37">
        <f>SUMPRODUCT(LTA!J76:AN76,LTA!J$101:AN$101,LTA!J$104:AN$104)</f>
        <v>89.64</v>
      </c>
      <c r="U76" s="37">
        <f>SUMPRODUCT(LTA!J76:AN76,LTA!J$102:AN$102,LTA!J$104:AN$104)</f>
        <v>130.62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106.41999999999999</v>
      </c>
      <c r="AB76" s="75">
        <f>-STOA!O76</f>
        <v>0</v>
      </c>
      <c r="AC76">
        <f t="shared" si="3"/>
        <v>12.64569946283965</v>
      </c>
      <c r="AD76">
        <f t="shared" si="4"/>
        <v>1312.0323085847358</v>
      </c>
      <c r="AE76">
        <f>'IDT-1'!C76</f>
        <v>0</v>
      </c>
      <c r="AF76" s="24"/>
      <c r="AG76">
        <f t="shared" si="5"/>
        <v>1312.0323085847358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-90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6.0191400000000002</v>
      </c>
      <c r="E77">
        <f>GT_NG!Q77</f>
        <v>8.1006731050629206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57.597750087887192</v>
      </c>
      <c r="J77">
        <f>Bawana_RLNG!Q77</f>
        <v>0</v>
      </c>
      <c r="K77">
        <f>Bawana_Spot!Q77</f>
        <v>23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857.06381416454394</v>
      </c>
      <c r="P77" s="36">
        <v>68.489999999999981</v>
      </c>
      <c r="Q77" s="36">
        <v>22.127460117066452</v>
      </c>
      <c r="R77" s="38">
        <v>0</v>
      </c>
      <c r="S77" s="38">
        <v>0</v>
      </c>
      <c r="T77" s="37">
        <f>SUMPRODUCT(LTA!J77:AN77,LTA!J$101:AN$101,LTA!J$104:AN$104)</f>
        <v>84.8</v>
      </c>
      <c r="U77" s="37">
        <f>SUMPRODUCT(LTA!J77:AN77,LTA!J$102:AN$102,LTA!J$104:AN$104)</f>
        <v>133.96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106.41999999999999</v>
      </c>
      <c r="AB77" s="75">
        <f>-STOA!O77</f>
        <v>0</v>
      </c>
      <c r="AC77">
        <f t="shared" si="3"/>
        <v>12.387371698279653</v>
      </c>
      <c r="AD77">
        <f t="shared" si="4"/>
        <v>1341.791465776281</v>
      </c>
      <c r="AE77">
        <f>'IDT-1'!C77</f>
        <v>0</v>
      </c>
      <c r="AF77" s="24"/>
      <c r="AG77">
        <f t="shared" si="5"/>
        <v>1341.791465776281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-60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6.0191400000000002</v>
      </c>
      <c r="E78">
        <f>GT_NG!Q78</f>
        <v>8.1006731050629206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57.597750087887192</v>
      </c>
      <c r="J78">
        <f>Bawana_RLNG!Q78</f>
        <v>0</v>
      </c>
      <c r="K78">
        <f>Bawana_Spot!Q78</f>
        <v>23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867.41653559204997</v>
      </c>
      <c r="P78" s="36">
        <v>68.489999999999981</v>
      </c>
      <c r="Q78" s="36">
        <v>22.127460117066452</v>
      </c>
      <c r="R78" s="38">
        <v>0</v>
      </c>
      <c r="S78" s="38">
        <v>0</v>
      </c>
      <c r="T78" s="37">
        <f>SUMPRODUCT(LTA!J78:AN78,LTA!J$101:AN$101,LTA!J$104:AN$104)</f>
        <v>79.709999999999994</v>
      </c>
      <c r="U78" s="37">
        <f>SUMPRODUCT(LTA!J78:AN78,LTA!J$102:AN$102,LTA!J$104:AN$104)</f>
        <v>133.12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106.41999999999999</v>
      </c>
      <c r="AB78" s="75">
        <f>-STOA!O78</f>
        <v>0</v>
      </c>
      <c r="AC78">
        <f t="shared" si="3"/>
        <v>12.551589924144041</v>
      </c>
      <c r="AD78">
        <f t="shared" si="4"/>
        <v>1331.0499689779226</v>
      </c>
      <c r="AE78">
        <f>'IDT-1'!C78</f>
        <v>-5</v>
      </c>
      <c r="AF78" s="24"/>
      <c r="AG78">
        <f t="shared" si="5"/>
        <v>1326.0499689779226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-75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6.0191400000000002</v>
      </c>
      <c r="E79">
        <f>GT_NG!Q79</f>
        <v>8.1006731050629206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57.597750087887192</v>
      </c>
      <c r="J79">
        <f>Bawana_RLNG!Q79</f>
        <v>0</v>
      </c>
      <c r="K79">
        <f>Bawana_Spot!Q79</f>
        <v>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793.52452789177744</v>
      </c>
      <c r="P79" s="36">
        <v>68.489999999999981</v>
      </c>
      <c r="Q79" s="36">
        <v>22.127460117066452</v>
      </c>
      <c r="R79" s="38">
        <v>0</v>
      </c>
      <c r="S79" s="38">
        <v>0</v>
      </c>
      <c r="T79" s="37">
        <f>SUMPRODUCT(LTA!J79:AN79,LTA!J$101:AN$101,LTA!J$104:AN$104)</f>
        <v>82.62</v>
      </c>
      <c r="U79" s="37">
        <f>SUMPRODUCT(LTA!J79:AN79,LTA!J$102:AN$102,LTA!J$104:AN$104)</f>
        <v>132.62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-20</v>
      </c>
      <c r="AA79" s="75">
        <f>STOA!I79</f>
        <v>106.41999999999999</v>
      </c>
      <c r="AB79" s="75">
        <f>-STOA!O79</f>
        <v>0</v>
      </c>
      <c r="AC79">
        <f t="shared" si="3"/>
        <v>11.61500738459285</v>
      </c>
      <c r="AD79">
        <f t="shared" si="4"/>
        <v>1330.9545438172011</v>
      </c>
      <c r="AE79">
        <f>'IDT-1'!C79</f>
        <v>0</v>
      </c>
      <c r="AF79" s="24"/>
      <c r="AG79">
        <f t="shared" si="5"/>
        <v>1330.9545438172011</v>
      </c>
      <c r="AI79" s="34">
        <f>PXIL!I79</f>
        <v>0</v>
      </c>
      <c r="AJ79" s="34">
        <f>PXIL!O79</f>
        <v>0</v>
      </c>
      <c r="AK79" s="34">
        <f>RTM_IEX!I79</f>
        <v>15.45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6.0191400000000002</v>
      </c>
      <c r="E80">
        <f>GT_NG!Q80</f>
        <v>8.1006731050629206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57.597750087887192</v>
      </c>
      <c r="J80">
        <f>Bawana_RLNG!Q80</f>
        <v>0</v>
      </c>
      <c r="K80">
        <f>Bawana_Spot!Q80</f>
        <v>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787.48496173570368</v>
      </c>
      <c r="P80" s="36">
        <v>68.489999999999981</v>
      </c>
      <c r="Q80" s="36">
        <v>22.127460117066452</v>
      </c>
      <c r="R80" s="38">
        <v>0</v>
      </c>
      <c r="S80" s="38">
        <v>0</v>
      </c>
      <c r="T80" s="37">
        <f>SUMPRODUCT(LTA!J80:AN80,LTA!J$101:AN$101,LTA!J$104:AN$104)</f>
        <v>81.22</v>
      </c>
      <c r="U80" s="37">
        <f>SUMPRODUCT(LTA!J80:AN80,LTA!J$102:AN$102,LTA!J$104:AN$104)</f>
        <v>131.96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-10</v>
      </c>
      <c r="AA80" s="75">
        <f>STOA!I80</f>
        <v>106.41999999999999</v>
      </c>
      <c r="AB80" s="75">
        <f>-STOA!O80</f>
        <v>0</v>
      </c>
      <c r="AC80">
        <f t="shared" si="3"/>
        <v>11.413707451632941</v>
      </c>
      <c r="AD80">
        <f t="shared" si="4"/>
        <v>1327.2762775940876</v>
      </c>
      <c r="AE80">
        <f>'IDT-1'!C80</f>
        <v>0</v>
      </c>
      <c r="AF80" s="24"/>
      <c r="AG80">
        <f t="shared" si="5"/>
        <v>1327.2762775940876</v>
      </c>
      <c r="AI80" s="34">
        <f>PXIL!I80</f>
        <v>0</v>
      </c>
      <c r="AJ80" s="34">
        <f>PXIL!O80</f>
        <v>0</v>
      </c>
      <c r="AK80" s="34">
        <f>RTM_IEX!I80</f>
        <v>9.67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6.3270960000000001</v>
      </c>
      <c r="E81">
        <f>GT_NG!Q81</f>
        <v>8.1006731050629206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57.597750087887192</v>
      </c>
      <c r="J81">
        <f>Bawana_RLNG!Q81</f>
        <v>0</v>
      </c>
      <c r="K81">
        <f>Bawana_Spot!Q81</f>
        <v>23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780.72491472707372</v>
      </c>
      <c r="P81" s="36">
        <v>68.489999999999981</v>
      </c>
      <c r="Q81" s="36">
        <v>22.127460117066452</v>
      </c>
      <c r="R81" s="38">
        <v>0</v>
      </c>
      <c r="S81" s="38">
        <v>0</v>
      </c>
      <c r="T81" s="37">
        <f>SUMPRODUCT(LTA!J81:AN81,LTA!J$101:AN$101,LTA!J$104:AN$104)</f>
        <v>80.67</v>
      </c>
      <c r="U81" s="37">
        <f>SUMPRODUCT(LTA!J81:AN81,LTA!J$102:AN$102,LTA!J$104:AN$104)</f>
        <v>136.46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106.41999999999999</v>
      </c>
      <c r="AB81" s="75">
        <f>-STOA!O81</f>
        <v>0</v>
      </c>
      <c r="AC81">
        <f t="shared" si="3"/>
        <v>11.226750309911559</v>
      </c>
      <c r="AD81">
        <f t="shared" si="4"/>
        <v>1325.2911437271789</v>
      </c>
      <c r="AE81">
        <f>'IDT-1'!C81</f>
        <v>0</v>
      </c>
      <c r="AF81" s="24"/>
      <c r="AG81">
        <f t="shared" si="5"/>
        <v>1325.2911437271789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6.3270960000000001</v>
      </c>
      <c r="E82">
        <f>GT_NG!Q82</f>
        <v>8.1006731050629206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57.597750087887192</v>
      </c>
      <c r="J82">
        <f>Bawana_RLNG!Q82</f>
        <v>0</v>
      </c>
      <c r="K82">
        <f>Bawana_Spot!Q82</f>
        <v>23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779.31104271993695</v>
      </c>
      <c r="P82" s="36">
        <v>68.489999999999981</v>
      </c>
      <c r="Q82" s="36">
        <v>22.127460117066452</v>
      </c>
      <c r="R82" s="38">
        <v>0</v>
      </c>
      <c r="S82" s="38">
        <v>0</v>
      </c>
      <c r="T82" s="37">
        <f>SUMPRODUCT(LTA!J82:AN82,LTA!J$101:AN$101,LTA!J$104:AN$104)</f>
        <v>80.33</v>
      </c>
      <c r="U82" s="37">
        <f>SUMPRODUCT(LTA!J82:AN82,LTA!J$102:AN$102,LTA!J$104:AN$104)</f>
        <v>136.46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106.41999999999999</v>
      </c>
      <c r="AB82" s="75">
        <f>-STOA!O82</f>
        <v>0</v>
      </c>
      <c r="AC82">
        <f t="shared" si="3"/>
        <v>11.212017785051609</v>
      </c>
      <c r="AD82">
        <f t="shared" si="4"/>
        <v>1323.552004244902</v>
      </c>
      <c r="AE82">
        <f>'IDT-1'!C82</f>
        <v>0</v>
      </c>
      <c r="AF82" s="24"/>
      <c r="AG82">
        <f t="shared" si="5"/>
        <v>1323.552004244902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6.3270960000000001</v>
      </c>
      <c r="E83">
        <f>GT_NG!Q83</f>
        <v>8.1006731050629206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23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879.00242682249905</v>
      </c>
      <c r="P83" s="36">
        <v>68.489999999999981</v>
      </c>
      <c r="Q83" s="36">
        <v>22.127460117066452</v>
      </c>
      <c r="R83" s="38">
        <v>0</v>
      </c>
      <c r="S83" s="38">
        <v>0</v>
      </c>
      <c r="T83" s="37">
        <f>SUMPRODUCT(LTA!J83:AN83,LTA!J$101:AN$101,LTA!J$104:AN$104)</f>
        <v>80</v>
      </c>
      <c r="U83" s="37">
        <f>SUMPRODUCT(LTA!J83:AN83,LTA!J$102:AN$102,LTA!J$104:AN$104)</f>
        <v>136.46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-100</v>
      </c>
      <c r="AA83" s="75">
        <f>STOA!I83</f>
        <v>174.99</v>
      </c>
      <c r="AB83" s="75">
        <f>-STOA!O83</f>
        <v>0</v>
      </c>
      <c r="AC83">
        <f t="shared" si="3"/>
        <v>13.834016966172268</v>
      </c>
      <c r="AD83">
        <f t="shared" si="4"/>
        <v>1345.8613891663435</v>
      </c>
      <c r="AE83">
        <f>'IDT-1'!C83</f>
        <v>0</v>
      </c>
      <c r="AF83" s="24"/>
      <c r="AG83">
        <f t="shared" si="5"/>
        <v>1345.8613891663435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-43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6.3270960000000001</v>
      </c>
      <c r="E84">
        <f>GT_NG!Q84</f>
        <v>8.1006731050629206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23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879.00242682249905</v>
      </c>
      <c r="P84" s="36">
        <v>68.489999999999981</v>
      </c>
      <c r="Q84" s="36">
        <v>22.127460117066452</v>
      </c>
      <c r="R84" s="38">
        <v>0</v>
      </c>
      <c r="S84" s="38">
        <v>0</v>
      </c>
      <c r="T84" s="37">
        <f>SUMPRODUCT(LTA!J84:AN84,LTA!J$101:AN$101,LTA!J$104:AN$104)</f>
        <v>78.33</v>
      </c>
      <c r="U84" s="37">
        <f>SUMPRODUCT(LTA!J84:AN84,LTA!J$102:AN$102,LTA!J$104:AN$104)</f>
        <v>135.62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174.99</v>
      </c>
      <c r="AB84" s="75">
        <f>-STOA!O84</f>
        <v>0</v>
      </c>
      <c r="AC84">
        <f t="shared" si="3"/>
        <v>13.753634862098043</v>
      </c>
      <c r="AD84">
        <f t="shared" si="4"/>
        <v>1350.4317712704174</v>
      </c>
      <c r="AE84">
        <f>'IDT-1'!C84</f>
        <v>0</v>
      </c>
      <c r="AF84" s="24"/>
      <c r="AG84">
        <f t="shared" si="5"/>
        <v>1350.4317712704174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-136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6.3270960000000001</v>
      </c>
      <c r="E85">
        <f>GT_NG!Q85</f>
        <v>8.1006731050629206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23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868.07391688880762</v>
      </c>
      <c r="P85" s="36">
        <v>68.489999999999981</v>
      </c>
      <c r="Q85" s="36">
        <v>22.127460117066452</v>
      </c>
      <c r="R85" s="38">
        <v>0</v>
      </c>
      <c r="S85" s="38">
        <v>0</v>
      </c>
      <c r="T85" s="37">
        <f>SUMPRODUCT(LTA!J85:AN85,LTA!J$101:AN$101,LTA!J$104:AN$104)</f>
        <v>76</v>
      </c>
      <c r="U85" s="37">
        <f>SUMPRODUCT(LTA!J85:AN85,LTA!J$102:AN$102,LTA!J$104:AN$104)</f>
        <v>134.78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174.99</v>
      </c>
      <c r="AB85" s="75">
        <f>-STOA!O85</f>
        <v>0</v>
      </c>
      <c r="AC85">
        <f t="shared" si="3"/>
        <v>13.22012065013547</v>
      </c>
      <c r="AD85">
        <f t="shared" si="4"/>
        <v>1385.8667755486888</v>
      </c>
      <c r="AE85">
        <f>'IDT-1'!C85</f>
        <v>0</v>
      </c>
      <c r="AF85" s="24"/>
      <c r="AG85">
        <f t="shared" si="5"/>
        <v>1385.8667755486888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-87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6.3270960000000001</v>
      </c>
      <c r="E86">
        <f>GT_NG!Q86</f>
        <v>8.1006731050629206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23.000000000000004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859.57062787906113</v>
      </c>
      <c r="P86" s="36">
        <v>68.489999999999981</v>
      </c>
      <c r="Q86" s="36">
        <v>22.127460117066452</v>
      </c>
      <c r="R86" s="38">
        <v>0</v>
      </c>
      <c r="S86" s="38">
        <v>0</v>
      </c>
      <c r="T86" s="37">
        <f>SUMPRODUCT(LTA!J86:AN86,LTA!J$101:AN$101,LTA!J$104:AN$104)</f>
        <v>71.67</v>
      </c>
      <c r="U86" s="37">
        <f>SUMPRODUCT(LTA!J86:AN86,LTA!J$102:AN$102,LTA!J$104:AN$104)</f>
        <v>133.12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174.99</v>
      </c>
      <c r="AB86" s="75">
        <f>-STOA!O86</f>
        <v>0</v>
      </c>
      <c r="AC86">
        <f t="shared" si="3"/>
        <v>12.751059555733148</v>
      </c>
      <c r="AD86">
        <f t="shared" si="4"/>
        <v>1412.8425476333446</v>
      </c>
      <c r="AE86">
        <f>'IDT-1'!C86</f>
        <v>0</v>
      </c>
      <c r="AF86" s="24"/>
      <c r="AG86">
        <f t="shared" si="5"/>
        <v>1412.8425476333446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-46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6.3270960000000001</v>
      </c>
      <c r="E87">
        <f>GT_NG!Q87</f>
        <v>8.1006731050629206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23.000000000000004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859.57062787906113</v>
      </c>
      <c r="P87" s="36">
        <v>68.489999999999981</v>
      </c>
      <c r="Q87" s="36">
        <v>22.127460117066452</v>
      </c>
      <c r="R87" s="38">
        <v>0</v>
      </c>
      <c r="S87" s="38">
        <v>0</v>
      </c>
      <c r="T87" s="37">
        <f>SUMPRODUCT(LTA!J87:AN87,LTA!J$101:AN$101,LTA!J$104:AN$104)</f>
        <v>68</v>
      </c>
      <c r="U87" s="37">
        <f>SUMPRODUCT(LTA!J87:AN87,LTA!J$102:AN$102,LTA!J$104:AN$104)</f>
        <v>131.46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174.99</v>
      </c>
      <c r="AB87" s="75">
        <f>-STOA!O87</f>
        <v>0</v>
      </c>
      <c r="AC87">
        <f t="shared" si="3"/>
        <v>12.390282300388252</v>
      </c>
      <c r="AD87">
        <f t="shared" si="4"/>
        <v>1462.6433248886894</v>
      </c>
      <c r="AE87">
        <f>'IDT-1'!C87</f>
        <v>0</v>
      </c>
      <c r="AF87" s="24"/>
      <c r="AG87">
        <f t="shared" si="5"/>
        <v>1462.6433248886894</v>
      </c>
      <c r="AI87" s="34">
        <f>PXIL!I87</f>
        <v>0</v>
      </c>
      <c r="AJ87" s="34">
        <f>PXIL!O87</f>
        <v>0</v>
      </c>
      <c r="AK87" s="34">
        <f>RTM_IEX!I87</f>
        <v>8.77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6.3270960000000001</v>
      </c>
      <c r="E88">
        <f>GT_NG!Q88</f>
        <v>8.1006731050629206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23.000000000000004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859.57062787906113</v>
      </c>
      <c r="P88" s="36">
        <v>68.489999999999981</v>
      </c>
      <c r="Q88" s="36">
        <v>22.127460117066452</v>
      </c>
      <c r="R88" s="38">
        <v>0</v>
      </c>
      <c r="S88" s="38">
        <v>0</v>
      </c>
      <c r="T88" s="37">
        <f>SUMPRODUCT(LTA!J88:AN88,LTA!J$101:AN$101,LTA!J$104:AN$104)</f>
        <v>66</v>
      </c>
      <c r="U88" s="37">
        <f>SUMPRODUCT(LTA!J88:AN88,LTA!J$102:AN$102,LTA!J$104:AN$104)</f>
        <v>130.96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174.99</v>
      </c>
      <c r="AB88" s="75">
        <f>-STOA!O88</f>
        <v>0</v>
      </c>
      <c r="AC88">
        <f t="shared" si="3"/>
        <v>12.363402300388252</v>
      </c>
      <c r="AD88">
        <f t="shared" si="4"/>
        <v>1459.4702048886893</v>
      </c>
      <c r="AE88">
        <f>'IDT-1'!C88</f>
        <v>25</v>
      </c>
      <c r="AF88" s="24"/>
      <c r="AG88">
        <f t="shared" si="5"/>
        <v>1484.4702048886893</v>
      </c>
      <c r="AI88" s="34">
        <f>PXIL!I88</f>
        <v>0</v>
      </c>
      <c r="AJ88" s="34">
        <f>PXIL!O88</f>
        <v>0</v>
      </c>
      <c r="AK88" s="34">
        <f>RTM_IEX!I88</f>
        <v>8.07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6.3270960000000001</v>
      </c>
      <c r="E89">
        <f>GT_NG!Q89</f>
        <v>8.1006731050629206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40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862.13102185774824</v>
      </c>
      <c r="P89" s="36">
        <v>68.489999999999981</v>
      </c>
      <c r="Q89" s="36">
        <v>22.127460117066452</v>
      </c>
      <c r="R89" s="38">
        <v>0</v>
      </c>
      <c r="S89" s="38">
        <v>0</v>
      </c>
      <c r="T89" s="37">
        <f>SUMPRODUCT(LTA!J89:AN89,LTA!J$101:AN$101,LTA!J$104:AN$104)</f>
        <v>64.33</v>
      </c>
      <c r="U89" s="37">
        <f>SUMPRODUCT(LTA!J89:AN89,LTA!J$102:AN$102,LTA!J$104:AN$104)</f>
        <v>130.62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174.99</v>
      </c>
      <c r="AB89" s="75">
        <f>-STOA!O89</f>
        <v>0</v>
      </c>
      <c r="AC89">
        <f t="shared" si="3"/>
        <v>12.770301609809223</v>
      </c>
      <c r="AD89">
        <f t="shared" si="4"/>
        <v>1507.5036995579558</v>
      </c>
      <c r="AE89">
        <f>'IDT-1'!C89</f>
        <v>23.696999999999999</v>
      </c>
      <c r="AF89" s="24"/>
      <c r="AG89">
        <f t="shared" si="5"/>
        <v>1531.2006995579557</v>
      </c>
      <c r="AI89" s="34">
        <f>PXIL!I89</f>
        <v>0</v>
      </c>
      <c r="AJ89" s="34">
        <f>PXIL!O89</f>
        <v>0</v>
      </c>
      <c r="AK89" s="34">
        <f>RTM_IEX!I89</f>
        <v>38.96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6.3270960000000001</v>
      </c>
      <c r="E90">
        <f>GT_NG!Q90</f>
        <v>8.1006731050629206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89.999999999999986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870.25961883316666</v>
      </c>
      <c r="P90" s="36">
        <v>68.489999999999981</v>
      </c>
      <c r="Q90" s="36">
        <v>22.127460117066452</v>
      </c>
      <c r="R90" s="38">
        <v>0</v>
      </c>
      <c r="S90" s="38">
        <v>0</v>
      </c>
      <c r="T90" s="37">
        <f>SUMPRODUCT(LTA!J90:AN90,LTA!J$101:AN$101,LTA!J$104:AN$104)</f>
        <v>63</v>
      </c>
      <c r="U90" s="37">
        <f>SUMPRODUCT(LTA!J90:AN90,LTA!J$102:AN$102,LTA!J$104:AN$104)</f>
        <v>130.28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174.99</v>
      </c>
      <c r="AB90" s="75">
        <f>-STOA!O90</f>
        <v>0</v>
      </c>
      <c r="AC90">
        <f t="shared" si="3"/>
        <v>13.210365824402738</v>
      </c>
      <c r="AD90">
        <f t="shared" si="4"/>
        <v>1559.4522323187805</v>
      </c>
      <c r="AE90">
        <f>'IDT-1'!C90</f>
        <v>4.5259999999999998</v>
      </c>
      <c r="AF90" s="24"/>
      <c r="AG90">
        <f t="shared" si="5"/>
        <v>1563.9782323187806</v>
      </c>
      <c r="AI90" s="34">
        <f>PXIL!I90</f>
        <v>0</v>
      </c>
      <c r="AJ90" s="34">
        <f>PXIL!O90</f>
        <v>0</v>
      </c>
      <c r="AK90" s="34">
        <f>RTM_IEX!I90</f>
        <v>34.89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6.3270960000000001</v>
      </c>
      <c r="E91">
        <f>GT_NG!Q91</f>
        <v>8.1006731050629206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89.999999999999986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870.25961883316666</v>
      </c>
      <c r="P91" s="36">
        <v>68.489999999999981</v>
      </c>
      <c r="Q91" s="36">
        <v>22.127460117066452</v>
      </c>
      <c r="R91" s="38">
        <v>0</v>
      </c>
      <c r="S91" s="38">
        <v>0</v>
      </c>
      <c r="T91" s="37">
        <f>SUMPRODUCT(LTA!J91:AN91,LTA!J$101:AN$101,LTA!J$104:AN$104)</f>
        <v>62</v>
      </c>
      <c r="U91" s="37">
        <f>SUMPRODUCT(LTA!J91:AN91,LTA!J$102:AN$102,LTA!J$104:AN$104)</f>
        <v>128.96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229.32</v>
      </c>
      <c r="AB91" s="75">
        <f>-STOA!O91</f>
        <v>0</v>
      </c>
      <c r="AC91">
        <f t="shared" si="3"/>
        <v>13.547793824402737</v>
      </c>
      <c r="AD91">
        <f t="shared" si="4"/>
        <v>1599.2848043187803</v>
      </c>
      <c r="AE91">
        <f>'IDT-1'!C91</f>
        <v>0</v>
      </c>
      <c r="AF91" s="24"/>
      <c r="AG91">
        <f t="shared" si="5"/>
        <v>1599.2848043187803</v>
      </c>
      <c r="AI91" s="34">
        <f>PXIL!I91</f>
        <v>0</v>
      </c>
      <c r="AJ91" s="34">
        <f>PXIL!O91</f>
        <v>0</v>
      </c>
      <c r="AK91" s="34">
        <f>RTM_IEX!I91</f>
        <v>23.05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6.3270960000000001</v>
      </c>
      <c r="E92">
        <f>GT_NG!Q92</f>
        <v>8.1006731050629206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106.2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870.25961883316666</v>
      </c>
      <c r="P92" s="36">
        <v>68.489999999999981</v>
      </c>
      <c r="Q92" s="36">
        <v>22.127460117066452</v>
      </c>
      <c r="R92" s="38">
        <v>0</v>
      </c>
      <c r="S92" s="38">
        <v>0</v>
      </c>
      <c r="T92" s="37">
        <f>SUMPRODUCT(LTA!J92:AN92,LTA!J$101:AN$101,LTA!J$104:AN$104)</f>
        <v>62.33</v>
      </c>
      <c r="U92" s="37">
        <f>SUMPRODUCT(LTA!J92:AN92,LTA!J$102:AN$102,LTA!J$104:AN$104)</f>
        <v>128.62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229.32</v>
      </c>
      <c r="AB92" s="75">
        <f>-STOA!O92</f>
        <v>0</v>
      </c>
      <c r="AC92">
        <f t="shared" si="3"/>
        <v>13.845741824402738</v>
      </c>
      <c r="AD92">
        <f t="shared" si="4"/>
        <v>1634.4568563187804</v>
      </c>
      <c r="AE92">
        <f>'IDT-1'!C92</f>
        <v>0</v>
      </c>
      <c r="AF92" s="24"/>
      <c r="AG92">
        <f t="shared" si="5"/>
        <v>1634.4568563187804</v>
      </c>
      <c r="AI92" s="34">
        <f>PXIL!I92</f>
        <v>0</v>
      </c>
      <c r="AJ92" s="34">
        <f>PXIL!O92</f>
        <v>0</v>
      </c>
      <c r="AK92" s="34">
        <f>RTM_IEX!I92</f>
        <v>42.33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6.3270960000000001</v>
      </c>
      <c r="E93">
        <f>GT_NG!Q93</f>
        <v>17.850000000000001</v>
      </c>
      <c r="F93">
        <f>GT_Spot!Q93</f>
        <v>0</v>
      </c>
      <c r="G93">
        <f>PPCL_NG!Q93</f>
        <v>86.6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100.8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869.47413463871499</v>
      </c>
      <c r="P93" s="36">
        <v>68.489999999999981</v>
      </c>
      <c r="Q93" s="36">
        <v>22.127460117066452</v>
      </c>
      <c r="R93" s="38">
        <v>0</v>
      </c>
      <c r="S93" s="38">
        <v>0</v>
      </c>
      <c r="T93" s="37">
        <f>SUMPRODUCT(LTA!J93:AN93,LTA!J$101:AN$101,LTA!J$104:AN$104)</f>
        <v>63</v>
      </c>
      <c r="U93" s="37">
        <f>SUMPRODUCT(LTA!J93:AN93,LTA!J$102:AN$102,LTA!J$104:AN$104)</f>
        <v>128.12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2.02</v>
      </c>
      <c r="Z93" s="34">
        <f>IEX!O93</f>
        <v>0</v>
      </c>
      <c r="AA93" s="75">
        <f>STOA!I93</f>
        <v>221.60000000000002</v>
      </c>
      <c r="AB93" s="75">
        <f>-STOA!O93</f>
        <v>0</v>
      </c>
      <c r="AC93">
        <f t="shared" si="3"/>
        <v>13.992690103086813</v>
      </c>
      <c r="AD93">
        <f t="shared" si="4"/>
        <v>1651.8037507405816</v>
      </c>
      <c r="AE93">
        <f>'IDT-1'!C93</f>
        <v>0</v>
      </c>
      <c r="AF93" s="24"/>
      <c r="AG93">
        <f t="shared" si="5"/>
        <v>1651.8037507405816</v>
      </c>
      <c r="AI93" s="34">
        <f>PXIL!I93</f>
        <v>0</v>
      </c>
      <c r="AJ93" s="34">
        <f>PXIL!O93</f>
        <v>0</v>
      </c>
      <c r="AK93" s="34">
        <f>RTM_IEX!I93</f>
        <v>21.12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0.67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6.3270960000000001</v>
      </c>
      <c r="E94">
        <f>GT_NG!Q94</f>
        <v>17.850000000000001</v>
      </c>
      <c r="F94">
        <f>GT_Spot!Q94</f>
        <v>0</v>
      </c>
      <c r="G94">
        <f>PPCL_NG!Q94</f>
        <v>86.6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100.8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867.42710219846469</v>
      </c>
      <c r="P94" s="36">
        <v>68.489999999999981</v>
      </c>
      <c r="Q94" s="36">
        <v>22.127460117066452</v>
      </c>
      <c r="R94" s="38">
        <v>0</v>
      </c>
      <c r="S94" s="38">
        <v>0</v>
      </c>
      <c r="T94" s="37">
        <f>SUMPRODUCT(LTA!J94:AN94,LTA!J$101:AN$101,LTA!J$104:AN$104)</f>
        <v>63.67</v>
      </c>
      <c r="U94" s="37">
        <f>SUMPRODUCT(LTA!J94:AN94,LTA!J$102:AN$102,LTA!J$104:AN$104)</f>
        <v>127.78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2.97</v>
      </c>
      <c r="Z94" s="34">
        <f>IEX!O94</f>
        <v>0</v>
      </c>
      <c r="AA94" s="75">
        <f>STOA!I94</f>
        <v>221.60000000000002</v>
      </c>
      <c r="AB94" s="75">
        <f>-STOA!O94</f>
        <v>0</v>
      </c>
      <c r="AC94">
        <f t="shared" si="3"/>
        <v>14.142655030588715</v>
      </c>
      <c r="AD94">
        <f t="shared" si="4"/>
        <v>1669.50675337283</v>
      </c>
      <c r="AE94">
        <f>'IDT-1'!C94</f>
        <v>0</v>
      </c>
      <c r="AF94" s="24"/>
      <c r="AG94">
        <f t="shared" si="5"/>
        <v>1669.50675337283</v>
      </c>
      <c r="AI94" s="34">
        <f>PXIL!I94</f>
        <v>0</v>
      </c>
      <c r="AJ94" s="34">
        <f>PXIL!O94</f>
        <v>0</v>
      </c>
      <c r="AK94" s="34">
        <f>RTM_IEX!I94</f>
        <v>37.270000000000003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3.14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6.3270960000000001</v>
      </c>
      <c r="E95">
        <f>GT_NG!Q95</f>
        <v>17.850000000000001</v>
      </c>
      <c r="F95">
        <f>GT_Spot!Q95</f>
        <v>0</v>
      </c>
      <c r="G95">
        <f>PPCL_NG!Q95</f>
        <v>86.6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100.8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859.73566107790782</v>
      </c>
      <c r="P95" s="36">
        <v>68.489999999999981</v>
      </c>
      <c r="Q95" s="36">
        <v>22.127460117066452</v>
      </c>
      <c r="R95" s="38">
        <v>0</v>
      </c>
      <c r="S95" s="38">
        <v>0</v>
      </c>
      <c r="T95" s="37">
        <f>SUMPRODUCT(LTA!J95:AN95,LTA!J$101:AN$101,LTA!J$104:AN$104)</f>
        <v>57.67</v>
      </c>
      <c r="U95" s="37">
        <f>SUMPRODUCT(LTA!J95:AN95,LTA!J$102:AN$102,LTA!J$104:AN$104)</f>
        <v>127.46000000000001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0.05</v>
      </c>
      <c r="Z95" s="34">
        <f>IEX!O95</f>
        <v>0</v>
      </c>
      <c r="AA95" s="75">
        <f>STOA!I95</f>
        <v>221.60000000000002</v>
      </c>
      <c r="AB95" s="75">
        <f>-STOA!O95</f>
        <v>0</v>
      </c>
      <c r="AC95">
        <f t="shared" si="3"/>
        <v>13.780098925176036</v>
      </c>
      <c r="AD95">
        <f t="shared" si="4"/>
        <v>1626.7078683576858</v>
      </c>
      <c r="AE95">
        <f>'IDT-1'!C95</f>
        <v>0</v>
      </c>
      <c r="AF95" s="24"/>
      <c r="AG95">
        <f t="shared" si="5"/>
        <v>1626.7078683576858</v>
      </c>
      <c r="AI95" s="34">
        <f>PXIL!I95</f>
        <v>0</v>
      </c>
      <c r="AJ95" s="34">
        <f>PXIL!O95</f>
        <v>0</v>
      </c>
      <c r="AK95" s="34">
        <f>RTM_IEX!I95</f>
        <v>10.39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3.79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6.3270960000000001</v>
      </c>
      <c r="E96">
        <f>GT_NG!Q96</f>
        <v>17.850000000000001</v>
      </c>
      <c r="F96">
        <f>GT_Spot!Q96</f>
        <v>0</v>
      </c>
      <c r="G96">
        <f>PPCL_NG!Q96</f>
        <v>86.6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100.8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859.73566107790782</v>
      </c>
      <c r="P96" s="36">
        <v>68.489999999999981</v>
      </c>
      <c r="Q96" s="36">
        <v>22.127460117066452</v>
      </c>
      <c r="R96" s="38">
        <v>0</v>
      </c>
      <c r="S96" s="38">
        <v>0</v>
      </c>
      <c r="T96" s="37">
        <f>SUMPRODUCT(LTA!J96:AN96,LTA!J$101:AN$101,LTA!J$104:AN$104)</f>
        <v>58.33</v>
      </c>
      <c r="U96" s="37">
        <f>SUMPRODUCT(LTA!J96:AN96,LTA!J$102:AN$102,LTA!J$104:AN$104)</f>
        <v>127.62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0.34</v>
      </c>
      <c r="Z96" s="34">
        <f>IEX!O96</f>
        <v>0</v>
      </c>
      <c r="AA96" s="75">
        <f>STOA!I96</f>
        <v>221.60000000000002</v>
      </c>
      <c r="AB96" s="75">
        <f>-STOA!O96</f>
        <v>0</v>
      </c>
      <c r="AC96">
        <f t="shared" si="3"/>
        <v>13.834782925176034</v>
      </c>
      <c r="AD96">
        <f t="shared" si="4"/>
        <v>1633.1631843576852</v>
      </c>
      <c r="AE96">
        <f>'IDT-1'!C96</f>
        <v>0</v>
      </c>
      <c r="AF96" s="24"/>
      <c r="AG96">
        <f t="shared" si="5"/>
        <v>1633.1631843576852</v>
      </c>
      <c r="AI96" s="34">
        <f>PXIL!I96</f>
        <v>0</v>
      </c>
      <c r="AJ96" s="34">
        <f>PXIL!O96</f>
        <v>0</v>
      </c>
      <c r="AK96" s="34">
        <f>RTM_IEX!I96</f>
        <v>15.27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4.3099999999999996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6.3270960000000001</v>
      </c>
      <c r="E97">
        <f>GT_NG!Q97</f>
        <v>17.850000000000001</v>
      </c>
      <c r="F97">
        <f>GT_Spot!Q97</f>
        <v>0</v>
      </c>
      <c r="G97">
        <f>PPCL_NG!Q97</f>
        <v>86.6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100.8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859.96267143312627</v>
      </c>
      <c r="P97" s="36">
        <v>68.489999999999981</v>
      </c>
      <c r="Q97" s="36">
        <v>22.127460117066452</v>
      </c>
      <c r="R97" s="38">
        <v>0</v>
      </c>
      <c r="S97" s="38">
        <v>0</v>
      </c>
      <c r="T97" s="37">
        <f>SUMPRODUCT(LTA!J97:AN97,LTA!J$101:AN$101,LTA!J$104:AN$104)</f>
        <v>58.67</v>
      </c>
      <c r="U97" s="37">
        <f>SUMPRODUCT(LTA!J97:AN97,LTA!J$102:AN$102,LTA!J$104:AN$104)</f>
        <v>127.78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0.57999999999999996</v>
      </c>
      <c r="Z97" s="34">
        <f>IEX!O97</f>
        <v>0</v>
      </c>
      <c r="AA97" s="75">
        <f>STOA!I97</f>
        <v>221.60000000000002</v>
      </c>
      <c r="AB97" s="75">
        <f>-STOA!O97</f>
        <v>0</v>
      </c>
      <c r="AC97">
        <f t="shared" si="3"/>
        <v>13.71850181215987</v>
      </c>
      <c r="AD97">
        <f t="shared" si="4"/>
        <v>1619.4364758259198</v>
      </c>
      <c r="AE97">
        <f>'IDT-1'!C97</f>
        <v>0</v>
      </c>
      <c r="AF97" s="24"/>
      <c r="AG97">
        <f t="shared" si="5"/>
        <v>1619.4364758259198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4.7699999999999996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6.3270960000000001</v>
      </c>
      <c r="E98">
        <f>GT_NG!Q98</f>
        <v>17.850000000000001</v>
      </c>
      <c r="F98">
        <f>GT_Spot!Q98</f>
        <v>0</v>
      </c>
      <c r="G98">
        <f>PPCL_NG!Q98</f>
        <v>86.6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100.8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859.96267143312627</v>
      </c>
      <c r="P98" s="36">
        <v>68.489999999999981</v>
      </c>
      <c r="Q98" s="36">
        <v>22.127460117066452</v>
      </c>
      <c r="R98" s="38">
        <v>0</v>
      </c>
      <c r="S98" s="38">
        <v>0</v>
      </c>
      <c r="T98" s="37">
        <f>SUMPRODUCT(LTA!J98:AN98,LTA!J$101:AN$101,LTA!J$104:AN$104)</f>
        <v>59.33</v>
      </c>
      <c r="U98" s="37">
        <f>SUMPRODUCT(LTA!J98:AN98,LTA!J$102:AN$102,LTA!J$104:AN$104)</f>
        <v>128.12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3.21</v>
      </c>
      <c r="Z98" s="34">
        <f>IEX!O98</f>
        <v>0</v>
      </c>
      <c r="AA98" s="75">
        <f>STOA!I98</f>
        <v>221.60000000000002</v>
      </c>
      <c r="AB98" s="75">
        <f>-STOA!O98</f>
        <v>0</v>
      </c>
      <c r="AC98">
        <f t="shared" si="3"/>
        <v>13.752773812159871</v>
      </c>
      <c r="AD98">
        <f t="shared" si="4"/>
        <v>1623.4822038259201</v>
      </c>
      <c r="AE98">
        <f>'IDT-1'!C98</f>
        <v>0</v>
      </c>
      <c r="AF98" s="24"/>
      <c r="AG98">
        <f t="shared" si="5"/>
        <v>1623.4822038259201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5.22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0.15034201950000009</v>
      </c>
      <c r="E99">
        <f t="shared" si="6"/>
        <v>0.20797574784434394</v>
      </c>
      <c r="F99">
        <f t="shared" si="6"/>
        <v>0</v>
      </c>
      <c r="G99">
        <f t="shared" si="6"/>
        <v>1.1800475828519301</v>
      </c>
      <c r="H99">
        <f t="shared" si="6"/>
        <v>0</v>
      </c>
      <c r="I99">
        <f t="shared" si="6"/>
        <v>1.2418993235700055</v>
      </c>
      <c r="J99">
        <f t="shared" si="6"/>
        <v>0</v>
      </c>
      <c r="K99">
        <f t="shared" si="6"/>
        <v>0.84660000000000024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19.496220403751956</v>
      </c>
      <c r="P99" s="36">
        <f t="shared" si="6"/>
        <v>1.5404491589585083</v>
      </c>
      <c r="Q99" s="36">
        <f t="shared" si="6"/>
        <v>0.46958921788470798</v>
      </c>
      <c r="R99" s="38">
        <f t="shared" si="6"/>
        <v>0.26951382815518982</v>
      </c>
      <c r="S99" s="38">
        <f t="shared" si="6"/>
        <v>0</v>
      </c>
      <c r="T99" s="37">
        <f t="shared" si="6"/>
        <v>3.4672450000000001</v>
      </c>
      <c r="U99" s="37">
        <f t="shared" si="6"/>
        <v>2.8617224999999999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3.5375000000000004E-2</v>
      </c>
      <c r="Z99" s="34">
        <f t="shared" si="6"/>
        <v>-0.85932500000000001</v>
      </c>
      <c r="AA99" s="75">
        <f t="shared" si="6"/>
        <v>3.2089299999999983</v>
      </c>
      <c r="AB99" s="75">
        <f t="shared" si="6"/>
        <v>0</v>
      </c>
      <c r="AC99">
        <f t="shared" si="6"/>
        <v>0.312975241994842</v>
      </c>
      <c r="AD99">
        <f t="shared" si="6"/>
        <v>33.966264540521813</v>
      </c>
      <c r="AE99">
        <f t="shared" si="6"/>
        <v>2.8057499999999997E-3</v>
      </c>
      <c r="AG99">
        <f t="shared" si="6"/>
        <v>33.969070290521813</v>
      </c>
      <c r="AI99">
        <f t="shared" si="6"/>
        <v>0</v>
      </c>
      <c r="AJ99">
        <f t="shared" si="6"/>
        <v>0</v>
      </c>
      <c r="AK99">
        <f t="shared" si="6"/>
        <v>0.21661749999999999</v>
      </c>
      <c r="AL99">
        <f t="shared" si="6"/>
        <v>-0.62424999999999997</v>
      </c>
      <c r="AM99">
        <f t="shared" si="6"/>
        <v>0</v>
      </c>
      <c r="AN99">
        <f t="shared" si="6"/>
        <v>0</v>
      </c>
      <c r="AO99">
        <f t="shared" si="6"/>
        <v>0.57028749999999995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45447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8.1604080000000003</v>
      </c>
      <c r="E3">
        <f>GT_NG!T3</f>
        <v>9.0525864276568502</v>
      </c>
      <c r="F3">
        <f>GT_Spot!T3</f>
        <v>0</v>
      </c>
      <c r="G3">
        <f>PPCL_NG!T3</f>
        <v>56.09</v>
      </c>
      <c r="H3">
        <f>PPCL_Spot!T3</f>
        <v>0</v>
      </c>
      <c r="I3">
        <f>Bawana_NG!T3</f>
        <v>52.205460724190459</v>
      </c>
      <c r="J3">
        <f>Bawana_RLNG!T3</f>
        <v>0</v>
      </c>
      <c r="K3">
        <f>Bawana_Spot!T3</f>
        <v>70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767.66678797700672</v>
      </c>
      <c r="P3" s="36">
        <v>75.279999999999987</v>
      </c>
      <c r="Q3" s="36">
        <v>26.726932170320211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439.39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27.88</v>
      </c>
      <c r="Z3" s="34">
        <f>IEX!P3</f>
        <v>0</v>
      </c>
      <c r="AA3" s="75">
        <f>STOA!J3</f>
        <v>682.01</v>
      </c>
      <c r="AB3" s="75">
        <f>-STOA!P3</f>
        <v>0</v>
      </c>
      <c r="AC3">
        <f>SUMIF(B3:AB3,"&gt;0")*$AC$2-SUMIF(B3:AB3,"&lt;0")*($AC$2/(1-$AC$2))+SUMIF(AI3:AR3,"&gt;0")*$AC$2-SUMIF(AI3:AR3,"&lt;0")*($AC$2/(1-$AC$2))</f>
        <v>18.694722272513065</v>
      </c>
      <c r="AD3">
        <f>SUM(B3:AB3,AI3:AV3)-AC3</f>
        <v>2206.8674530266612</v>
      </c>
      <c r="AE3">
        <f>'IDT-1'!F3</f>
        <v>0</v>
      </c>
      <c r="AF3" s="24"/>
      <c r="AG3">
        <f>SUM(AD3:AF3)</f>
        <v>2206.8674530266612</v>
      </c>
      <c r="AI3" s="34">
        <f>PXIL!J3</f>
        <v>0</v>
      </c>
      <c r="AJ3" s="34">
        <f>PXIL!P3</f>
        <v>0</v>
      </c>
      <c r="AK3" s="34">
        <f>RTM_IEX!J3</f>
        <v>11.1</v>
      </c>
      <c r="AL3" s="34">
        <f>RTM_IEX!P3</f>
        <v>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8.1604080000000003</v>
      </c>
      <c r="E4">
        <f>GT_NG!T4</f>
        <v>9.0525864276568502</v>
      </c>
      <c r="F4">
        <f>GT_Spot!T4</f>
        <v>0</v>
      </c>
      <c r="G4">
        <f>PPCL_NG!T4</f>
        <v>56.09</v>
      </c>
      <c r="H4">
        <f>PPCL_Spot!T4</f>
        <v>0</v>
      </c>
      <c r="I4">
        <f>Bawana_NG!T4</f>
        <v>52.205460724190459</v>
      </c>
      <c r="J4">
        <f>Bawana_RLNG!T4</f>
        <v>0</v>
      </c>
      <c r="K4">
        <f>Bawana_Spot!T4</f>
        <v>70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771.92571011784253</v>
      </c>
      <c r="P4" s="36">
        <v>75.279999999999987</v>
      </c>
      <c r="Q4" s="36">
        <v>26.726932170320211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439.21999999999997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28.97</v>
      </c>
      <c r="Z4" s="34">
        <f>IEX!P4</f>
        <v>0</v>
      </c>
      <c r="AA4" s="75">
        <f>STOA!J4</f>
        <v>682.01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18.729696795744971</v>
      </c>
      <c r="AD4">
        <f t="shared" ref="AD4:AD67" si="1">SUM(B4:AB4,AI4:AV4)-AC4</f>
        <v>2190.9114006442651</v>
      </c>
      <c r="AE4">
        <f>'IDT-1'!F4</f>
        <v>0</v>
      </c>
      <c r="AF4" s="24"/>
      <c r="AG4">
        <f t="shared" ref="AG4:AG67" si="2">SUM(AD4:AF4)</f>
        <v>2190.9114006442651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8.1604080000000003</v>
      </c>
      <c r="E5">
        <f>GT_NG!T5</f>
        <v>10.166344746853964</v>
      </c>
      <c r="F5">
        <f>GT_Spot!T5</f>
        <v>0</v>
      </c>
      <c r="G5">
        <f>PPCL_NG!T5</f>
        <v>56.09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70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773.3562064923708</v>
      </c>
      <c r="P5" s="36">
        <v>75.279999999999987</v>
      </c>
      <c r="Q5" s="36">
        <v>26.726932170320211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439.04999999999995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33.46</v>
      </c>
      <c r="Z5" s="34">
        <f>IEX!P5</f>
        <v>0</v>
      </c>
      <c r="AA5" s="75">
        <f>STOA!J5</f>
        <v>682.01</v>
      </c>
      <c r="AB5" s="75">
        <f>-STOA!P5</f>
        <v>0</v>
      </c>
      <c r="AC5">
        <f t="shared" si="0"/>
        <v>18.84882024795111</v>
      </c>
      <c r="AD5">
        <f t="shared" si="1"/>
        <v>2225.058352127181</v>
      </c>
      <c r="AE5">
        <f>'IDT-1'!F5</f>
        <v>0</v>
      </c>
      <c r="AF5" s="24"/>
      <c r="AG5">
        <f t="shared" si="2"/>
        <v>2225.058352127181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8.1604080000000003</v>
      </c>
      <c r="E6">
        <f>GT_NG!T6</f>
        <v>10.166344746853964</v>
      </c>
      <c r="F6">
        <f>GT_Spot!T6</f>
        <v>0</v>
      </c>
      <c r="G6">
        <f>PPCL_NG!T6</f>
        <v>56.09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70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773.3562064923708</v>
      </c>
      <c r="P6" s="36">
        <v>75.279999999999987</v>
      </c>
      <c r="Q6" s="36">
        <v>26.726932170320211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439.71999999999997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33.409999999999997</v>
      </c>
      <c r="Z6" s="34">
        <f>IEX!P6</f>
        <v>0</v>
      </c>
      <c r="AA6" s="75">
        <f>STOA!J6</f>
        <v>682.01</v>
      </c>
      <c r="AB6" s="75">
        <f>-STOA!P6</f>
        <v>0</v>
      </c>
      <c r="AC6">
        <f t="shared" si="0"/>
        <v>19.023451402448892</v>
      </c>
      <c r="AD6">
        <f t="shared" si="1"/>
        <v>2205.5037209726834</v>
      </c>
      <c r="AE6">
        <f>'IDT-1'!F6</f>
        <v>0</v>
      </c>
      <c r="AF6" s="24"/>
      <c r="AG6">
        <f t="shared" si="2"/>
        <v>2205.5037209726834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-20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8.1604080000000003</v>
      </c>
      <c r="E7">
        <f>GT_NG!T7</f>
        <v>10.166344746853964</v>
      </c>
      <c r="F7">
        <f>GT_Spot!T7</f>
        <v>0</v>
      </c>
      <c r="G7">
        <f>PPCL_NG!T7</f>
        <v>56.09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70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745.0048755238588</v>
      </c>
      <c r="P7" s="36">
        <v>75.279999999999987</v>
      </c>
      <c r="Q7" s="36">
        <v>26.726932170320211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440.04999999999995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67.510000000000005</v>
      </c>
      <c r="Z7" s="34">
        <f>IEX!P7</f>
        <v>0</v>
      </c>
      <c r="AA7" s="75">
        <f>STOA!J7</f>
        <v>619.13</v>
      </c>
      <c r="AB7" s="75">
        <f>-STOA!P7</f>
        <v>0</v>
      </c>
      <c r="AC7">
        <f t="shared" si="0"/>
        <v>18.63103179956228</v>
      </c>
      <c r="AD7">
        <f t="shared" si="1"/>
        <v>2139.0948096070579</v>
      </c>
      <c r="AE7">
        <f>'IDT-1'!F7</f>
        <v>0</v>
      </c>
      <c r="AF7" s="24"/>
      <c r="AG7">
        <f t="shared" si="2"/>
        <v>2139.0948096070579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8.1604080000000003</v>
      </c>
      <c r="E8">
        <f>GT_NG!T8</f>
        <v>10.166344746853964</v>
      </c>
      <c r="F8">
        <f>GT_Spot!T8</f>
        <v>0</v>
      </c>
      <c r="G8">
        <f>PPCL_NG!T8</f>
        <v>56.09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70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726.17397705269957</v>
      </c>
      <c r="P8" s="36">
        <v>75.279999999999987</v>
      </c>
      <c r="Q8" s="36">
        <v>26.726932170320211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440.39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45.77</v>
      </c>
      <c r="Z8" s="34">
        <f>IEX!P8</f>
        <v>0</v>
      </c>
      <c r="AA8" s="75">
        <f>STOA!J8</f>
        <v>619.13</v>
      </c>
      <c r="AB8" s="75">
        <f>-STOA!P8</f>
        <v>0</v>
      </c>
      <c r="AC8">
        <f t="shared" si="0"/>
        <v>18.33544804102899</v>
      </c>
      <c r="AD8">
        <f t="shared" si="1"/>
        <v>2094.1594948944321</v>
      </c>
      <c r="AE8">
        <f>'IDT-1'!F8</f>
        <v>0</v>
      </c>
      <c r="AF8" s="24"/>
      <c r="AG8">
        <f t="shared" si="2"/>
        <v>2094.1594948944321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-35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8.1604080000000003</v>
      </c>
      <c r="E9">
        <f>GT_NG!T9</f>
        <v>10.166344746853964</v>
      </c>
      <c r="F9">
        <f>GT_Spot!T9</f>
        <v>0</v>
      </c>
      <c r="G9">
        <f>PPCL_NG!T9</f>
        <v>56.09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70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718.94373695371621</v>
      </c>
      <c r="P9" s="36">
        <v>75.279999999999987</v>
      </c>
      <c r="Q9" s="36">
        <v>26.726932170320211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440.71999999999997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45.98</v>
      </c>
      <c r="Z9" s="34">
        <f>IEX!P9</f>
        <v>0</v>
      </c>
      <c r="AA9" s="75">
        <f>STOA!J9</f>
        <v>619.13</v>
      </c>
      <c r="AB9" s="75">
        <f>-STOA!P9</f>
        <v>0</v>
      </c>
      <c r="AC9">
        <f t="shared" si="0"/>
        <v>18.660452121817535</v>
      </c>
      <c r="AD9">
        <f t="shared" si="1"/>
        <v>2042.1442507146601</v>
      </c>
      <c r="AE9">
        <f>'IDT-1'!F9</f>
        <v>0</v>
      </c>
      <c r="AF9" s="24"/>
      <c r="AG9">
        <f t="shared" si="2"/>
        <v>2042.1442507146601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-80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8.1604080000000003</v>
      </c>
      <c r="E10">
        <f>GT_NG!T10</f>
        <v>10.166344746853964</v>
      </c>
      <c r="F10">
        <f>GT_Spot!T10</f>
        <v>0</v>
      </c>
      <c r="G10">
        <f>PPCL_NG!T10</f>
        <v>56.09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70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718.94373695371621</v>
      </c>
      <c r="P10" s="36">
        <v>75.279999999999987</v>
      </c>
      <c r="Q10" s="36">
        <v>26.726932170320211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441.04999999999995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35.200000000000003</v>
      </c>
      <c r="Z10" s="34">
        <f>IEX!P10</f>
        <v>0</v>
      </c>
      <c r="AA10" s="75">
        <f>STOA!J10</f>
        <v>619.13</v>
      </c>
      <c r="AB10" s="75">
        <f>-STOA!P10</f>
        <v>0</v>
      </c>
      <c r="AC10">
        <f t="shared" si="0"/>
        <v>18.657383699066429</v>
      </c>
      <c r="AD10">
        <f t="shared" si="1"/>
        <v>2021.6973191374113</v>
      </c>
      <c r="AE10">
        <f>'IDT-1'!F10</f>
        <v>0</v>
      </c>
      <c r="AF10" s="24"/>
      <c r="AG10">
        <f t="shared" si="2"/>
        <v>2021.6973191374113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-90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8.1604080000000003</v>
      </c>
      <c r="E11">
        <f>GT_NG!T11</f>
        <v>10.166344746853964</v>
      </c>
      <c r="F11">
        <f>GT_Spot!T11</f>
        <v>0</v>
      </c>
      <c r="G11">
        <f>PPCL_NG!T11</f>
        <v>56.09</v>
      </c>
      <c r="H11">
        <f>PPCL_Spot!T11</f>
        <v>0</v>
      </c>
      <c r="I11">
        <f>Bawana_NG!T11</f>
        <v>69.607567699779864</v>
      </c>
      <c r="J11">
        <f>Bawana_RLNG!T11</f>
        <v>0</v>
      </c>
      <c r="K11">
        <f>Bawana_Spot!T11</f>
        <v>30.000000000000007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665.97956799095925</v>
      </c>
      <c r="P11" s="36">
        <v>75.279999999999987</v>
      </c>
      <c r="Q11" s="36">
        <v>26.726932170320211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443.13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32.840000000000003</v>
      </c>
      <c r="Z11" s="34">
        <f>IEX!P11</f>
        <v>0</v>
      </c>
      <c r="AA11" s="75">
        <f>STOA!J11</f>
        <v>618.94999999999993</v>
      </c>
      <c r="AB11" s="75">
        <f>-STOA!P11</f>
        <v>0</v>
      </c>
      <c r="AC11">
        <f t="shared" si="0"/>
        <v>17.338940151678475</v>
      </c>
      <c r="AD11">
        <f t="shared" si="1"/>
        <v>1992.5918804562345</v>
      </c>
      <c r="AE11">
        <f>'IDT-1'!F11</f>
        <v>0</v>
      </c>
      <c r="AF11" s="24"/>
      <c r="AG11">
        <f t="shared" si="2"/>
        <v>1992.5918804562345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-27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8.1604080000000003</v>
      </c>
      <c r="E12">
        <f>GT_NG!T12</f>
        <v>10.166344746853964</v>
      </c>
      <c r="F12">
        <f>GT_Spot!T12</f>
        <v>0</v>
      </c>
      <c r="G12">
        <f>PPCL_NG!T12</f>
        <v>56.09</v>
      </c>
      <c r="H12">
        <f>PPCL_Spot!T12</f>
        <v>0</v>
      </c>
      <c r="I12">
        <f>Bawana_NG!T12</f>
        <v>69.607567699779864</v>
      </c>
      <c r="J12">
        <f>Bawana_RLNG!T12</f>
        <v>0</v>
      </c>
      <c r="K12">
        <f>Bawana_Spot!T12</f>
        <v>30.000000000000007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665.97956799095925</v>
      </c>
      <c r="P12" s="36">
        <v>75.279999999999987</v>
      </c>
      <c r="Q12" s="36">
        <v>26.726932170320211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443.28999999999996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9.66</v>
      </c>
      <c r="Z12" s="34">
        <f>IEX!P12</f>
        <v>0</v>
      </c>
      <c r="AA12" s="75">
        <f>STOA!J12</f>
        <v>618.94999999999993</v>
      </c>
      <c r="AB12" s="75">
        <f>-STOA!P12</f>
        <v>0</v>
      </c>
      <c r="AC12">
        <f t="shared" si="0"/>
        <v>17.145572151678476</v>
      </c>
      <c r="AD12">
        <f t="shared" si="1"/>
        <v>1969.7652484562348</v>
      </c>
      <c r="AE12">
        <f>'IDT-1'!F12</f>
        <v>0</v>
      </c>
      <c r="AF12" s="24"/>
      <c r="AG12">
        <f t="shared" si="2"/>
        <v>1969.7652484562348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-27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8.1604080000000003</v>
      </c>
      <c r="E13">
        <f>GT_NG!T13</f>
        <v>10.166344746853964</v>
      </c>
      <c r="F13">
        <f>GT_Spot!T13</f>
        <v>0</v>
      </c>
      <c r="G13">
        <f>PPCL_NG!T13</f>
        <v>56.09</v>
      </c>
      <c r="H13">
        <f>PPCL_Spot!T13</f>
        <v>0</v>
      </c>
      <c r="I13">
        <f>Bawana_NG!T13</f>
        <v>69.607567699779864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646.66314429293095</v>
      </c>
      <c r="P13" s="36">
        <v>75.279999999999987</v>
      </c>
      <c r="Q13" s="36">
        <v>26.726932170320211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443.28999999999996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618.94999999999993</v>
      </c>
      <c r="AB13" s="75">
        <f>-STOA!P13</f>
        <v>0</v>
      </c>
      <c r="AC13">
        <f t="shared" si="0"/>
        <v>16.88522787716526</v>
      </c>
      <c r="AD13">
        <f t="shared" si="1"/>
        <v>1943.0491690327196</v>
      </c>
      <c r="AE13">
        <f>'IDT-1'!F13</f>
        <v>0</v>
      </c>
      <c r="AF13" s="24"/>
      <c r="AG13">
        <f t="shared" si="2"/>
        <v>1943.0491690327196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-25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8.1604080000000003</v>
      </c>
      <c r="E14">
        <f>GT_NG!T14</f>
        <v>10.166344746853964</v>
      </c>
      <c r="F14">
        <f>GT_Spot!T14</f>
        <v>0</v>
      </c>
      <c r="G14">
        <f>PPCL_NG!T14</f>
        <v>56.09</v>
      </c>
      <c r="H14">
        <f>PPCL_Spot!T14</f>
        <v>0</v>
      </c>
      <c r="I14">
        <f>Bawana_NG!T14</f>
        <v>69.607567699779864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627.35815100048296</v>
      </c>
      <c r="P14" s="36">
        <v>75.279999999999987</v>
      </c>
      <c r="Q14" s="36">
        <v>26.726932170320211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443.28999999999996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618.94999999999993</v>
      </c>
      <c r="AB14" s="75">
        <f>-STOA!P14</f>
        <v>0</v>
      </c>
      <c r="AC14">
        <f t="shared" si="0"/>
        <v>16.765421722133137</v>
      </c>
      <c r="AD14">
        <f t="shared" si="1"/>
        <v>1918.8639818953036</v>
      </c>
      <c r="AE14">
        <f>'IDT-1'!F14</f>
        <v>0</v>
      </c>
      <c r="AF14" s="24"/>
      <c r="AG14">
        <f t="shared" si="2"/>
        <v>1918.8639818953036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8.1604080000000003</v>
      </c>
      <c r="E15">
        <f>GT_NG!T15</f>
        <v>10.166344746853964</v>
      </c>
      <c r="F15">
        <f>GT_Spot!T15</f>
        <v>0</v>
      </c>
      <c r="G15">
        <f>PPCL_NG!T15</f>
        <v>56.09</v>
      </c>
      <c r="H15">
        <f>PPCL_Spot!T15</f>
        <v>0</v>
      </c>
      <c r="I15">
        <f>Bawana_NG!T15</f>
        <v>69.607567699779864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655.54226932003087</v>
      </c>
      <c r="P15" s="36">
        <v>75.279999999999987</v>
      </c>
      <c r="Q15" s="36">
        <v>26.726932170320211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443.4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560.72</v>
      </c>
      <c r="AB15" s="75">
        <f>-STOA!P15</f>
        <v>0</v>
      </c>
      <c r="AC15">
        <f t="shared" si="0"/>
        <v>16.598671893266236</v>
      </c>
      <c r="AD15">
        <f t="shared" si="1"/>
        <v>1879.0948500437187</v>
      </c>
      <c r="AE15">
        <f>'IDT-1'!F15</f>
        <v>0</v>
      </c>
      <c r="AF15" s="24"/>
      <c r="AG15">
        <f t="shared" si="2"/>
        <v>1879.0948500437187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8.1604080000000003</v>
      </c>
      <c r="E16">
        <f>GT_NG!T16</f>
        <v>10.166344746853964</v>
      </c>
      <c r="F16">
        <f>GT_Spot!T16</f>
        <v>0</v>
      </c>
      <c r="G16">
        <f>PPCL_NG!T16</f>
        <v>56.09</v>
      </c>
      <c r="H16">
        <f>PPCL_Spot!T16</f>
        <v>0</v>
      </c>
      <c r="I16">
        <f>Bawana_NG!T16</f>
        <v>69.607567699779864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622.61826718640827</v>
      </c>
      <c r="P16" s="36">
        <v>75.279999999999987</v>
      </c>
      <c r="Q16" s="36">
        <v>26.726932170320211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443.22999999999996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560.72</v>
      </c>
      <c r="AB16" s="75">
        <f>-STOA!P16</f>
        <v>0</v>
      </c>
      <c r="AC16">
        <f t="shared" si="0"/>
        <v>16.320682275343806</v>
      </c>
      <c r="AD16">
        <f t="shared" si="1"/>
        <v>1846.2788375280184</v>
      </c>
      <c r="AE16">
        <f>'IDT-1'!F16</f>
        <v>0</v>
      </c>
      <c r="AF16" s="24"/>
      <c r="AG16">
        <f t="shared" si="2"/>
        <v>1846.2788375280184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8.1604080000000003</v>
      </c>
      <c r="E17">
        <f>GT_NG!T17</f>
        <v>10.166344746853964</v>
      </c>
      <c r="F17">
        <f>GT_Spot!T17</f>
        <v>0</v>
      </c>
      <c r="G17">
        <f>PPCL_NG!T17</f>
        <v>56.09</v>
      </c>
      <c r="H17">
        <f>PPCL_Spot!T17</f>
        <v>0</v>
      </c>
      <c r="I17">
        <f>Bawana_NG!T17</f>
        <v>69.607576253481895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588.81529669647114</v>
      </c>
      <c r="P17" s="36">
        <v>75.279999999999987</v>
      </c>
      <c r="Q17" s="36">
        <v>26.726932170320211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441.4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560.72</v>
      </c>
      <c r="AB17" s="75">
        <f>-STOA!P17</f>
        <v>0</v>
      </c>
      <c r="AC17">
        <f t="shared" si="0"/>
        <v>15.682519086083868</v>
      </c>
      <c r="AD17">
        <f t="shared" si="1"/>
        <v>1851.2840387810434</v>
      </c>
      <c r="AE17">
        <f>'IDT-1'!F17</f>
        <v>0</v>
      </c>
      <c r="AF17" s="24"/>
      <c r="AG17">
        <f t="shared" si="2"/>
        <v>1851.2840387810434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8.1604080000000003</v>
      </c>
      <c r="E18">
        <f>GT_NG!T18</f>
        <v>10.166344746853964</v>
      </c>
      <c r="F18">
        <f>GT_Spot!T18</f>
        <v>0</v>
      </c>
      <c r="G18">
        <f>PPCL_NG!T18</f>
        <v>56.09</v>
      </c>
      <c r="H18">
        <f>PPCL_Spot!T18</f>
        <v>0</v>
      </c>
      <c r="I18">
        <f>Bawana_NG!T18</f>
        <v>69.607576253481895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608.13133142166782</v>
      </c>
      <c r="P18" s="36">
        <v>75.279999999999987</v>
      </c>
      <c r="Q18" s="36">
        <v>26.726932170320211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440.22999999999996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560.72</v>
      </c>
      <c r="AB18" s="75">
        <f>-STOA!P18</f>
        <v>0</v>
      </c>
      <c r="AC18">
        <f t="shared" si="0"/>
        <v>16.216147875395528</v>
      </c>
      <c r="AD18">
        <f t="shared" si="1"/>
        <v>1823.8964447169283</v>
      </c>
      <c r="AE18">
        <f>'IDT-1'!F18</f>
        <v>0</v>
      </c>
      <c r="AF18" s="24"/>
      <c r="AG18">
        <f t="shared" si="2"/>
        <v>1823.8964447169283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-45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8.1604080000000003</v>
      </c>
      <c r="E19">
        <f>GT_NG!T19</f>
        <v>10.166344746853964</v>
      </c>
      <c r="F19">
        <f>GT_Spot!T19</f>
        <v>0</v>
      </c>
      <c r="G19">
        <f>PPCL_NG!T19</f>
        <v>56.09</v>
      </c>
      <c r="H19">
        <f>PPCL_Spot!T19</f>
        <v>0</v>
      </c>
      <c r="I19">
        <f>Bawana_NG!T19</f>
        <v>69.607576253481895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681.89639646072692</v>
      </c>
      <c r="P19" s="36">
        <v>75.279999999999987</v>
      </c>
      <c r="Q19" s="36">
        <v>26.726932170320211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437.15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-170</v>
      </c>
      <c r="AA19" s="75">
        <f>STOA!J19</f>
        <v>560.53</v>
      </c>
      <c r="AB19" s="75">
        <f>-STOA!P19</f>
        <v>0</v>
      </c>
      <c r="AC19">
        <f t="shared" si="0"/>
        <v>18.110549137334754</v>
      </c>
      <c r="AD19">
        <f t="shared" si="1"/>
        <v>1796.467108494048</v>
      </c>
      <c r="AE19">
        <f>'IDT-1'!F19</f>
        <v>0</v>
      </c>
      <c r="AF19" s="24"/>
      <c r="AG19">
        <f t="shared" si="2"/>
        <v>1796.467108494048</v>
      </c>
      <c r="AI19" s="34">
        <f>PXIL!J19</f>
        <v>0</v>
      </c>
      <c r="AJ19" s="34">
        <f>PXIL!P19</f>
        <v>0</v>
      </c>
      <c r="AK19" s="34">
        <f>RTM_IEX!J19</f>
        <v>28.97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8.1604080000000003</v>
      </c>
      <c r="E20">
        <f>GT_NG!T20</f>
        <v>10.166344746853964</v>
      </c>
      <c r="F20">
        <f>GT_Spot!T20</f>
        <v>0</v>
      </c>
      <c r="G20">
        <f>PPCL_NG!T20</f>
        <v>56.09</v>
      </c>
      <c r="H20">
        <f>PPCL_Spot!T20</f>
        <v>0</v>
      </c>
      <c r="I20">
        <f>Bawana_NG!T20</f>
        <v>69.607576253481895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714.36921365865669</v>
      </c>
      <c r="P20" s="36">
        <v>75.279999999999987</v>
      </c>
      <c r="Q20" s="36">
        <v>26.726932170320211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436.82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-201</v>
      </c>
      <c r="AA20" s="75">
        <f>STOA!J20</f>
        <v>560.53</v>
      </c>
      <c r="AB20" s="75">
        <f>-STOA!P20</f>
        <v>0</v>
      </c>
      <c r="AC20">
        <f t="shared" si="0"/>
        <v>18.440378691268929</v>
      </c>
      <c r="AD20">
        <f t="shared" si="1"/>
        <v>1773.1400961380436</v>
      </c>
      <c r="AE20">
        <f>'IDT-1'!F20</f>
        <v>0</v>
      </c>
      <c r="AF20" s="24"/>
      <c r="AG20">
        <f t="shared" si="2"/>
        <v>1773.1400961380436</v>
      </c>
      <c r="AI20" s="34">
        <f>PXIL!J20</f>
        <v>0</v>
      </c>
      <c r="AJ20" s="34">
        <f>PXIL!P20</f>
        <v>0</v>
      </c>
      <c r="AK20" s="34">
        <f>RTM_IEX!J20</f>
        <v>4.83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8.1604080000000003</v>
      </c>
      <c r="E21">
        <f>GT_NG!T21</f>
        <v>10.166344746853964</v>
      </c>
      <c r="F21">
        <f>GT_Spot!T21</f>
        <v>0</v>
      </c>
      <c r="G21">
        <f>PPCL_NG!T21</f>
        <v>56.09</v>
      </c>
      <c r="H21">
        <f>PPCL_Spot!T21</f>
        <v>0</v>
      </c>
      <c r="I21">
        <f>Bawana_NG!T21</f>
        <v>69.607465040058258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716.77115282221314</v>
      </c>
      <c r="P21" s="36">
        <v>75.279999999999987</v>
      </c>
      <c r="Q21" s="36">
        <v>26.726932170320211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436.65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-224</v>
      </c>
      <c r="AA21" s="75">
        <f>STOA!J21</f>
        <v>560.53</v>
      </c>
      <c r="AB21" s="75">
        <f>-STOA!P21</f>
        <v>0</v>
      </c>
      <c r="AC21">
        <f t="shared" si="0"/>
        <v>18.867525405469163</v>
      </c>
      <c r="AD21">
        <f t="shared" si="1"/>
        <v>1717.1147773739763</v>
      </c>
      <c r="AE21">
        <f>'IDT-1'!F21</f>
        <v>0</v>
      </c>
      <c r="AF21" s="24"/>
      <c r="AG21">
        <f t="shared" si="2"/>
        <v>1717.1147773739763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8.1604080000000003</v>
      </c>
      <c r="E22">
        <f>GT_NG!T22</f>
        <v>10.166344746853964</v>
      </c>
      <c r="F22">
        <f>GT_Spot!T22</f>
        <v>0</v>
      </c>
      <c r="G22">
        <f>PPCL_NG!T22</f>
        <v>56.09</v>
      </c>
      <c r="H22">
        <f>PPCL_Spot!T22</f>
        <v>0</v>
      </c>
      <c r="I22">
        <f>Bawana_NG!T22</f>
        <v>69.607465040058258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716.41410681186676</v>
      </c>
      <c r="P22" s="36">
        <v>75.279999999999987</v>
      </c>
      <c r="Q22" s="36">
        <v>26.726932170320211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435.65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-254</v>
      </c>
      <c r="AA22" s="75">
        <f>STOA!J22</f>
        <v>560.53</v>
      </c>
      <c r="AB22" s="75">
        <f>-STOA!P22</f>
        <v>0</v>
      </c>
      <c r="AC22">
        <f t="shared" si="0"/>
        <v>19.067905162104484</v>
      </c>
      <c r="AD22">
        <f t="shared" si="1"/>
        <v>1690.5573516069946</v>
      </c>
      <c r="AE22">
        <f>'IDT-1'!F22</f>
        <v>0</v>
      </c>
      <c r="AF22" s="24"/>
      <c r="AG22">
        <f t="shared" si="2"/>
        <v>1690.5573516069946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-25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8.1604080000000003</v>
      </c>
      <c r="E23">
        <f>GT_NG!T23</f>
        <v>10.166344746853964</v>
      </c>
      <c r="F23">
        <f>GT_Spot!T23</f>
        <v>0</v>
      </c>
      <c r="G23">
        <f>PPCL_NG!T23</f>
        <v>56.09</v>
      </c>
      <c r="H23">
        <f>PPCL_Spot!T23</f>
        <v>0</v>
      </c>
      <c r="I23">
        <f>Bawana_NG!T23</f>
        <v>69.607465040058258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713.03563745381518</v>
      </c>
      <c r="P23" s="36">
        <v>75.279999999999987</v>
      </c>
      <c r="Q23" s="36">
        <v>26.726932170320211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433.39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-287</v>
      </c>
      <c r="AA23" s="75">
        <f>STOA!J23</f>
        <v>569.91999999999996</v>
      </c>
      <c r="AB23" s="75">
        <f>-STOA!P23</f>
        <v>0</v>
      </c>
      <c r="AC23">
        <f t="shared" si="0"/>
        <v>19.251898858544848</v>
      </c>
      <c r="AD23">
        <f t="shared" si="1"/>
        <v>1676.1248885525029</v>
      </c>
      <c r="AE23">
        <f>'IDT-1'!F23</f>
        <v>0</v>
      </c>
      <c r="AF23" s="24"/>
      <c r="AG23">
        <f t="shared" si="2"/>
        <v>1676.1248885525029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8.1604080000000003</v>
      </c>
      <c r="E24">
        <f>GT_NG!T24</f>
        <v>10.166344746853964</v>
      </c>
      <c r="F24">
        <f>GT_Spot!T24</f>
        <v>0</v>
      </c>
      <c r="G24">
        <f>PPCL_NG!T24</f>
        <v>56.09</v>
      </c>
      <c r="H24">
        <f>PPCL_Spot!T24</f>
        <v>0</v>
      </c>
      <c r="I24">
        <f>Bawana_NG!T24</f>
        <v>69.607465040058258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713.03306602883379</v>
      </c>
      <c r="P24" s="36">
        <v>75.279999999999987</v>
      </c>
      <c r="Q24" s="36">
        <v>26.726932170320211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432.89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-314</v>
      </c>
      <c r="AA24" s="75">
        <f>STOA!J24</f>
        <v>569.91999999999996</v>
      </c>
      <c r="AB24" s="75">
        <f>-STOA!P24</f>
        <v>0</v>
      </c>
      <c r="AC24">
        <f t="shared" si="0"/>
        <v>19.476398517147011</v>
      </c>
      <c r="AD24">
        <f t="shared" si="1"/>
        <v>1648.3978174689191</v>
      </c>
      <c r="AE24">
        <f>'IDT-1'!F24</f>
        <v>0</v>
      </c>
      <c r="AF24" s="24"/>
      <c r="AG24">
        <f t="shared" si="2"/>
        <v>1648.3978174689191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8.1604080000000003</v>
      </c>
      <c r="E25">
        <f>GT_NG!T25</f>
        <v>10.166344746853964</v>
      </c>
      <c r="F25">
        <f>GT_Spot!T25</f>
        <v>0</v>
      </c>
      <c r="G25">
        <f>PPCL_NG!T25</f>
        <v>56.09</v>
      </c>
      <c r="H25">
        <f>PPCL_Spot!T25</f>
        <v>0</v>
      </c>
      <c r="I25">
        <f>Bawana_NG!T25</f>
        <v>69.607465040058258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707.35936031010385</v>
      </c>
      <c r="P25" s="36">
        <v>75.279999999999987</v>
      </c>
      <c r="Q25" s="36">
        <v>26.726932170320211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433.10775000000001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-339</v>
      </c>
      <c r="AA25" s="75">
        <f>STOA!J25</f>
        <v>569.91999999999996</v>
      </c>
      <c r="AB25" s="75">
        <f>-STOA!P25</f>
        <v>0</v>
      </c>
      <c r="AC25">
        <f t="shared" si="0"/>
        <v>19.727059009480801</v>
      </c>
      <c r="AD25">
        <f t="shared" si="1"/>
        <v>1607.6912012578555</v>
      </c>
      <c r="AE25">
        <f>'IDT-1'!F25</f>
        <v>0</v>
      </c>
      <c r="AF25" s="24"/>
      <c r="AG25">
        <f t="shared" si="2"/>
        <v>1607.6912012578555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8.1604080000000003</v>
      </c>
      <c r="E26">
        <f>GT_NG!T26</f>
        <v>10.166344746853964</v>
      </c>
      <c r="F26">
        <f>GT_Spot!T26</f>
        <v>0</v>
      </c>
      <c r="G26">
        <f>PPCL_NG!T26</f>
        <v>56.09</v>
      </c>
      <c r="H26">
        <f>PPCL_Spot!T26</f>
        <v>0</v>
      </c>
      <c r="I26">
        <f>Bawana_NG!T26</f>
        <v>69.607465040058258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707.3609149996056</v>
      </c>
      <c r="P26" s="36">
        <v>75.279999999999987</v>
      </c>
      <c r="Q26" s="36">
        <v>26.726932170320211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434.42827599999998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-365</v>
      </c>
      <c r="AA26" s="75">
        <f>STOA!J26</f>
        <v>569.91999999999996</v>
      </c>
      <c r="AB26" s="75">
        <f>-STOA!P26</f>
        <v>0</v>
      </c>
      <c r="AC26">
        <f t="shared" si="0"/>
        <v>20.000770376744171</v>
      </c>
      <c r="AD26">
        <f t="shared" si="1"/>
        <v>1577.7395705800936</v>
      </c>
      <c r="AE26">
        <f>'IDT-1'!F26</f>
        <v>0</v>
      </c>
      <c r="AF26" s="24"/>
      <c r="AG26">
        <f t="shared" si="2"/>
        <v>1577.7395705800936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-25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8.1604080000000003</v>
      </c>
      <c r="E27">
        <f>GT_NG!T27</f>
        <v>10.166344746853964</v>
      </c>
      <c r="F27">
        <f>GT_Spot!T27</f>
        <v>0</v>
      </c>
      <c r="G27">
        <f>PPCL_NG!T27</f>
        <v>56.09</v>
      </c>
      <c r="H27">
        <f>PPCL_Spot!T27</f>
        <v>0</v>
      </c>
      <c r="I27">
        <f>Bawana_NG!T27</f>
        <v>69.607465040058258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711.3182707009347</v>
      </c>
      <c r="P27" s="36">
        <v>75.279999999999987</v>
      </c>
      <c r="Q27" s="36">
        <v>26.726932170320211</v>
      </c>
      <c r="R27" s="38">
        <v>2.77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435.24397200000004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-392</v>
      </c>
      <c r="AA27" s="75">
        <f>STOA!J27</f>
        <v>569.64</v>
      </c>
      <c r="AB27" s="75">
        <f>-STOA!P27</f>
        <v>0</v>
      </c>
      <c r="AC27">
        <f t="shared" si="0"/>
        <v>20.12769432648512</v>
      </c>
      <c r="AD27">
        <f t="shared" si="1"/>
        <v>1588.705698331682</v>
      </c>
      <c r="AE27">
        <f>'IDT-1'!F27</f>
        <v>0</v>
      </c>
      <c r="AF27" s="24"/>
      <c r="AG27">
        <f t="shared" si="2"/>
        <v>1588.705698331682</v>
      </c>
      <c r="AI27" s="34">
        <f>PXIL!J27</f>
        <v>0</v>
      </c>
      <c r="AJ27" s="34">
        <f>PXIL!P27</f>
        <v>0</v>
      </c>
      <c r="AK27" s="34">
        <f>RTM_IEX!J27</f>
        <v>4.83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8.1604080000000003</v>
      </c>
      <c r="E28">
        <f>GT_NG!T28</f>
        <v>10.166344746853964</v>
      </c>
      <c r="F28">
        <f>GT_Spot!T28</f>
        <v>0</v>
      </c>
      <c r="G28">
        <f>PPCL_NG!T28</f>
        <v>56.09</v>
      </c>
      <c r="H28">
        <f>PPCL_Spot!T28</f>
        <v>0</v>
      </c>
      <c r="I28">
        <f>Bawana_NG!T28</f>
        <v>69.607465040058258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712.44999504933594</v>
      </c>
      <c r="P28" s="36">
        <v>75.279999999999987</v>
      </c>
      <c r="Q28" s="36">
        <v>26.726932170320211</v>
      </c>
      <c r="R28" s="38">
        <v>7.0725449964002873</v>
      </c>
      <c r="S28" s="38">
        <v>0</v>
      </c>
      <c r="T28" s="37">
        <f>SUMPRODUCT(LTA!J28:AN28,LTA!J$101:AN$101,LTA!J$105:AN$105)</f>
        <v>2.12</v>
      </c>
      <c r="U28" s="37">
        <f>SUMPRODUCT(LTA!J28:AN28,LTA!J$102:AN$102,LTA!J$105:AN$105)</f>
        <v>440.69290800000005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-426</v>
      </c>
      <c r="AA28" s="75">
        <f>STOA!J28</f>
        <v>569.64</v>
      </c>
      <c r="AB28" s="75">
        <f>-STOA!P28</f>
        <v>0</v>
      </c>
      <c r="AC28">
        <f t="shared" si="0"/>
        <v>20.532752614027679</v>
      </c>
      <c r="AD28">
        <f t="shared" si="1"/>
        <v>1568.2338453889408</v>
      </c>
      <c r="AE28">
        <f>'IDT-1'!F28</f>
        <v>0</v>
      </c>
      <c r="AF28" s="24"/>
      <c r="AG28">
        <f t="shared" si="2"/>
        <v>1568.2338453889408</v>
      </c>
      <c r="AI28" s="34">
        <f>PXIL!J28</f>
        <v>0</v>
      </c>
      <c r="AJ28" s="34">
        <f>PXIL!P28</f>
        <v>0</v>
      </c>
      <c r="AK28" s="34">
        <f>RTM_IEX!J28</f>
        <v>6.76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8.1604080000000003</v>
      </c>
      <c r="E29">
        <f>GT_NG!T29</f>
        <v>10.166344746853964</v>
      </c>
      <c r="F29">
        <f>GT_Spot!T29</f>
        <v>0</v>
      </c>
      <c r="G29">
        <f>PPCL_NG!T29</f>
        <v>56.09</v>
      </c>
      <c r="H29">
        <f>PPCL_Spot!T29</f>
        <v>0</v>
      </c>
      <c r="I29">
        <f>Bawana_NG!T29</f>
        <v>69.607465040058258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692.30139842836479</v>
      </c>
      <c r="P29" s="36">
        <v>75.279999999999987</v>
      </c>
      <c r="Q29" s="36">
        <v>26.726932170320211</v>
      </c>
      <c r="R29" s="38">
        <v>11.03</v>
      </c>
      <c r="S29" s="38">
        <v>0</v>
      </c>
      <c r="T29" s="37">
        <f>SUMPRODUCT(LTA!J29:AN29,LTA!J$101:AN$101,LTA!J$105:AN$105)</f>
        <v>5.93</v>
      </c>
      <c r="U29" s="37">
        <f>SUMPRODUCT(LTA!J29:AN29,LTA!J$102:AN$102,LTA!J$105:AN$105)</f>
        <v>447.76507399999997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-436</v>
      </c>
      <c r="AA29" s="75">
        <f>STOA!J29</f>
        <v>569.64</v>
      </c>
      <c r="AB29" s="75">
        <f>-STOA!P29</f>
        <v>0</v>
      </c>
      <c r="AC29">
        <f t="shared" si="0"/>
        <v>20.558440584715097</v>
      </c>
      <c r="AD29">
        <f t="shared" si="1"/>
        <v>1541.1391818008822</v>
      </c>
      <c r="AE29">
        <f>'IDT-1'!F29</f>
        <v>0</v>
      </c>
      <c r="AF29" s="24"/>
      <c r="AG29">
        <f t="shared" si="2"/>
        <v>1541.1391818008822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-5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8.1604080000000003</v>
      </c>
      <c r="E30">
        <f>GT_NG!T30</f>
        <v>10.166344746853964</v>
      </c>
      <c r="F30">
        <f>GT_Spot!T30</f>
        <v>0</v>
      </c>
      <c r="G30">
        <f>PPCL_NG!T30</f>
        <v>56.09</v>
      </c>
      <c r="H30">
        <f>PPCL_Spot!T30</f>
        <v>0</v>
      </c>
      <c r="I30">
        <f>Bawana_NG!T30</f>
        <v>69.607465040058258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585.48689276437779</v>
      </c>
      <c r="P30" s="36">
        <v>38.630000000000003</v>
      </c>
      <c r="Q30" s="36">
        <v>7.7288654043739911</v>
      </c>
      <c r="R30" s="38">
        <v>13.75</v>
      </c>
      <c r="S30" s="38">
        <v>0</v>
      </c>
      <c r="T30" s="37">
        <f>SUMPRODUCT(LTA!J30:AN30,LTA!J$101:AN$101,LTA!J$105:AN$105)</f>
        <v>9.5399999999999991</v>
      </c>
      <c r="U30" s="37">
        <f>SUMPRODUCT(LTA!J30:AN30,LTA!J$102:AN$102,LTA!J$105:AN$105)</f>
        <v>424.322472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-233</v>
      </c>
      <c r="AA30" s="75">
        <f>STOA!J30</f>
        <v>569.64</v>
      </c>
      <c r="AB30" s="75">
        <f>-STOA!P30</f>
        <v>0</v>
      </c>
      <c r="AC30">
        <f t="shared" si="0"/>
        <v>17.71156619897118</v>
      </c>
      <c r="AD30">
        <f t="shared" si="1"/>
        <v>1522.4108817566928</v>
      </c>
      <c r="AE30">
        <f>'IDT-1'!F30</f>
        <v>0</v>
      </c>
      <c r="AF30" s="24"/>
      <c r="AG30">
        <f t="shared" si="2"/>
        <v>1522.4108817566928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-50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8.1604080000000003</v>
      </c>
      <c r="E31">
        <f>GT_NG!T31</f>
        <v>10.166344746853964</v>
      </c>
      <c r="F31">
        <f>GT_Spot!T31</f>
        <v>0</v>
      </c>
      <c r="G31">
        <f>PPCL_NG!T31</f>
        <v>56.09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541.56199104709538</v>
      </c>
      <c r="P31" s="36">
        <v>75.279999999999987</v>
      </c>
      <c r="Q31" s="36">
        <v>7.7288654043739911</v>
      </c>
      <c r="R31" s="38">
        <v>16.440000000000001</v>
      </c>
      <c r="S31" s="38">
        <v>0</v>
      </c>
      <c r="T31" s="37">
        <f>SUMPRODUCT(LTA!J31:AN31,LTA!J$101:AN$101,LTA!J$105:AN$105)</f>
        <v>13.26</v>
      </c>
      <c r="U31" s="37">
        <f>SUMPRODUCT(LTA!J31:AN31,LTA!J$102:AN$102,LTA!J$105:AN$105)</f>
        <v>412.59536000000003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-258</v>
      </c>
      <c r="AA31" s="75">
        <f>STOA!J31</f>
        <v>569.36</v>
      </c>
      <c r="AB31" s="75">
        <f>-STOA!P31</f>
        <v>0</v>
      </c>
      <c r="AC31">
        <f t="shared" si="0"/>
        <v>17.73052994328286</v>
      </c>
      <c r="AD31">
        <f t="shared" si="1"/>
        <v>1494.5224392550408</v>
      </c>
      <c r="AE31">
        <f>'IDT-1'!F31</f>
        <v>0</v>
      </c>
      <c r="AF31" s="24"/>
      <c r="AG31">
        <f t="shared" si="2"/>
        <v>1494.5224392550408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8.1604080000000003</v>
      </c>
      <c r="E32">
        <f>GT_NG!T32</f>
        <v>10.166344746853964</v>
      </c>
      <c r="F32">
        <f>GT_Spot!T32</f>
        <v>0</v>
      </c>
      <c r="G32">
        <f>PPCL_NG!T32</f>
        <v>56.09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541.60198820276298</v>
      </c>
      <c r="P32" s="36">
        <v>75.279999999999987</v>
      </c>
      <c r="Q32" s="36">
        <v>7.7386578810473381</v>
      </c>
      <c r="R32" s="38">
        <v>19.2</v>
      </c>
      <c r="S32" s="38">
        <v>0</v>
      </c>
      <c r="T32" s="37">
        <f>SUMPRODUCT(LTA!J32:AN32,LTA!J$101:AN$101,LTA!J$105:AN$105)</f>
        <v>19.100000000000001</v>
      </c>
      <c r="U32" s="37">
        <f>SUMPRODUCT(LTA!J32:AN32,LTA!J$102:AN$102,LTA!J$105:AN$105)</f>
        <v>420.763284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-289</v>
      </c>
      <c r="AA32" s="75">
        <f>STOA!J32</f>
        <v>569.36</v>
      </c>
      <c r="AB32" s="75">
        <f>-STOA!P32</f>
        <v>0</v>
      </c>
      <c r="AC32">
        <f t="shared" si="0"/>
        <v>18.134404627266083</v>
      </c>
      <c r="AD32">
        <f t="shared" si="1"/>
        <v>1479.9362782033982</v>
      </c>
      <c r="AE32">
        <f>'IDT-1'!F32</f>
        <v>0</v>
      </c>
      <c r="AF32" s="24"/>
      <c r="AG32">
        <f t="shared" si="2"/>
        <v>1479.9362782033982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-40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8.1604080000000003</v>
      </c>
      <c r="E33">
        <f>GT_NG!T33</f>
        <v>10.166344746853964</v>
      </c>
      <c r="F33">
        <f>GT_Spot!T33</f>
        <v>0</v>
      </c>
      <c r="G33">
        <f>PPCL_NG!T33</f>
        <v>56.09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541.61410381331837</v>
      </c>
      <c r="P33" s="36">
        <v>77.94635628476604</v>
      </c>
      <c r="Q33" s="36">
        <v>17.690000000000001</v>
      </c>
      <c r="R33" s="38">
        <v>20.199999999999996</v>
      </c>
      <c r="S33" s="38">
        <v>0</v>
      </c>
      <c r="T33" s="37">
        <f>SUMPRODUCT(LTA!J33:AN33,LTA!J$101:AN$101,LTA!J$105:AN$105)</f>
        <v>29.09</v>
      </c>
      <c r="U33" s="37">
        <f>SUMPRODUCT(LTA!J33:AN33,LTA!J$102:AN$102,LTA!J$105:AN$105)</f>
        <v>422.816822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-319</v>
      </c>
      <c r="AA33" s="75">
        <f>STOA!J33</f>
        <v>569.36</v>
      </c>
      <c r="AB33" s="75">
        <f>-STOA!P33</f>
        <v>0</v>
      </c>
      <c r="AC33">
        <f t="shared" si="0"/>
        <v>18.731262881805993</v>
      </c>
      <c r="AD33">
        <f t="shared" si="1"/>
        <v>1460.0127719631325</v>
      </c>
      <c r="AE33">
        <f>'IDT-1'!F33</f>
        <v>0</v>
      </c>
      <c r="AF33" s="24"/>
      <c r="AG33">
        <f t="shared" si="2"/>
        <v>1460.0127719631325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-55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8.1604080000000003</v>
      </c>
      <c r="E34">
        <f>GT_NG!T34</f>
        <v>10.166344746853964</v>
      </c>
      <c r="F34">
        <f>GT_Spot!T34</f>
        <v>0</v>
      </c>
      <c r="G34">
        <f>PPCL_NG!T34</f>
        <v>56.09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541.61410381331837</v>
      </c>
      <c r="P34" s="36">
        <v>75.282535937345102</v>
      </c>
      <c r="Q34" s="36">
        <v>17.690000000000001</v>
      </c>
      <c r="R34" s="38">
        <v>20.2</v>
      </c>
      <c r="S34" s="38">
        <v>0</v>
      </c>
      <c r="T34" s="37">
        <f>SUMPRODUCT(LTA!J34:AN34,LTA!J$101:AN$101,LTA!J$105:AN$105)</f>
        <v>37.15</v>
      </c>
      <c r="U34" s="37">
        <f>SUMPRODUCT(LTA!J34:AN34,LTA!J$102:AN$102,LTA!J$105:AN$105)</f>
        <v>423.48984400000001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-343</v>
      </c>
      <c r="AA34" s="75">
        <f>STOA!J34</f>
        <v>569.36</v>
      </c>
      <c r="AB34" s="75">
        <f>-STOA!P34</f>
        <v>0</v>
      </c>
      <c r="AC34">
        <f t="shared" si="0"/>
        <v>18.985551961084994</v>
      </c>
      <c r="AD34">
        <f t="shared" si="1"/>
        <v>1441.8276845364326</v>
      </c>
      <c r="AE34">
        <f>'IDT-1'!F34</f>
        <v>0</v>
      </c>
      <c r="AF34" s="24"/>
      <c r="AG34">
        <f t="shared" si="2"/>
        <v>1441.8276845364326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-55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8.1604080000000003</v>
      </c>
      <c r="E35">
        <f>GT_NG!T35</f>
        <v>10.166344746853964</v>
      </c>
      <c r="F35">
        <f>GT_Spot!T35</f>
        <v>0</v>
      </c>
      <c r="G35">
        <f>PPCL_NG!T35</f>
        <v>56.09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531.84869818158063</v>
      </c>
      <c r="P35" s="36">
        <v>44.05</v>
      </c>
      <c r="Q35" s="36">
        <v>17.690000000000001</v>
      </c>
      <c r="R35" s="38">
        <v>20.2</v>
      </c>
      <c r="S35" s="38">
        <v>0</v>
      </c>
      <c r="T35" s="37">
        <f>SUMPRODUCT(LTA!J35:AN35,LTA!J$101:AN$101,LTA!J$105:AN$105)</f>
        <v>45.19</v>
      </c>
      <c r="U35" s="37">
        <f>SUMPRODUCT(LTA!J35:AN35,LTA!J$102:AN$102,LTA!J$105:AN$105)</f>
        <v>451.47847999999999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-356</v>
      </c>
      <c r="AA35" s="75">
        <f>STOA!J35</f>
        <v>569.17999999999995</v>
      </c>
      <c r="AB35" s="75">
        <f>-STOA!P35</f>
        <v>0</v>
      </c>
      <c r="AC35">
        <f t="shared" si="0"/>
        <v>18.798288112981584</v>
      </c>
      <c r="AD35">
        <f t="shared" si="1"/>
        <v>1453.8656428154532</v>
      </c>
      <c r="AE35">
        <f>'IDT-1'!F35</f>
        <v>0</v>
      </c>
      <c r="AF35" s="24"/>
      <c r="AG35">
        <f t="shared" si="2"/>
        <v>1453.8656428154532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-25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8.1604080000000003</v>
      </c>
      <c r="E36">
        <f>GT_NG!T36</f>
        <v>10.166344746853964</v>
      </c>
      <c r="F36">
        <f>GT_Spot!T36</f>
        <v>0</v>
      </c>
      <c r="G36">
        <f>PPCL_NG!T36</f>
        <v>56.09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531.78135969801008</v>
      </c>
      <c r="P36" s="36">
        <v>19.54</v>
      </c>
      <c r="Q36" s="36">
        <v>17.690000000000001</v>
      </c>
      <c r="R36" s="38">
        <v>22.2</v>
      </c>
      <c r="S36" s="38">
        <v>0</v>
      </c>
      <c r="T36" s="37">
        <f>SUMPRODUCT(LTA!J36:AN36,LTA!J$101:AN$101,LTA!J$105:AN$105)</f>
        <v>52.18</v>
      </c>
      <c r="U36" s="37">
        <f>SUMPRODUCT(LTA!J36:AN36,LTA!J$102:AN$102,LTA!J$105:AN$105)</f>
        <v>460.25505200000003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-318.2</v>
      </c>
      <c r="AA36" s="75">
        <f>STOA!J36</f>
        <v>569.17999999999995</v>
      </c>
      <c r="AB36" s="75">
        <f>-STOA!P36</f>
        <v>0</v>
      </c>
      <c r="AC36">
        <f t="shared" si="0"/>
        <v>18.675002644265454</v>
      </c>
      <c r="AD36">
        <f t="shared" si="1"/>
        <v>1454.9781618005986</v>
      </c>
      <c r="AE36">
        <f>'IDT-1'!F36</f>
        <v>0</v>
      </c>
      <c r="AF36" s="24"/>
      <c r="AG36">
        <f t="shared" si="2"/>
        <v>1454.9781618005986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-55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8.1604080000000003</v>
      </c>
      <c r="E37">
        <f>GT_NG!T37</f>
        <v>10.166344746853964</v>
      </c>
      <c r="F37">
        <f>GT_Spot!T37</f>
        <v>0</v>
      </c>
      <c r="G37">
        <f>PPCL_NG!T37</f>
        <v>56.09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529.00704164219098</v>
      </c>
      <c r="P37" s="36">
        <v>19.31824539097266</v>
      </c>
      <c r="Q37" s="36">
        <v>17.690000000000001</v>
      </c>
      <c r="R37" s="38">
        <v>22.2</v>
      </c>
      <c r="S37" s="38">
        <v>0</v>
      </c>
      <c r="T37" s="37">
        <f>SUMPRODUCT(LTA!J37:AN37,LTA!J$101:AN$101,LTA!J$105:AN$105)</f>
        <v>60.13</v>
      </c>
      <c r="U37" s="37">
        <f>SUMPRODUCT(LTA!J37:AN37,LTA!J$102:AN$102,LTA!J$105:AN$105)</f>
        <v>465.21962200000002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-382</v>
      </c>
      <c r="AA37" s="75">
        <f>STOA!J37</f>
        <v>569.17999999999995</v>
      </c>
      <c r="AB37" s="75">
        <f>-STOA!P37</f>
        <v>0</v>
      </c>
      <c r="AC37">
        <f t="shared" si="0"/>
        <v>18.914008209859769</v>
      </c>
      <c r="AD37">
        <f t="shared" si="1"/>
        <v>1465.5176535701578</v>
      </c>
      <c r="AE37">
        <f>'IDT-1'!F37</f>
        <v>0</v>
      </c>
      <c r="AF37" s="24"/>
      <c r="AG37">
        <f t="shared" si="2"/>
        <v>1465.5176535701578</v>
      </c>
      <c r="AI37" s="34">
        <f>PXIL!J37</f>
        <v>0</v>
      </c>
      <c r="AJ37" s="34">
        <f>PXIL!P37</f>
        <v>0</v>
      </c>
      <c r="AK37" s="34">
        <f>RTM_IEX!J37</f>
        <v>9.66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8.1604080000000003</v>
      </c>
      <c r="E38">
        <f>GT_NG!T38</f>
        <v>10.166344746853964</v>
      </c>
      <c r="F38">
        <f>GT_Spot!T38</f>
        <v>0</v>
      </c>
      <c r="G38">
        <f>PPCL_NG!T38</f>
        <v>56.09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506.27746030914221</v>
      </c>
      <c r="P38" s="36">
        <v>19.31824539097266</v>
      </c>
      <c r="Q38" s="36">
        <v>17.690000000000001</v>
      </c>
      <c r="R38" s="38">
        <v>22.2</v>
      </c>
      <c r="S38" s="38">
        <v>0</v>
      </c>
      <c r="T38" s="37">
        <f>SUMPRODUCT(LTA!J38:AN38,LTA!J$101:AN$101,LTA!J$105:AN$105)</f>
        <v>68.11</v>
      </c>
      <c r="U38" s="37">
        <f>SUMPRODUCT(LTA!J38:AN38,LTA!J$102:AN$102,LTA!J$105:AN$105)</f>
        <v>432.39857799999999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-115</v>
      </c>
      <c r="AA38" s="75">
        <f>STOA!J38</f>
        <v>569.17999999999995</v>
      </c>
      <c r="AB38" s="75">
        <f>-STOA!P38</f>
        <v>0</v>
      </c>
      <c r="AC38">
        <f t="shared" si="0"/>
        <v>17.865703389494595</v>
      </c>
      <c r="AD38">
        <f t="shared" si="1"/>
        <v>1476.3353330574741</v>
      </c>
      <c r="AE38">
        <f>'IDT-1'!F38</f>
        <v>0</v>
      </c>
      <c r="AF38" s="24"/>
      <c r="AG38">
        <f t="shared" si="2"/>
        <v>1476.3353330574741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-200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8.070138</v>
      </c>
      <c r="E39">
        <f>GT_NG!T39</f>
        <v>10.078197249048872</v>
      </c>
      <c r="F39">
        <f>GT_Spot!T39</f>
        <v>0</v>
      </c>
      <c r="G39">
        <f>PPCL_NG!T39</f>
        <v>56.09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527.54924352748264</v>
      </c>
      <c r="P39" s="36">
        <v>38.629999999999995</v>
      </c>
      <c r="Q39" s="36">
        <v>17.690000000000001</v>
      </c>
      <c r="R39" s="38">
        <v>22.2</v>
      </c>
      <c r="S39" s="38">
        <v>0</v>
      </c>
      <c r="T39" s="37">
        <f>SUMPRODUCT(LTA!J39:AN39,LTA!J$101:AN$101,LTA!J$105:AN$105)</f>
        <v>74.039999999999992</v>
      </c>
      <c r="U39" s="37">
        <f>SUMPRODUCT(LTA!J39:AN39,LTA!J$102:AN$102,LTA!J$105:AN$105)</f>
        <v>478.92707999999999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-363</v>
      </c>
      <c r="AA39" s="75">
        <f>STOA!J39</f>
        <v>569</v>
      </c>
      <c r="AB39" s="75">
        <f>-STOA!P39</f>
        <v>0</v>
      </c>
      <c r="AC39">
        <f t="shared" si="0"/>
        <v>19.196937387857595</v>
      </c>
      <c r="AD39">
        <f t="shared" si="1"/>
        <v>1537.077721388674</v>
      </c>
      <c r="AE39">
        <f>'IDT-1'!F39</f>
        <v>0</v>
      </c>
      <c r="AF39" s="24"/>
      <c r="AG39">
        <f t="shared" si="2"/>
        <v>1537.077721388674</v>
      </c>
      <c r="AI39" s="34">
        <f>PXIL!J39</f>
        <v>0</v>
      </c>
      <c r="AJ39" s="34">
        <f>PXIL!P39</f>
        <v>0</v>
      </c>
      <c r="AK39" s="34">
        <f>RTM_IEX!J39</f>
        <v>17.39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8.070138</v>
      </c>
      <c r="E40">
        <f>GT_NG!T40</f>
        <v>10.078197249048872</v>
      </c>
      <c r="F40">
        <f>GT_Spot!T40</f>
        <v>0</v>
      </c>
      <c r="G40">
        <f>PPCL_NG!T40</f>
        <v>56.09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530.25643403860033</v>
      </c>
      <c r="P40" s="36">
        <v>19.31824539097266</v>
      </c>
      <c r="Q40" s="36">
        <v>17.690000000000001</v>
      </c>
      <c r="R40" s="38">
        <v>22.2</v>
      </c>
      <c r="S40" s="38">
        <v>0</v>
      </c>
      <c r="T40" s="37">
        <f>SUMPRODUCT(LTA!J40:AN40,LTA!J$101:AN$101,LTA!J$105:AN$105)</f>
        <v>78.930000000000007</v>
      </c>
      <c r="U40" s="37">
        <f>SUMPRODUCT(LTA!J40:AN40,LTA!J$102:AN$102,LTA!J$105:AN$105)</f>
        <v>487.06260999999995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-270.8</v>
      </c>
      <c r="AA40" s="75">
        <f>STOA!J40</f>
        <v>569</v>
      </c>
      <c r="AB40" s="75">
        <f>-STOA!P40</f>
        <v>0</v>
      </c>
      <c r="AC40">
        <f t="shared" si="0"/>
        <v>18.296540759200383</v>
      </c>
      <c r="AD40">
        <f t="shared" si="1"/>
        <v>1615.9690839194216</v>
      </c>
      <c r="AE40">
        <f>'IDT-1'!F40</f>
        <v>0</v>
      </c>
      <c r="AF40" s="24"/>
      <c r="AG40">
        <f t="shared" si="2"/>
        <v>1615.9690839194216</v>
      </c>
      <c r="AI40" s="34">
        <f>PXIL!J40</f>
        <v>0</v>
      </c>
      <c r="AJ40" s="34">
        <f>PXIL!P40</f>
        <v>0</v>
      </c>
      <c r="AK40" s="34">
        <f>RTM_IEX!J40</f>
        <v>6.76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8.070138</v>
      </c>
      <c r="E41">
        <f>GT_NG!T41</f>
        <v>10.078197249048872</v>
      </c>
      <c r="F41">
        <f>GT_Spot!T41</f>
        <v>0</v>
      </c>
      <c r="G41">
        <f>PPCL_NG!T41</f>
        <v>56.09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528.62085173860032</v>
      </c>
      <c r="P41" s="36">
        <v>38.629999999999995</v>
      </c>
      <c r="Q41" s="36">
        <v>17.690000000000001</v>
      </c>
      <c r="R41" s="38">
        <v>22.2</v>
      </c>
      <c r="S41" s="38">
        <v>0</v>
      </c>
      <c r="T41" s="37">
        <f>SUMPRODUCT(LTA!J41:AN41,LTA!J$101:AN$101,LTA!J$105:AN$105)</f>
        <v>82.75</v>
      </c>
      <c r="U41" s="37">
        <f>SUMPRODUCT(LTA!J41:AN41,LTA!J$102:AN$102,LTA!J$105:AN$105)</f>
        <v>498.61897599999998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-249</v>
      </c>
      <c r="AA41" s="75">
        <f>STOA!J41</f>
        <v>569</v>
      </c>
      <c r="AB41" s="75">
        <f>-STOA!P41</f>
        <v>0</v>
      </c>
      <c r="AC41">
        <f t="shared" si="0"/>
        <v>18.657218842593629</v>
      </c>
      <c r="AD41">
        <f t="shared" si="1"/>
        <v>1702.3309441450558</v>
      </c>
      <c r="AE41">
        <f>'IDT-1'!F41</f>
        <v>0</v>
      </c>
      <c r="AF41" s="24"/>
      <c r="AG41">
        <f t="shared" si="2"/>
        <v>1702.3309441450558</v>
      </c>
      <c r="AI41" s="34">
        <f>PXIL!J41</f>
        <v>0</v>
      </c>
      <c r="AJ41" s="34">
        <f>PXIL!P41</f>
        <v>0</v>
      </c>
      <c r="AK41" s="34">
        <f>RTM_IEX!J41</f>
        <v>38.630000000000003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8.070138</v>
      </c>
      <c r="E42">
        <f>GT_NG!T42</f>
        <v>10.078197249048872</v>
      </c>
      <c r="F42">
        <f>GT_Spot!T42</f>
        <v>0</v>
      </c>
      <c r="G42">
        <f>PPCL_NG!T42</f>
        <v>56.09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528.62085173860032</v>
      </c>
      <c r="P42" s="36">
        <v>19.31824539097266</v>
      </c>
      <c r="Q42" s="36">
        <v>17.690000000000001</v>
      </c>
      <c r="R42" s="38">
        <v>21.9</v>
      </c>
      <c r="S42" s="38">
        <v>0</v>
      </c>
      <c r="T42" s="37">
        <f>SUMPRODUCT(LTA!J42:AN42,LTA!J$101:AN$101,LTA!J$105:AN$105)</f>
        <v>89.45</v>
      </c>
      <c r="U42" s="37">
        <f>SUMPRODUCT(LTA!J42:AN42,LTA!J$102:AN$102,LTA!J$105:AN$105)</f>
        <v>464.13204999999994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-112</v>
      </c>
      <c r="AA42" s="75">
        <f>STOA!J42</f>
        <v>569</v>
      </c>
      <c r="AB42" s="75">
        <f>-STOA!P42</f>
        <v>0</v>
      </c>
      <c r="AC42">
        <f t="shared" si="0"/>
        <v>16.814601317167998</v>
      </c>
      <c r="AD42">
        <f t="shared" si="1"/>
        <v>1759.974881061454</v>
      </c>
      <c r="AE42">
        <f>'IDT-1'!F42</f>
        <v>0</v>
      </c>
      <c r="AF42" s="24"/>
      <c r="AG42">
        <f t="shared" si="2"/>
        <v>1759.974881061454</v>
      </c>
      <c r="AI42" s="34">
        <f>PXIL!J42</f>
        <v>0</v>
      </c>
      <c r="AJ42" s="34">
        <f>PXIL!P42</f>
        <v>0</v>
      </c>
      <c r="AK42" s="34">
        <f>RTM_IEX!J42</f>
        <v>4.83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8.070138</v>
      </c>
      <c r="E43">
        <f>GT_NG!T43</f>
        <v>10.078197249048872</v>
      </c>
      <c r="F43">
        <f>GT_Spot!T43</f>
        <v>0</v>
      </c>
      <c r="G43">
        <f>PPCL_NG!T43</f>
        <v>56.09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529.00759213984134</v>
      </c>
      <c r="P43" s="36">
        <v>19.31824539097266</v>
      </c>
      <c r="Q43" s="36">
        <v>17.690000000000001</v>
      </c>
      <c r="R43" s="38">
        <v>21.9</v>
      </c>
      <c r="S43" s="38">
        <v>0</v>
      </c>
      <c r="T43" s="37">
        <f>SUMPRODUCT(LTA!J43:AN43,LTA!J$101:AN$101,LTA!J$105:AN$105)</f>
        <v>96.2</v>
      </c>
      <c r="U43" s="37">
        <f>SUMPRODUCT(LTA!J43:AN43,LTA!J$102:AN$102,LTA!J$105:AN$105)</f>
        <v>469.51788999999997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-70</v>
      </c>
      <c r="AA43" s="75">
        <f>STOA!J43</f>
        <v>568.80999999999995</v>
      </c>
      <c r="AB43" s="75">
        <f>-STOA!P43</f>
        <v>0</v>
      </c>
      <c r="AC43">
        <f t="shared" si="0"/>
        <v>16.521834368093081</v>
      </c>
      <c r="AD43">
        <f t="shared" si="1"/>
        <v>1809.7702284117697</v>
      </c>
      <c r="AE43">
        <f>'IDT-1'!F43</f>
        <v>0</v>
      </c>
      <c r="AF43" s="24"/>
      <c r="AG43">
        <f t="shared" si="2"/>
        <v>1809.7702284117697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8.070138</v>
      </c>
      <c r="E44">
        <f>GT_NG!T44</f>
        <v>10.078197249048872</v>
      </c>
      <c r="F44">
        <f>GT_Spot!T44</f>
        <v>0</v>
      </c>
      <c r="G44">
        <f>PPCL_NG!T44</f>
        <v>56.09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529.21322677874832</v>
      </c>
      <c r="P44" s="36">
        <v>19.31824539097266</v>
      </c>
      <c r="Q44" s="36">
        <v>17.690000000000001</v>
      </c>
      <c r="R44" s="38">
        <v>21.9</v>
      </c>
      <c r="S44" s="38">
        <v>0</v>
      </c>
      <c r="T44" s="37">
        <f>SUMPRODUCT(LTA!J44:AN44,LTA!J$101:AN$101,LTA!J$105:AN$105)</f>
        <v>100.77</v>
      </c>
      <c r="U44" s="37">
        <f>SUMPRODUCT(LTA!J44:AN44,LTA!J$102:AN$102,LTA!J$105:AN$105)</f>
        <v>515.62675400000001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-127</v>
      </c>
      <c r="AA44" s="75">
        <f>STOA!J44</f>
        <v>568.80999999999995</v>
      </c>
      <c r="AB44" s="75">
        <f>-STOA!P44</f>
        <v>0</v>
      </c>
      <c r="AC44">
        <f t="shared" si="0"/>
        <v>17.756612146978576</v>
      </c>
      <c r="AD44">
        <f t="shared" si="1"/>
        <v>1841.0499492717913</v>
      </c>
      <c r="AE44">
        <f>'IDT-1'!F44</f>
        <v>0</v>
      </c>
      <c r="AF44" s="24"/>
      <c r="AG44">
        <f t="shared" si="2"/>
        <v>1841.0499492717913</v>
      </c>
      <c r="AI44" s="34">
        <f>PXIL!J44</f>
        <v>0</v>
      </c>
      <c r="AJ44" s="34">
        <f>PXIL!P44</f>
        <v>0</v>
      </c>
      <c r="AK44" s="34">
        <f>RTM_IEX!J44</f>
        <v>38.630000000000003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8.070138</v>
      </c>
      <c r="E45">
        <f>GT_NG!T45</f>
        <v>10.078197249048872</v>
      </c>
      <c r="F45">
        <f>GT_Spot!T45</f>
        <v>0</v>
      </c>
      <c r="G45">
        <f>PPCL_NG!T45</f>
        <v>56.09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524.85309380061722</v>
      </c>
      <c r="P45" s="36">
        <v>19.31824539097266</v>
      </c>
      <c r="Q45" s="36">
        <v>17.690000000000001</v>
      </c>
      <c r="R45" s="38">
        <v>21.9</v>
      </c>
      <c r="S45" s="38">
        <v>0</v>
      </c>
      <c r="T45" s="37">
        <f>SUMPRODUCT(LTA!J45:AN45,LTA!J$101:AN$101,LTA!J$105:AN$105)</f>
        <v>105.26</v>
      </c>
      <c r="U45" s="37">
        <f>SUMPRODUCT(LTA!J45:AN45,LTA!J$102:AN$102,LTA!J$105:AN$105)</f>
        <v>513.64650600000004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-96</v>
      </c>
      <c r="AA45" s="75">
        <f>STOA!J45</f>
        <v>568.80999999999995</v>
      </c>
      <c r="AB45" s="75">
        <f>-STOA!P45</f>
        <v>0</v>
      </c>
      <c r="AC45">
        <f t="shared" si="0"/>
        <v>17.527183057290717</v>
      </c>
      <c r="AD45">
        <f t="shared" si="1"/>
        <v>1876.2289973833481</v>
      </c>
      <c r="AE45">
        <f>'IDT-1'!F45</f>
        <v>0</v>
      </c>
      <c r="AF45" s="24"/>
      <c r="AG45">
        <f t="shared" si="2"/>
        <v>1876.2289973833481</v>
      </c>
      <c r="AI45" s="34">
        <f>PXIL!J45</f>
        <v>0</v>
      </c>
      <c r="AJ45" s="34">
        <f>PXIL!P45</f>
        <v>0</v>
      </c>
      <c r="AK45" s="34">
        <f>RTM_IEX!J45</f>
        <v>44.43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8.070138</v>
      </c>
      <c r="E46">
        <f>GT_NG!T46</f>
        <v>10.078197249048872</v>
      </c>
      <c r="F46">
        <f>GT_Spot!T46</f>
        <v>0</v>
      </c>
      <c r="G46">
        <f>PPCL_NG!T46</f>
        <v>56.09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523.21587842844917</v>
      </c>
      <c r="P46" s="36">
        <v>19.31824539097266</v>
      </c>
      <c r="Q46" s="36">
        <v>17.690000000000001</v>
      </c>
      <c r="R46" s="38">
        <v>21.9</v>
      </c>
      <c r="S46" s="38">
        <v>0</v>
      </c>
      <c r="T46" s="37">
        <f>SUMPRODUCT(LTA!J46:AN46,LTA!J$101:AN$101,LTA!J$105:AN$105)</f>
        <v>107.8</v>
      </c>
      <c r="U46" s="37">
        <f>SUMPRODUCT(LTA!J46:AN46,LTA!J$102:AN$102,LTA!J$105:AN$105)</f>
        <v>517.17749600000002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-14</v>
      </c>
      <c r="AA46" s="75">
        <f>STOA!J46</f>
        <v>568.80999999999995</v>
      </c>
      <c r="AB46" s="75">
        <f>-STOA!P46</f>
        <v>0</v>
      </c>
      <c r="AC46">
        <f t="shared" si="0"/>
        <v>16.538935619348042</v>
      </c>
      <c r="AD46">
        <f t="shared" si="1"/>
        <v>1914.2210194491227</v>
      </c>
      <c r="AE46">
        <f>'IDT-1'!F46</f>
        <v>0</v>
      </c>
      <c r="AF46" s="24"/>
      <c r="AG46">
        <f t="shared" si="2"/>
        <v>1914.2210194491227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-5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8.070138</v>
      </c>
      <c r="E47">
        <f>GT_NG!T47</f>
        <v>10.078197249048872</v>
      </c>
      <c r="F47">
        <f>GT_Spot!T47</f>
        <v>0</v>
      </c>
      <c r="G47">
        <f>PPCL_NG!T47</f>
        <v>56.09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522.65064905133227</v>
      </c>
      <c r="P47" s="36">
        <v>19.318674624408313</v>
      </c>
      <c r="Q47" s="36">
        <v>17.690000000000001</v>
      </c>
      <c r="R47" s="38">
        <v>21.900000000000002</v>
      </c>
      <c r="S47" s="38">
        <v>0</v>
      </c>
      <c r="T47" s="37">
        <f>SUMPRODUCT(LTA!J47:AN47,LTA!J$101:AN$101,LTA!J$105:AN$105)</f>
        <v>108.18</v>
      </c>
      <c r="U47" s="37">
        <f>SUMPRODUCT(LTA!J47:AN47,LTA!J$102:AN$102,LTA!J$105:AN$105)</f>
        <v>520.09087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568.80999999999995</v>
      </c>
      <c r="AB47" s="75">
        <f>-STOA!P47</f>
        <v>0</v>
      </c>
      <c r="AC47">
        <f t="shared" si="0"/>
        <v>16.46583564296823</v>
      </c>
      <c r="AD47">
        <f t="shared" si="1"/>
        <v>1943.7526932818214</v>
      </c>
      <c r="AE47">
        <f>'IDT-1'!F47</f>
        <v>0</v>
      </c>
      <c r="AF47" s="24"/>
      <c r="AG47">
        <f t="shared" si="2"/>
        <v>1943.7526932818214</v>
      </c>
      <c r="AI47" s="34">
        <f>PXIL!J47</f>
        <v>0</v>
      </c>
      <c r="AJ47" s="34">
        <f>PXIL!P47</f>
        <v>0</v>
      </c>
      <c r="AK47" s="34">
        <f>RTM_IEX!J47</f>
        <v>7.73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8.070138</v>
      </c>
      <c r="E48">
        <f>GT_NG!T48</f>
        <v>10.078197249048872</v>
      </c>
      <c r="F48">
        <f>GT_Spot!T48</f>
        <v>0</v>
      </c>
      <c r="G48">
        <f>PPCL_NG!T48</f>
        <v>56.09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522.74362956081814</v>
      </c>
      <c r="P48" s="36">
        <v>19.318674624408313</v>
      </c>
      <c r="Q48" s="36">
        <v>17.690000000000001</v>
      </c>
      <c r="R48" s="38">
        <v>21.9</v>
      </c>
      <c r="S48" s="38">
        <v>0</v>
      </c>
      <c r="T48" s="37">
        <f>SUMPRODUCT(LTA!J48:AN48,LTA!J$101:AN$101,LTA!J$105:AN$105)</f>
        <v>108.6</v>
      </c>
      <c r="U48" s="37">
        <f>SUMPRODUCT(LTA!J48:AN48,LTA!J$102:AN$102,LTA!J$105:AN$105)</f>
        <v>522.37901199999988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568.80999999999995</v>
      </c>
      <c r="AB48" s="75">
        <f>-STOA!P48</f>
        <v>0</v>
      </c>
      <c r="AC48">
        <f t="shared" si="0"/>
        <v>16.627293072047912</v>
      </c>
      <c r="AD48">
        <f t="shared" si="1"/>
        <v>1962.8123583622273</v>
      </c>
      <c r="AE48">
        <f>'IDT-1'!F48</f>
        <v>0</v>
      </c>
      <c r="AF48" s="24"/>
      <c r="AG48">
        <f t="shared" si="2"/>
        <v>1962.8123583622273</v>
      </c>
      <c r="AI48" s="34">
        <f>PXIL!J48</f>
        <v>0</v>
      </c>
      <c r="AJ48" s="34">
        <f>PXIL!P48</f>
        <v>0</v>
      </c>
      <c r="AK48" s="34">
        <f>RTM_IEX!J48</f>
        <v>24.15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8.070138</v>
      </c>
      <c r="E49">
        <f>GT_NG!T49</f>
        <v>10.078197249048872</v>
      </c>
      <c r="F49">
        <f>GT_Spot!T49</f>
        <v>0</v>
      </c>
      <c r="G49">
        <f>PPCL_NG!T49</f>
        <v>57.218066957197394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527.74325685572785</v>
      </c>
      <c r="P49" s="36">
        <v>38.630000000000003</v>
      </c>
      <c r="Q49" s="36">
        <v>7.7386578810473381</v>
      </c>
      <c r="R49" s="38">
        <v>21.9</v>
      </c>
      <c r="S49" s="38">
        <v>0</v>
      </c>
      <c r="T49" s="37">
        <f>SUMPRODUCT(LTA!J49:AN49,LTA!J$101:AN$101,LTA!J$105:AN$105)</f>
        <v>108.83</v>
      </c>
      <c r="U49" s="37">
        <f>SUMPRODUCT(LTA!J49:AN49,LTA!J$102:AN$102,LTA!J$105:AN$105)</f>
        <v>527.70585399999993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568.80999999999995</v>
      </c>
      <c r="AB49" s="75">
        <f>-STOA!P49</f>
        <v>0</v>
      </c>
      <c r="AC49">
        <f t="shared" si="0"/>
        <v>16.601207035921377</v>
      </c>
      <c r="AD49">
        <f t="shared" si="1"/>
        <v>1959.7329639070999</v>
      </c>
      <c r="AE49">
        <f>'IDT-1'!F49</f>
        <v>0</v>
      </c>
      <c r="AF49" s="24"/>
      <c r="AG49">
        <f t="shared" si="2"/>
        <v>1959.7329639070999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8.070138</v>
      </c>
      <c r="E50">
        <f>GT_NG!T50</f>
        <v>10.078197249048872</v>
      </c>
      <c r="F50">
        <f>GT_Spot!T50</f>
        <v>0</v>
      </c>
      <c r="G50">
        <f>PPCL_NG!T50</f>
        <v>57.218066957197394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528.02477430264366</v>
      </c>
      <c r="P50" s="36">
        <v>75.279999999999987</v>
      </c>
      <c r="Q50" s="36">
        <v>7.7386578810473381</v>
      </c>
      <c r="R50" s="38">
        <v>21.9</v>
      </c>
      <c r="S50" s="38">
        <v>0</v>
      </c>
      <c r="T50" s="37">
        <f>SUMPRODUCT(LTA!J50:AN50,LTA!J$101:AN$101,LTA!J$105:AN$105)</f>
        <v>109.02</v>
      </c>
      <c r="U50" s="37">
        <f>SUMPRODUCT(LTA!J50:AN50,LTA!J$102:AN$102,LTA!J$105:AN$105)</f>
        <v>528.08482199999992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568.80999999999995</v>
      </c>
      <c r="AB50" s="75">
        <f>-STOA!P50</f>
        <v>0</v>
      </c>
      <c r="AC50">
        <f t="shared" si="0"/>
        <v>16.91621111367547</v>
      </c>
      <c r="AD50">
        <f t="shared" si="1"/>
        <v>1996.9184452762615</v>
      </c>
      <c r="AE50">
        <f>'IDT-1'!F50</f>
        <v>0</v>
      </c>
      <c r="AF50" s="24"/>
      <c r="AG50">
        <f t="shared" si="2"/>
        <v>1996.9184452762615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8.070138</v>
      </c>
      <c r="E51">
        <f>GT_NG!T51</f>
        <v>10.078197249048872</v>
      </c>
      <c r="F51">
        <f>GT_Spot!T51</f>
        <v>0</v>
      </c>
      <c r="G51">
        <f>PPCL_NG!T51</f>
        <v>57.218066957197394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537.934632402018</v>
      </c>
      <c r="P51" s="36">
        <v>75.279999999999987</v>
      </c>
      <c r="Q51" s="36">
        <v>7.7386578810473381</v>
      </c>
      <c r="R51" s="38">
        <v>21.9</v>
      </c>
      <c r="S51" s="38">
        <v>0</v>
      </c>
      <c r="T51" s="37">
        <f>SUMPRODUCT(LTA!J51:AN51,LTA!J$101:AN$101,LTA!J$105:AN$105)</f>
        <v>109.17</v>
      </c>
      <c r="U51" s="37">
        <f>SUMPRODUCT(LTA!J51:AN51,LTA!J$102:AN$102,LTA!J$105:AN$105)</f>
        <v>524.80925000000002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568.63</v>
      </c>
      <c r="AB51" s="75">
        <f>-STOA!P51</f>
        <v>0</v>
      </c>
      <c r="AC51">
        <f t="shared" si="0"/>
        <v>17.141110271407999</v>
      </c>
      <c r="AD51">
        <f t="shared" si="1"/>
        <v>1983.2978322179035</v>
      </c>
      <c r="AE51">
        <f>'IDT-1'!F51</f>
        <v>0</v>
      </c>
      <c r="AF51" s="24"/>
      <c r="AG51">
        <f t="shared" si="2"/>
        <v>1983.2978322179035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8.070138</v>
      </c>
      <c r="E52">
        <f>GT_NG!T52</f>
        <v>10.078197249048872</v>
      </c>
      <c r="F52">
        <f>GT_Spot!T52</f>
        <v>0</v>
      </c>
      <c r="G52">
        <f>PPCL_NG!T52</f>
        <v>57.218066957197394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536.97846717958566</v>
      </c>
      <c r="P52" s="36">
        <v>75.279999999999987</v>
      </c>
      <c r="Q52" s="36">
        <v>26.72</v>
      </c>
      <c r="R52" s="38">
        <v>21.9</v>
      </c>
      <c r="S52" s="38">
        <v>0</v>
      </c>
      <c r="T52" s="37">
        <f>SUMPRODUCT(LTA!J52:AN52,LTA!J$101:AN$101,LTA!J$105:AN$105)</f>
        <v>109.22</v>
      </c>
      <c r="U52" s="37">
        <f>SUMPRODUCT(LTA!J52:AN52,LTA!J$102:AN$102,LTA!J$105:AN$105)</f>
        <v>524.58956999999998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568.63</v>
      </c>
      <c r="AB52" s="75">
        <f>-STOA!P52</f>
        <v>0</v>
      </c>
      <c r="AC52">
        <f t="shared" si="0"/>
        <v>17.29109644533877</v>
      </c>
      <c r="AD52">
        <f t="shared" si="1"/>
        <v>2001.0033429404932</v>
      </c>
      <c r="AE52">
        <f>'IDT-1'!F52</f>
        <v>0</v>
      </c>
      <c r="AF52" s="24"/>
      <c r="AG52">
        <f t="shared" si="2"/>
        <v>2001.0033429404932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8.070138</v>
      </c>
      <c r="E53">
        <f>GT_NG!T53</f>
        <v>10.078197249048872</v>
      </c>
      <c r="F53">
        <f>GT_Spot!T53</f>
        <v>0</v>
      </c>
      <c r="G53">
        <f>PPCL_NG!T53</f>
        <v>57.218066957197394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537.30083268757278</v>
      </c>
      <c r="P53" s="36">
        <v>75.279999999999987</v>
      </c>
      <c r="Q53" s="36">
        <v>26.72</v>
      </c>
      <c r="R53" s="38">
        <v>21.9</v>
      </c>
      <c r="S53" s="38">
        <v>0</v>
      </c>
      <c r="T53" s="37">
        <f>SUMPRODUCT(LTA!J53:AN53,LTA!J$101:AN$101,LTA!J$105:AN$105)</f>
        <v>109.3</v>
      </c>
      <c r="U53" s="37">
        <f>SUMPRODUCT(LTA!J53:AN53,LTA!J$102:AN$102,LTA!J$105:AN$105)</f>
        <v>520.55569000000003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568.63</v>
      </c>
      <c r="AB53" s="75">
        <f>-STOA!P53</f>
        <v>0</v>
      </c>
      <c r="AC53">
        <f t="shared" si="0"/>
        <v>17.260591723605859</v>
      </c>
      <c r="AD53">
        <f t="shared" si="1"/>
        <v>1997.4023331702131</v>
      </c>
      <c r="AE53">
        <f>'IDT-1'!F53</f>
        <v>0</v>
      </c>
      <c r="AF53" s="24"/>
      <c r="AG53">
        <f t="shared" si="2"/>
        <v>1997.4023331702131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-20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8.070138</v>
      </c>
      <c r="E54">
        <f>GT_NG!T54</f>
        <v>10.078197249048872</v>
      </c>
      <c r="F54">
        <f>GT_Spot!T54</f>
        <v>0</v>
      </c>
      <c r="G54">
        <f>PPCL_NG!T54</f>
        <v>57.218066957197394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538.10094918696598</v>
      </c>
      <c r="P54" s="36">
        <v>75.279999999999987</v>
      </c>
      <c r="Q54" s="36">
        <v>26.72</v>
      </c>
      <c r="R54" s="38">
        <v>21.9</v>
      </c>
      <c r="S54" s="38">
        <v>0</v>
      </c>
      <c r="T54" s="37">
        <f>SUMPRODUCT(LTA!J54:AN54,LTA!J$101:AN$101,LTA!J$105:AN$105)</f>
        <v>109.17</v>
      </c>
      <c r="U54" s="37">
        <f>SUMPRODUCT(LTA!J54:AN54,LTA!J$102:AN$102,LTA!J$105:AN$105)</f>
        <v>519.09316200000001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568.63</v>
      </c>
      <c r="AB54" s="75">
        <f>-STOA!P54</f>
        <v>0</v>
      </c>
      <c r="AC54">
        <f t="shared" si="0"/>
        <v>17.253935467000762</v>
      </c>
      <c r="AD54">
        <f t="shared" si="1"/>
        <v>1996.6165779262114</v>
      </c>
      <c r="AE54">
        <f>'IDT-1'!F54</f>
        <v>0</v>
      </c>
      <c r="AF54" s="24"/>
      <c r="AG54">
        <f t="shared" si="2"/>
        <v>1996.6165779262114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8.070138</v>
      </c>
      <c r="E55">
        <f>GT_NG!T55</f>
        <v>10.078197249048872</v>
      </c>
      <c r="F55">
        <f>GT_Spot!T55</f>
        <v>0</v>
      </c>
      <c r="G55">
        <f>PPCL_NG!T55</f>
        <v>56.09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534.62407696116247</v>
      </c>
      <c r="P55" s="36">
        <v>75.279999999999987</v>
      </c>
      <c r="Q55" s="36">
        <v>7.7386578810473381</v>
      </c>
      <c r="R55" s="38">
        <v>21.9</v>
      </c>
      <c r="S55" s="38">
        <v>0</v>
      </c>
      <c r="T55" s="37">
        <f>SUMPRODUCT(LTA!J55:AN55,LTA!J$101:AN$101,LTA!J$105:AN$105)</f>
        <v>109.13</v>
      </c>
      <c r="U55" s="37">
        <f>SUMPRODUCT(LTA!J55:AN55,LTA!J$102:AN$102,LTA!J$105:AN$105)</f>
        <v>517.36462799999993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568.45000000000005</v>
      </c>
      <c r="AB55" s="75">
        <f>-STOA!P55</f>
        <v>0</v>
      </c>
      <c r="AC55">
        <f t="shared" si="0"/>
        <v>17.124154595713243</v>
      </c>
      <c r="AD55">
        <f t="shared" si="1"/>
        <v>1961.2115434955454</v>
      </c>
      <c r="AE55">
        <f>'IDT-1'!F55</f>
        <v>0</v>
      </c>
      <c r="AF55" s="24"/>
      <c r="AG55">
        <f t="shared" si="2"/>
        <v>1961.2115434955454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8.070138</v>
      </c>
      <c r="E56">
        <f>GT_NG!T56</f>
        <v>10.078197249048872</v>
      </c>
      <c r="F56">
        <f>GT_Spot!T56</f>
        <v>0</v>
      </c>
      <c r="G56">
        <f>PPCL_NG!T56</f>
        <v>56.09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534.62445147473784</v>
      </c>
      <c r="P56" s="36">
        <v>75.279999999999987</v>
      </c>
      <c r="Q56" s="36">
        <v>7.7386578810473381</v>
      </c>
      <c r="R56" s="38">
        <v>21.400000000000002</v>
      </c>
      <c r="S56" s="38">
        <v>0</v>
      </c>
      <c r="T56" s="37">
        <f>SUMPRODUCT(LTA!J56:AN56,LTA!J$101:AN$101,LTA!J$105:AN$105)</f>
        <v>108.86</v>
      </c>
      <c r="U56" s="37">
        <f>SUMPRODUCT(LTA!J56:AN56,LTA!J$102:AN$102,LTA!J$105:AN$105)</f>
        <v>513.71015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568.45000000000005</v>
      </c>
      <c r="AB56" s="75">
        <f>-STOA!P56</f>
        <v>0</v>
      </c>
      <c r="AC56">
        <f t="shared" si="0"/>
        <v>17.086992126427276</v>
      </c>
      <c r="AD56">
        <f t="shared" si="1"/>
        <v>1956.8246024784066</v>
      </c>
      <c r="AE56">
        <f>'IDT-1'!F56</f>
        <v>0</v>
      </c>
      <c r="AF56" s="24"/>
      <c r="AG56">
        <f t="shared" si="2"/>
        <v>1956.8246024784066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8.070138</v>
      </c>
      <c r="E57">
        <f>GT_NG!T57</f>
        <v>10.078197249048872</v>
      </c>
      <c r="F57">
        <f>GT_Spot!T57</f>
        <v>0</v>
      </c>
      <c r="G57">
        <f>PPCL_NG!T57</f>
        <v>56.09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536.6760720235319</v>
      </c>
      <c r="P57" s="36">
        <v>75.279999999999987</v>
      </c>
      <c r="Q57" s="36">
        <v>26.72</v>
      </c>
      <c r="R57" s="38">
        <v>21.400000000000002</v>
      </c>
      <c r="S57" s="38">
        <v>0</v>
      </c>
      <c r="T57" s="37">
        <f>SUMPRODUCT(LTA!J57:AN57,LTA!J$101:AN$101,LTA!J$105:AN$105)</f>
        <v>113.48</v>
      </c>
      <c r="U57" s="37">
        <f>SUMPRODUCT(LTA!J57:AN57,LTA!J$102:AN$102,LTA!J$105:AN$105)</f>
        <v>508.00010999999995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568.45000000000005</v>
      </c>
      <c r="AB57" s="75">
        <f>-STOA!P57</f>
        <v>0</v>
      </c>
      <c r="AC57">
        <f t="shared" si="0"/>
        <v>17.365441945089678</v>
      </c>
      <c r="AD57">
        <f t="shared" si="1"/>
        <v>2049.9490753274913</v>
      </c>
      <c r="AE57">
        <f>'IDT-1'!F57</f>
        <v>0</v>
      </c>
      <c r="AF57" s="24"/>
      <c r="AG57">
        <f t="shared" si="2"/>
        <v>2049.9490753274913</v>
      </c>
      <c r="AI57" s="34">
        <f>PXIL!J57</f>
        <v>0</v>
      </c>
      <c r="AJ57" s="34">
        <f>PXIL!P57</f>
        <v>0</v>
      </c>
      <c r="AK57" s="34">
        <f>RTM_IEX!J57</f>
        <v>43.46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8.070138</v>
      </c>
      <c r="E58">
        <f>GT_NG!T58</f>
        <v>10.078197249048872</v>
      </c>
      <c r="F58">
        <f>GT_Spot!T58</f>
        <v>0</v>
      </c>
      <c r="G58">
        <f>PPCL_NG!T58</f>
        <v>56.09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534.94572000952974</v>
      </c>
      <c r="P58" s="36">
        <v>75.279999999999987</v>
      </c>
      <c r="Q58" s="36">
        <v>26.72</v>
      </c>
      <c r="R58" s="38">
        <v>21.9</v>
      </c>
      <c r="S58" s="38">
        <v>0</v>
      </c>
      <c r="T58" s="37">
        <f>SUMPRODUCT(LTA!J58:AN58,LTA!J$101:AN$101,LTA!J$105:AN$105)</f>
        <v>113.33</v>
      </c>
      <c r="U58" s="37">
        <f>SUMPRODUCT(LTA!J58:AN58,LTA!J$102:AN$102,LTA!J$105:AN$105)</f>
        <v>504.49201999999997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43.46</v>
      </c>
      <c r="Z58" s="34">
        <f>IEX!P58</f>
        <v>0</v>
      </c>
      <c r="AA58" s="75">
        <f>STOA!J58</f>
        <v>568.45000000000005</v>
      </c>
      <c r="AB58" s="75">
        <f>-STOA!P58</f>
        <v>0</v>
      </c>
      <c r="AC58">
        <f t="shared" si="0"/>
        <v>17.892303032172062</v>
      </c>
      <c r="AD58">
        <f t="shared" si="1"/>
        <v>2112.1437722264068</v>
      </c>
      <c r="AE58">
        <f>'IDT-1'!F58</f>
        <v>0</v>
      </c>
      <c r="AF58" s="24"/>
      <c r="AG58">
        <f t="shared" si="2"/>
        <v>2112.1437722264068</v>
      </c>
      <c r="AI58" s="34">
        <f>PXIL!J58</f>
        <v>0</v>
      </c>
      <c r="AJ58" s="34">
        <f>PXIL!P58</f>
        <v>0</v>
      </c>
      <c r="AK58" s="34">
        <f>RTM_IEX!J58</f>
        <v>67.61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8.070138</v>
      </c>
      <c r="E59">
        <f>GT_NG!T59</f>
        <v>10.078197249048872</v>
      </c>
      <c r="F59">
        <f>GT_Spot!T59</f>
        <v>0</v>
      </c>
      <c r="G59">
        <f>PPCL_NG!T59</f>
        <v>56.09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523.88954819880041</v>
      </c>
      <c r="P59" s="36">
        <v>75.279999999999987</v>
      </c>
      <c r="Q59" s="36">
        <v>7.7386578810473381</v>
      </c>
      <c r="R59" s="38">
        <v>21.9</v>
      </c>
      <c r="S59" s="38">
        <v>0</v>
      </c>
      <c r="T59" s="37">
        <f>SUMPRODUCT(LTA!J59:AN59,LTA!J$101:AN$101,LTA!J$105:AN$105)</f>
        <v>108.06</v>
      </c>
      <c r="U59" s="37">
        <f>SUMPRODUCT(LTA!J59:AN59,LTA!J$102:AN$102,LTA!J$105:AN$105)</f>
        <v>502.55811999999997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165.15</v>
      </c>
      <c r="Z59" s="34">
        <f>IEX!P59</f>
        <v>0</v>
      </c>
      <c r="AA59" s="75">
        <f>STOA!J59</f>
        <v>568.35</v>
      </c>
      <c r="AB59" s="75">
        <f>-STOA!P59</f>
        <v>0</v>
      </c>
      <c r="AC59">
        <f t="shared" si="0"/>
        <v>18.357399155162728</v>
      </c>
      <c r="AD59">
        <f t="shared" si="1"/>
        <v>2167.047262173734</v>
      </c>
      <c r="AE59">
        <f>'IDT-1'!F59</f>
        <v>5.0339999999999998</v>
      </c>
      <c r="AF59" s="24"/>
      <c r="AG59">
        <f t="shared" si="2"/>
        <v>2172.0812621737341</v>
      </c>
      <c r="AI59" s="34">
        <f>PXIL!J59</f>
        <v>0</v>
      </c>
      <c r="AJ59" s="34">
        <f>PXIL!P59</f>
        <v>0</v>
      </c>
      <c r="AK59" s="34">
        <f>RTM_IEX!J59</f>
        <v>38.630000000000003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8.070138</v>
      </c>
      <c r="E60">
        <f>GT_NG!T60</f>
        <v>10.078197249048872</v>
      </c>
      <c r="F60">
        <f>GT_Spot!T60</f>
        <v>0</v>
      </c>
      <c r="G60">
        <f>PPCL_NG!T60</f>
        <v>56.09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521.48825792549292</v>
      </c>
      <c r="P60" s="36">
        <v>75.279999999999987</v>
      </c>
      <c r="Q60" s="36">
        <v>7.7288654043739911</v>
      </c>
      <c r="R60" s="38">
        <v>21.9</v>
      </c>
      <c r="S60" s="38">
        <v>0</v>
      </c>
      <c r="T60" s="37">
        <f>SUMPRODUCT(LTA!J60:AN60,LTA!J$101:AN$101,LTA!J$105:AN$105)</f>
        <v>105.66</v>
      </c>
      <c r="U60" s="37">
        <f>SUMPRODUCT(LTA!J60:AN60,LTA!J$102:AN$102,LTA!J$105:AN$105)</f>
        <v>498.07557199999997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221.17</v>
      </c>
      <c r="Z60" s="34">
        <f>IEX!P60</f>
        <v>0</v>
      </c>
      <c r="AA60" s="75">
        <f>STOA!J60</f>
        <v>568.35</v>
      </c>
      <c r="AB60" s="75">
        <f>-STOA!P60</f>
        <v>0</v>
      </c>
      <c r="AC60">
        <f t="shared" si="0"/>
        <v>18.749900656862888</v>
      </c>
      <c r="AD60">
        <f t="shared" si="1"/>
        <v>2213.3811299220529</v>
      </c>
      <c r="AE60">
        <f>'IDT-1'!F60</f>
        <v>0</v>
      </c>
      <c r="AF60" s="24"/>
      <c r="AG60">
        <f t="shared" si="2"/>
        <v>2213.3811299220529</v>
      </c>
      <c r="AI60" s="34">
        <f>PXIL!J60</f>
        <v>0</v>
      </c>
      <c r="AJ60" s="34">
        <f>PXIL!P60</f>
        <v>0</v>
      </c>
      <c r="AK60" s="34">
        <f>RTM_IEX!J60</f>
        <v>38.630000000000003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8.070138</v>
      </c>
      <c r="E61">
        <f>GT_NG!T61</f>
        <v>10.078197249048872</v>
      </c>
      <c r="F61">
        <f>GT_Spot!T61</f>
        <v>0</v>
      </c>
      <c r="G61">
        <f>PPCL_NG!T61</f>
        <v>56.09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528.38306653763925</v>
      </c>
      <c r="P61" s="36">
        <v>75.279999999999987</v>
      </c>
      <c r="Q61" s="36">
        <v>7.4910996916752319</v>
      </c>
      <c r="R61" s="38">
        <v>21.9</v>
      </c>
      <c r="S61" s="38">
        <v>0</v>
      </c>
      <c r="T61" s="37">
        <f>SUMPRODUCT(LTA!J61:AN61,LTA!J$101:AN$101,LTA!J$105:AN$105)</f>
        <v>101.12</v>
      </c>
      <c r="U61" s="37">
        <f>SUMPRODUCT(LTA!J61:AN61,LTA!J$102:AN$102,LTA!J$105:AN$105)</f>
        <v>496.09671799999995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256.89999999999998</v>
      </c>
      <c r="Z61" s="34">
        <f>IEX!P61</f>
        <v>0</v>
      </c>
      <c r="AA61" s="75">
        <f>STOA!J61</f>
        <v>568.35</v>
      </c>
      <c r="AB61" s="75">
        <f>-STOA!P61</f>
        <v>0</v>
      </c>
      <c r="AC61">
        <f t="shared" si="0"/>
        <v>18.726701443618246</v>
      </c>
      <c r="AD61">
        <f t="shared" si="1"/>
        <v>2210.6425180347446</v>
      </c>
      <c r="AE61">
        <f>'IDT-1'!F61</f>
        <v>0</v>
      </c>
      <c r="AF61" s="24"/>
      <c r="AG61">
        <f t="shared" si="2"/>
        <v>2210.6425180347446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8.070138</v>
      </c>
      <c r="E62">
        <f>GT_NG!T62</f>
        <v>10.078197249048872</v>
      </c>
      <c r="F62">
        <f>GT_Spot!T62</f>
        <v>0</v>
      </c>
      <c r="G62">
        <f>PPCL_NG!T62</f>
        <v>56.09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528.38306653763925</v>
      </c>
      <c r="P62" s="36">
        <v>75.279999999999987</v>
      </c>
      <c r="Q62" s="36">
        <v>26.726932170320211</v>
      </c>
      <c r="R62" s="38">
        <v>21.9</v>
      </c>
      <c r="S62" s="38">
        <v>0</v>
      </c>
      <c r="T62" s="37">
        <f>SUMPRODUCT(LTA!J62:AN62,LTA!J$101:AN$101,LTA!J$105:AN$105)</f>
        <v>98.43</v>
      </c>
      <c r="U62" s="37">
        <f>SUMPRODUCT(LTA!J62:AN62,LTA!J$102:AN$102,LTA!J$105:AN$105)</f>
        <v>521.78308600000003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214.68</v>
      </c>
      <c r="Z62" s="34">
        <f>IEX!P62</f>
        <v>0</v>
      </c>
      <c r="AA62" s="75">
        <f>STOA!J62</f>
        <v>568.35</v>
      </c>
      <c r="AB62" s="75">
        <f>-STOA!P62</f>
        <v>0</v>
      </c>
      <c r="AC62">
        <f t="shared" si="0"/>
        <v>19.13243992763887</v>
      </c>
      <c r="AD62">
        <f t="shared" si="1"/>
        <v>2258.5389800293697</v>
      </c>
      <c r="AE62">
        <f>'IDT-1'!F62</f>
        <v>0</v>
      </c>
      <c r="AF62" s="24"/>
      <c r="AG62">
        <f t="shared" si="2"/>
        <v>2258.5389800293697</v>
      </c>
      <c r="AI62" s="34">
        <f>PXIL!J62</f>
        <v>0</v>
      </c>
      <c r="AJ62" s="34">
        <f>PXIL!P62</f>
        <v>0</v>
      </c>
      <c r="AK62" s="34">
        <f>RTM_IEX!J62</f>
        <v>48.29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8.070138</v>
      </c>
      <c r="E63">
        <f>GT_NG!T63</f>
        <v>10.078197249048872</v>
      </c>
      <c r="F63">
        <f>GT_Spot!T63</f>
        <v>0</v>
      </c>
      <c r="G63">
        <f>PPCL_NG!T63</f>
        <v>56.09</v>
      </c>
      <c r="H63">
        <f>PPCL_Spot!T63</f>
        <v>0</v>
      </c>
      <c r="I63">
        <f>Bawana_NG!T63</f>
        <v>69.61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529.4393424084094</v>
      </c>
      <c r="P63" s="36">
        <v>75.279999999999987</v>
      </c>
      <c r="Q63" s="36">
        <v>26.726932170320211</v>
      </c>
      <c r="R63" s="38">
        <v>21.9</v>
      </c>
      <c r="S63" s="38">
        <v>0</v>
      </c>
      <c r="T63" s="37">
        <f>SUMPRODUCT(LTA!J63:AN63,LTA!J$101:AN$101,LTA!J$105:AN$105)</f>
        <v>89.72</v>
      </c>
      <c r="U63" s="37">
        <f>SUMPRODUCT(LTA!J63:AN63,LTA!J$102:AN$102,LTA!J$105:AN$105)</f>
        <v>540.03802999999994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319.68</v>
      </c>
      <c r="Z63" s="34">
        <f>IEX!P63</f>
        <v>0</v>
      </c>
      <c r="AA63" s="75">
        <f>STOA!J63</f>
        <v>568.45000000000005</v>
      </c>
      <c r="AB63" s="75">
        <f>-STOA!P63</f>
        <v>0</v>
      </c>
      <c r="AC63">
        <f t="shared" si="0"/>
        <v>19.698694174553339</v>
      </c>
      <c r="AD63">
        <f t="shared" si="1"/>
        <v>2325.3839456532251</v>
      </c>
      <c r="AE63">
        <f>'IDT-1'!F63</f>
        <v>0</v>
      </c>
      <c r="AF63" s="24"/>
      <c r="AG63">
        <f t="shared" si="2"/>
        <v>2325.3839456532251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8.070138</v>
      </c>
      <c r="E64">
        <f>GT_NG!T64</f>
        <v>10.078197249048872</v>
      </c>
      <c r="F64">
        <f>GT_Spot!T64</f>
        <v>0</v>
      </c>
      <c r="G64">
        <f>PPCL_NG!T64</f>
        <v>56.09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528.87692864087683</v>
      </c>
      <c r="P64" s="36">
        <v>75.279999999999987</v>
      </c>
      <c r="Q64" s="36">
        <v>26.726932170320211</v>
      </c>
      <c r="R64" s="38">
        <v>22.2</v>
      </c>
      <c r="S64" s="38">
        <v>0</v>
      </c>
      <c r="T64" s="37">
        <f>SUMPRODUCT(LTA!J64:AN64,LTA!J$101:AN$101,LTA!J$105:AN$105)</f>
        <v>84.2</v>
      </c>
      <c r="U64" s="37">
        <f>SUMPRODUCT(LTA!J64:AN64,LTA!J$102:AN$102,LTA!J$105:AN$105)</f>
        <v>535.91593599999999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337.06</v>
      </c>
      <c r="Z64" s="34">
        <f>IEX!P64</f>
        <v>0</v>
      </c>
      <c r="AA64" s="75">
        <f>STOA!J64</f>
        <v>568.45000000000005</v>
      </c>
      <c r="AB64" s="75">
        <f>-STOA!P64</f>
        <v>0</v>
      </c>
      <c r="AC64">
        <f t="shared" si="0"/>
        <v>19.761488309306063</v>
      </c>
      <c r="AD64">
        <f t="shared" si="1"/>
        <v>2332.7966437509399</v>
      </c>
      <c r="AE64">
        <f>'IDT-1'!F64</f>
        <v>0</v>
      </c>
      <c r="AF64" s="24"/>
      <c r="AG64">
        <f t="shared" si="2"/>
        <v>2332.7966437509399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8.070138</v>
      </c>
      <c r="E65">
        <f>GT_NG!T65</f>
        <v>10.078197249048872</v>
      </c>
      <c r="F65">
        <f>GT_Spot!T65</f>
        <v>0</v>
      </c>
      <c r="G65">
        <f>PPCL_NG!T65</f>
        <v>56.09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532.33833068848276</v>
      </c>
      <c r="P65" s="36">
        <v>75.279999999999987</v>
      </c>
      <c r="Q65" s="36">
        <v>26.726932170320211</v>
      </c>
      <c r="R65" s="38">
        <v>22.2</v>
      </c>
      <c r="S65" s="38">
        <v>0</v>
      </c>
      <c r="T65" s="37">
        <f>SUMPRODUCT(LTA!J65:AN65,LTA!J$101:AN$101,LTA!J$105:AN$105)</f>
        <v>78.239999999999995</v>
      </c>
      <c r="U65" s="37">
        <f>SUMPRODUCT(LTA!J65:AN65,LTA!J$102:AN$102,LTA!J$105:AN$105)</f>
        <v>529.08872399999996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345.76</v>
      </c>
      <c r="Z65" s="34">
        <f>IEX!P65</f>
        <v>0</v>
      </c>
      <c r="AA65" s="75">
        <f>STOA!J65</f>
        <v>568.45000000000005</v>
      </c>
      <c r="AB65" s="75">
        <f>-STOA!P65</f>
        <v>0</v>
      </c>
      <c r="AC65">
        <f t="shared" si="0"/>
        <v>19.756231505705955</v>
      </c>
      <c r="AD65">
        <f t="shared" si="1"/>
        <v>2332.1760906021464</v>
      </c>
      <c r="AE65">
        <f>'IDT-1'!F65</f>
        <v>0</v>
      </c>
      <c r="AF65" s="24"/>
      <c r="AG65">
        <f t="shared" si="2"/>
        <v>2332.1760906021464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8.070138</v>
      </c>
      <c r="E66">
        <f>GT_NG!T66</f>
        <v>10.078197249048872</v>
      </c>
      <c r="F66">
        <f>GT_Spot!T66</f>
        <v>0</v>
      </c>
      <c r="G66">
        <f>PPCL_NG!T66</f>
        <v>56.09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536.26460519472687</v>
      </c>
      <c r="P66" s="36">
        <v>75.279999999999987</v>
      </c>
      <c r="Q66" s="36">
        <v>26.726932170320211</v>
      </c>
      <c r="R66" s="38">
        <v>22.2</v>
      </c>
      <c r="S66" s="38">
        <v>0</v>
      </c>
      <c r="T66" s="37">
        <f>SUMPRODUCT(LTA!J66:AN66,LTA!J$101:AN$101,LTA!J$105:AN$105)</f>
        <v>72.7</v>
      </c>
      <c r="U66" s="37">
        <f>SUMPRODUCT(LTA!J66:AN66,LTA!J$102:AN$102,LTA!J$105:AN$105)</f>
        <v>521.64486599999998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302.3</v>
      </c>
      <c r="Z66" s="34">
        <f>IEX!P66</f>
        <v>0</v>
      </c>
      <c r="AA66" s="75">
        <f>STOA!J66</f>
        <v>568.45000000000005</v>
      </c>
      <c r="AB66" s="75">
        <f>-STOA!P66</f>
        <v>0</v>
      </c>
      <c r="AC66">
        <f t="shared" si="0"/>
        <v>19.477371804358402</v>
      </c>
      <c r="AD66">
        <f t="shared" si="1"/>
        <v>2299.2573668097375</v>
      </c>
      <c r="AE66">
        <f>'IDT-1'!F66</f>
        <v>0</v>
      </c>
      <c r="AF66" s="24"/>
      <c r="AG66">
        <f t="shared" si="2"/>
        <v>2299.2573668097375</v>
      </c>
      <c r="AI66" s="34">
        <f>PXIL!J66</f>
        <v>0</v>
      </c>
      <c r="AJ66" s="34">
        <f>PXIL!P66</f>
        <v>0</v>
      </c>
      <c r="AK66" s="34">
        <f>RTM_IEX!J66</f>
        <v>19.32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8.070138</v>
      </c>
      <c r="E67">
        <f>GT_NG!T67</f>
        <v>10.078197249048872</v>
      </c>
      <c r="F67">
        <f>GT_Spot!T67</f>
        <v>0</v>
      </c>
      <c r="G67">
        <f>PPCL_NG!T67</f>
        <v>56.09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618.14624736940152</v>
      </c>
      <c r="P67" s="36">
        <v>75.279999999999987</v>
      </c>
      <c r="Q67" s="36">
        <v>26.726932170320211</v>
      </c>
      <c r="R67" s="38">
        <v>22.2</v>
      </c>
      <c r="S67" s="38">
        <v>0</v>
      </c>
      <c r="T67" s="37">
        <f>SUMPRODUCT(LTA!J67:AN67,LTA!J$101:AN$101,LTA!J$105:AN$105)</f>
        <v>64.61</v>
      </c>
      <c r="U67" s="37">
        <f>SUMPRODUCT(LTA!J67:AN67,LTA!J$102:AN$102,LTA!J$105:AN$105)</f>
        <v>513.99823200000003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165.15</v>
      </c>
      <c r="Z67" s="34">
        <f>IEX!P67</f>
        <v>0</v>
      </c>
      <c r="AA67" s="75">
        <f>STOA!J67</f>
        <v>568.54</v>
      </c>
      <c r="AB67" s="75">
        <f>-STOA!P67</f>
        <v>0</v>
      </c>
      <c r="AC67">
        <f t="shared" si="0"/>
        <v>18.71939787302567</v>
      </c>
      <c r="AD67">
        <f t="shared" si="1"/>
        <v>2209.780348915745</v>
      </c>
      <c r="AE67">
        <f>'IDT-1'!F67</f>
        <v>0</v>
      </c>
      <c r="AF67" s="24"/>
      <c r="AG67">
        <f t="shared" si="2"/>
        <v>2209.780348915745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7.7632200000000005</v>
      </c>
      <c r="E68">
        <f>GT_NG!T68</f>
        <v>10.078197249048872</v>
      </c>
      <c r="F68">
        <f>GT_Spot!T68</f>
        <v>0</v>
      </c>
      <c r="G68">
        <f>PPCL_NG!T68</f>
        <v>56.09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699.91348631954645</v>
      </c>
      <c r="P68" s="36">
        <v>75.279999999999987</v>
      </c>
      <c r="Q68" s="36">
        <v>26.726932170320211</v>
      </c>
      <c r="R68" s="38">
        <v>23.2</v>
      </c>
      <c r="S68" s="38">
        <v>0</v>
      </c>
      <c r="T68" s="37">
        <f>SUMPRODUCT(LTA!J68:AN68,LTA!J$101:AN$101,LTA!J$105:AN$105)</f>
        <v>57.72</v>
      </c>
      <c r="U68" s="37">
        <f>SUMPRODUCT(LTA!J68:AN68,LTA!J$102:AN$102,LTA!J$105:AN$105)</f>
        <v>506.06701600000002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148.72999999999999</v>
      </c>
      <c r="Z68" s="34">
        <f>IEX!P68</f>
        <v>0</v>
      </c>
      <c r="AA68" s="75">
        <f>STOA!J68</f>
        <v>568.54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19.827330972598013</v>
      </c>
      <c r="AD68">
        <f t="shared" ref="AD68:AD98" si="4">SUM(B68:AB68,AI68:AV68)-AC68</f>
        <v>2179.8915207663176</v>
      </c>
      <c r="AE68">
        <f>'IDT-1'!F68</f>
        <v>0</v>
      </c>
      <c r="AF68" s="24"/>
      <c r="AG68">
        <f t="shared" ref="AG68:AG98" si="5">SUM(AD68:AF68)</f>
        <v>2179.8915207663176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-80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7.7632200000000005</v>
      </c>
      <c r="E69">
        <f>GT_NG!T69</f>
        <v>10.078197249048872</v>
      </c>
      <c r="F69">
        <f>GT_Spot!T69</f>
        <v>0</v>
      </c>
      <c r="G69">
        <f>PPCL_NG!T69</f>
        <v>56.09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779.64847405131832</v>
      </c>
      <c r="P69" s="36">
        <v>75.279999999999987</v>
      </c>
      <c r="Q69" s="36">
        <v>26.726932170320211</v>
      </c>
      <c r="R69" s="38">
        <v>19.309999999999999</v>
      </c>
      <c r="S69" s="38">
        <v>0</v>
      </c>
      <c r="T69" s="37">
        <f>SUMPRODUCT(LTA!J69:AN69,LTA!J$101:AN$101,LTA!J$105:AN$105)</f>
        <v>49.86</v>
      </c>
      <c r="U69" s="37">
        <f>SUMPRODUCT(LTA!J69:AN69,LTA!J$102:AN$102,LTA!J$105:AN$105)</f>
        <v>497.40199199999995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55.05</v>
      </c>
      <c r="Z69" s="34">
        <f>IEX!P69</f>
        <v>0</v>
      </c>
      <c r="AA69" s="75">
        <f>STOA!J69</f>
        <v>568.54</v>
      </c>
      <c r="AB69" s="75">
        <f>-STOA!P69</f>
        <v>0</v>
      </c>
      <c r="AC69">
        <f t="shared" si="3"/>
        <v>19.623418245193783</v>
      </c>
      <c r="AD69">
        <f t="shared" si="4"/>
        <v>2135.7353972254928</v>
      </c>
      <c r="AE69">
        <f>'IDT-1'!F69</f>
        <v>0</v>
      </c>
      <c r="AF69" s="24"/>
      <c r="AG69">
        <f t="shared" si="5"/>
        <v>2135.7353972254928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-90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7.7632200000000005</v>
      </c>
      <c r="E70">
        <f>GT_NG!T70</f>
        <v>10.078197249048872</v>
      </c>
      <c r="F70">
        <f>GT_Spot!T70</f>
        <v>0</v>
      </c>
      <c r="G70">
        <f>PPCL_NG!T70</f>
        <v>56.09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774.70091507886445</v>
      </c>
      <c r="P70" s="36">
        <v>75.279999999999987</v>
      </c>
      <c r="Q70" s="36">
        <v>26.726932170320211</v>
      </c>
      <c r="R70" s="38">
        <v>14.25</v>
      </c>
      <c r="S70" s="38">
        <v>0</v>
      </c>
      <c r="T70" s="37">
        <f>SUMPRODUCT(LTA!J70:AN70,LTA!J$101:AN$101,LTA!J$105:AN$105)</f>
        <v>41.82</v>
      </c>
      <c r="U70" s="37">
        <f>SUMPRODUCT(LTA!J70:AN70,LTA!J$102:AN$102,LTA!J$105:AN$105)</f>
        <v>489.54993999999999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30.91</v>
      </c>
      <c r="Z70" s="34">
        <f>IEX!P70</f>
        <v>0</v>
      </c>
      <c r="AA70" s="75">
        <f>STOA!J70</f>
        <v>568.54</v>
      </c>
      <c r="AB70" s="75">
        <f>-STOA!P70</f>
        <v>0</v>
      </c>
      <c r="AC70">
        <f t="shared" si="3"/>
        <v>19.118373935776283</v>
      </c>
      <c r="AD70">
        <f t="shared" si="4"/>
        <v>2096.2008305624572</v>
      </c>
      <c r="AE70">
        <f>'IDT-1'!F70</f>
        <v>0</v>
      </c>
      <c r="AF70" s="24"/>
      <c r="AG70">
        <f t="shared" si="5"/>
        <v>2096.2008305624572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-80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7.7632200000000005</v>
      </c>
      <c r="E71">
        <f>GT_NG!T71</f>
        <v>10.078197249048872</v>
      </c>
      <c r="F71">
        <f>GT_Spot!T71</f>
        <v>0</v>
      </c>
      <c r="G71">
        <f>PPCL_NG!T71</f>
        <v>56.09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774.67143035508332</v>
      </c>
      <c r="P71" s="36">
        <v>75.279999999999987</v>
      </c>
      <c r="Q71" s="36">
        <v>26.726932170320211</v>
      </c>
      <c r="R71" s="38">
        <v>11.22</v>
      </c>
      <c r="S71" s="38">
        <v>0</v>
      </c>
      <c r="T71" s="37">
        <f>SUMPRODUCT(LTA!J71:AN71,LTA!J$101:AN$101,LTA!J$105:AN$105)</f>
        <v>34.799999999999997</v>
      </c>
      <c r="U71" s="37">
        <f>SUMPRODUCT(LTA!J71:AN71,LTA!J$102:AN$102,LTA!J$105:AN$105)</f>
        <v>483.18524599999995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8.69</v>
      </c>
      <c r="Z71" s="34">
        <f>IEX!P71</f>
        <v>0</v>
      </c>
      <c r="AA71" s="75">
        <f>STOA!J71</f>
        <v>568.80999999999995</v>
      </c>
      <c r="AB71" s="75">
        <f>-STOA!P71</f>
        <v>0</v>
      </c>
      <c r="AC71">
        <f t="shared" si="3"/>
        <v>19.134709143492088</v>
      </c>
      <c r="AD71">
        <f t="shared" si="4"/>
        <v>2017.7903166309604</v>
      </c>
      <c r="AE71">
        <f>'IDT-1'!F71</f>
        <v>0</v>
      </c>
      <c r="AF71" s="24"/>
      <c r="AG71">
        <f t="shared" si="5"/>
        <v>2017.7903166309604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-120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7.7632200000000005</v>
      </c>
      <c r="E72">
        <f>GT_NG!T72</f>
        <v>10.078197249048872</v>
      </c>
      <c r="F72">
        <f>GT_Spot!T72</f>
        <v>0</v>
      </c>
      <c r="G72">
        <f>PPCL_NG!T72</f>
        <v>56.09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772.57146350507469</v>
      </c>
      <c r="P72" s="36">
        <v>75.279999999999987</v>
      </c>
      <c r="Q72" s="36">
        <v>26.726932170320211</v>
      </c>
      <c r="R72" s="38">
        <v>6.4799999999999995</v>
      </c>
      <c r="S72" s="38">
        <v>0</v>
      </c>
      <c r="T72" s="37">
        <f>SUMPRODUCT(LTA!J72:AN72,LTA!J$101:AN$101,LTA!J$105:AN$105)</f>
        <v>27.87</v>
      </c>
      <c r="U72" s="37">
        <f>SUMPRODUCT(LTA!J72:AN72,LTA!J$102:AN$102,LTA!J$105:AN$105)</f>
        <v>476.56507199999999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-14</v>
      </c>
      <c r="AA72" s="75">
        <f>STOA!J72</f>
        <v>568.80999999999995</v>
      </c>
      <c r="AB72" s="75">
        <f>-STOA!P72</f>
        <v>0</v>
      </c>
      <c r="AC72">
        <f t="shared" si="3"/>
        <v>19.009032168500461</v>
      </c>
      <c r="AD72">
        <f t="shared" si="4"/>
        <v>1974.8358527559433</v>
      </c>
      <c r="AE72">
        <f>'IDT-1'!F72</f>
        <v>0</v>
      </c>
      <c r="AF72" s="24"/>
      <c r="AG72">
        <f t="shared" si="5"/>
        <v>1974.8358527559433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-120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7.7632200000000005</v>
      </c>
      <c r="E73">
        <f>GT_NG!T73</f>
        <v>10.078197249048872</v>
      </c>
      <c r="F73">
        <f>GT_Spot!T73</f>
        <v>0</v>
      </c>
      <c r="G73">
        <f>PPCL_NG!T73</f>
        <v>56.09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779.02347720519219</v>
      </c>
      <c r="P73" s="36">
        <v>75.279999999999987</v>
      </c>
      <c r="Q73" s="36">
        <v>26.726932170320211</v>
      </c>
      <c r="R73" s="38">
        <v>3.6725450762829404</v>
      </c>
      <c r="S73" s="38">
        <v>0</v>
      </c>
      <c r="T73" s="37">
        <f>SUMPRODUCT(LTA!J73:AN73,LTA!J$101:AN$101,LTA!J$105:AN$105)</f>
        <v>22.94</v>
      </c>
      <c r="U73" s="37">
        <f>SUMPRODUCT(LTA!J73:AN73,LTA!J$102:AN$102,LTA!J$105:AN$105)</f>
        <v>467.97302999999999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-44</v>
      </c>
      <c r="AA73" s="75">
        <f>STOA!J73</f>
        <v>568.80999999999995</v>
      </c>
      <c r="AB73" s="75">
        <f>-STOA!P73</f>
        <v>0</v>
      </c>
      <c r="AC73">
        <f t="shared" si="3"/>
        <v>19.180196041168898</v>
      </c>
      <c r="AD73">
        <f t="shared" si="4"/>
        <v>1934.7872056596752</v>
      </c>
      <c r="AE73">
        <f>'IDT-1'!F73</f>
        <v>0</v>
      </c>
      <c r="AF73" s="24"/>
      <c r="AG73">
        <f t="shared" si="5"/>
        <v>1934.7872056596752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-120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7.7632200000000005</v>
      </c>
      <c r="E74">
        <f>GT_NG!T74</f>
        <v>10.078197249048872</v>
      </c>
      <c r="F74">
        <f>GT_Spot!T74</f>
        <v>0</v>
      </c>
      <c r="G74">
        <f>PPCL_NG!T74</f>
        <v>56.09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779.02347720519219</v>
      </c>
      <c r="P74" s="36">
        <v>75.279999999999987</v>
      </c>
      <c r="Q74" s="36">
        <v>26.726932170320211</v>
      </c>
      <c r="R74" s="38">
        <v>1.9700000000000002</v>
      </c>
      <c r="S74" s="38">
        <v>0</v>
      </c>
      <c r="T74" s="37">
        <f>SUMPRODUCT(LTA!J74:AN74,LTA!J$101:AN$101,LTA!J$105:AN$105)</f>
        <v>16.04</v>
      </c>
      <c r="U74" s="37">
        <f>SUMPRODUCT(LTA!J74:AN74,LTA!J$102:AN$102,LTA!J$105:AN$105)</f>
        <v>461.79782999999998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-75</v>
      </c>
      <c r="AA74" s="75">
        <f>STOA!J74</f>
        <v>568.80999999999995</v>
      </c>
      <c r="AB74" s="75">
        <f>-STOA!P74</f>
        <v>0</v>
      </c>
      <c r="AC74">
        <f t="shared" si="3"/>
        <v>19.276313083375236</v>
      </c>
      <c r="AD74">
        <f t="shared" si="4"/>
        <v>1893.9133435411859</v>
      </c>
      <c r="AE74">
        <f>'IDT-1'!F74</f>
        <v>0</v>
      </c>
      <c r="AF74" s="24"/>
      <c r="AG74">
        <f t="shared" si="5"/>
        <v>1893.9133435411859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-115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7.7632200000000005</v>
      </c>
      <c r="E75">
        <f>GT_NG!T75</f>
        <v>10.166344746853964</v>
      </c>
      <c r="F75">
        <f>GT_Spot!T75</f>
        <v>0</v>
      </c>
      <c r="G75">
        <f>PPCL_NG!T75</f>
        <v>56.09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704.85843696999507</v>
      </c>
      <c r="P75" s="36">
        <v>75.279999999999987</v>
      </c>
      <c r="Q75" s="36">
        <v>26.726932170320211</v>
      </c>
      <c r="R75" s="38">
        <v>0</v>
      </c>
      <c r="S75" s="38">
        <v>0</v>
      </c>
      <c r="T75" s="37">
        <f>SUMPRODUCT(LTA!J75:AN75,LTA!J$101:AN$101,LTA!J$105:AN$105)</f>
        <v>7.2799999999999994</v>
      </c>
      <c r="U75" s="37">
        <f>SUMPRODUCT(LTA!J75:AN75,LTA!J$102:AN$102,LTA!J$105:AN$105)</f>
        <v>452.49044199999992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-146</v>
      </c>
      <c r="AA75" s="75">
        <f>STOA!J75</f>
        <v>605.68000000000006</v>
      </c>
      <c r="AB75" s="75">
        <f>-STOA!P75</f>
        <v>0</v>
      </c>
      <c r="AC75">
        <f t="shared" si="3"/>
        <v>18.666078185286025</v>
      </c>
      <c r="AD75">
        <f t="shared" si="4"/>
        <v>1910.2492977018833</v>
      </c>
      <c r="AE75">
        <f>'IDT-1'!F75</f>
        <v>0</v>
      </c>
      <c r="AF75" s="24"/>
      <c r="AG75">
        <f t="shared" si="5"/>
        <v>1910.2492977018833</v>
      </c>
      <c r="AI75" s="34">
        <f>PXIL!J75</f>
        <v>0</v>
      </c>
      <c r="AJ75" s="34">
        <f>PXIL!P75</f>
        <v>0</v>
      </c>
      <c r="AK75" s="34">
        <f>RTM_IEX!J75</f>
        <v>28.97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7.7632200000000005</v>
      </c>
      <c r="E76">
        <f>GT_NG!T76</f>
        <v>10.166344746853964</v>
      </c>
      <c r="F76">
        <f>GT_Spot!T76</f>
        <v>0</v>
      </c>
      <c r="G76">
        <f>PPCL_NG!T76</f>
        <v>56.09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704.61461575518945</v>
      </c>
      <c r="P76" s="36">
        <v>75.279999999999987</v>
      </c>
      <c r="Q76" s="36">
        <v>26.726932170320211</v>
      </c>
      <c r="R76" s="38">
        <v>0</v>
      </c>
      <c r="S76" s="38">
        <v>0</v>
      </c>
      <c r="T76" s="37">
        <f>SUMPRODUCT(LTA!J76:AN76,LTA!J$101:AN$101,LTA!J$105:AN$105)</f>
        <v>4.6100000000000003</v>
      </c>
      <c r="U76" s="37">
        <f>SUMPRODUCT(LTA!J76:AN76,LTA!J$102:AN$102,LTA!J$105:AN$105)</f>
        <v>447.94873999999993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-165</v>
      </c>
      <c r="AA76" s="75">
        <f>STOA!J76</f>
        <v>605.68000000000006</v>
      </c>
      <c r="AB76" s="75">
        <f>-STOA!P76</f>
        <v>0</v>
      </c>
      <c r="AC76">
        <f t="shared" si="3"/>
        <v>18.764403787054551</v>
      </c>
      <c r="AD76">
        <f t="shared" si="4"/>
        <v>1883.6954488853091</v>
      </c>
      <c r="AE76">
        <f>'IDT-1'!F76</f>
        <v>0</v>
      </c>
      <c r="AF76" s="24"/>
      <c r="AG76">
        <f t="shared" si="5"/>
        <v>1883.6954488853091</v>
      </c>
      <c r="AI76" s="34">
        <f>PXIL!J76</f>
        <v>0</v>
      </c>
      <c r="AJ76" s="34">
        <f>PXIL!P76</f>
        <v>0</v>
      </c>
      <c r="AK76" s="34">
        <f>RTM_IEX!J76</f>
        <v>28.97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7.7632200000000005</v>
      </c>
      <c r="E77">
        <f>GT_NG!T77</f>
        <v>10.166344746853964</v>
      </c>
      <c r="F77">
        <f>GT_Spot!T77</f>
        <v>0</v>
      </c>
      <c r="G77">
        <f>PPCL_NG!T77</f>
        <v>56.09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771.37948581625631</v>
      </c>
      <c r="P77" s="36">
        <v>75.279999999999987</v>
      </c>
      <c r="Q77" s="36">
        <v>26.726932170320211</v>
      </c>
      <c r="R77" s="38">
        <v>0</v>
      </c>
      <c r="S77" s="38">
        <v>0</v>
      </c>
      <c r="T77" s="37">
        <f>SUMPRODUCT(LTA!J77:AN77,LTA!J$101:AN$101,LTA!J$105:AN$105)</f>
        <v>1.98</v>
      </c>
      <c r="U77" s="37">
        <f>SUMPRODUCT(LTA!J77:AN77,LTA!J$102:AN$102,LTA!J$105:AN$105)</f>
        <v>448.57046399999996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-181</v>
      </c>
      <c r="AA77" s="75">
        <f>STOA!J77</f>
        <v>605.68000000000006</v>
      </c>
      <c r="AB77" s="75">
        <f>-STOA!P77</f>
        <v>0</v>
      </c>
      <c r="AC77">
        <f t="shared" si="3"/>
        <v>19.573257800771788</v>
      </c>
      <c r="AD77">
        <f t="shared" si="4"/>
        <v>1858.6704698982458</v>
      </c>
      <c r="AE77">
        <f>'IDT-1'!F77</f>
        <v>0</v>
      </c>
      <c r="AF77" s="24"/>
      <c r="AG77">
        <f t="shared" si="5"/>
        <v>1858.6704698982458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-44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7.7632200000000005</v>
      </c>
      <c r="E78">
        <f>GT_NG!T78</f>
        <v>10.166344746853964</v>
      </c>
      <c r="F78">
        <f>GT_Spot!T78</f>
        <v>0</v>
      </c>
      <c r="G78">
        <f>PPCL_NG!T78</f>
        <v>56.09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782.61515051564629</v>
      </c>
      <c r="P78" s="36">
        <v>75.279999999999987</v>
      </c>
      <c r="Q78" s="36">
        <v>26.726932170320211</v>
      </c>
      <c r="R78" s="38">
        <v>0</v>
      </c>
      <c r="S78" s="38">
        <v>0</v>
      </c>
      <c r="T78" s="37">
        <f>SUMPRODUCT(LTA!J78:AN78,LTA!J$101:AN$101,LTA!J$105:AN$105)</f>
        <v>0.5</v>
      </c>
      <c r="U78" s="37">
        <f>SUMPRODUCT(LTA!J78:AN78,LTA!J$102:AN$102,LTA!J$105:AN$105)</f>
        <v>446.18174399999992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-96</v>
      </c>
      <c r="AA78" s="75">
        <f>STOA!J78</f>
        <v>605.68000000000006</v>
      </c>
      <c r="AB78" s="75">
        <f>-STOA!P78</f>
        <v>0</v>
      </c>
      <c r="AC78">
        <f t="shared" si="3"/>
        <v>18.923562887355981</v>
      </c>
      <c r="AD78">
        <f t="shared" si="4"/>
        <v>1950.6871095110519</v>
      </c>
      <c r="AE78">
        <f>'IDT-1'!F78</f>
        <v>-110</v>
      </c>
      <c r="AF78" s="24"/>
      <c r="AG78">
        <f t="shared" si="5"/>
        <v>1840.6871095110519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-45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7.7632200000000005</v>
      </c>
      <c r="E79">
        <f>GT_NG!T79</f>
        <v>10.166344746853964</v>
      </c>
      <c r="F79">
        <f>GT_Spot!T79</f>
        <v>0</v>
      </c>
      <c r="G79">
        <f>PPCL_NG!T79</f>
        <v>56.09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70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736.11389812840855</v>
      </c>
      <c r="P79" s="36">
        <v>75.279999999999987</v>
      </c>
      <c r="Q79" s="36">
        <v>26.726932170320211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446.82999999999993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-230</v>
      </c>
      <c r="AA79" s="75">
        <f>STOA!J79</f>
        <v>663.99</v>
      </c>
      <c r="AB79" s="75">
        <f>-STOA!P79</f>
        <v>0</v>
      </c>
      <c r="AC79">
        <f t="shared" si="3"/>
        <v>20.690645480510767</v>
      </c>
      <c r="AD79">
        <f t="shared" si="4"/>
        <v>1843.957030530659</v>
      </c>
      <c r="AE79">
        <f>'IDT-1'!F79</f>
        <v>0</v>
      </c>
      <c r="AF79" s="24"/>
      <c r="AG79">
        <f t="shared" si="5"/>
        <v>1843.957030530659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-68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7.7632200000000005</v>
      </c>
      <c r="E80">
        <f>GT_NG!T80</f>
        <v>10.166344746853964</v>
      </c>
      <c r="F80">
        <f>GT_Spot!T80</f>
        <v>0</v>
      </c>
      <c r="G80">
        <f>PPCL_NG!T80</f>
        <v>56.09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70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736.00393434350053</v>
      </c>
      <c r="P80" s="36">
        <v>75.279999999999987</v>
      </c>
      <c r="Q80" s="36">
        <v>26.726932170320211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446.15999999999991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-235</v>
      </c>
      <c r="AA80" s="75">
        <f>STOA!J80</f>
        <v>663.99</v>
      </c>
      <c r="AB80" s="75">
        <f>-STOA!P80</f>
        <v>0</v>
      </c>
      <c r="AC80">
        <f t="shared" si="3"/>
        <v>20.725777573341983</v>
      </c>
      <c r="AD80">
        <f t="shared" si="4"/>
        <v>1838.0619346529199</v>
      </c>
      <c r="AE80">
        <f>'IDT-1'!F80</f>
        <v>0</v>
      </c>
      <c r="AF80" s="24"/>
      <c r="AG80">
        <f t="shared" si="5"/>
        <v>1838.0619346529199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-68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8.1604080000000003</v>
      </c>
      <c r="E81">
        <f>GT_NG!T81</f>
        <v>10.166344746853964</v>
      </c>
      <c r="F81">
        <f>GT_Spot!T81</f>
        <v>0</v>
      </c>
      <c r="G81">
        <f>PPCL_NG!T81</f>
        <v>56.09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70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736.00392480652658</v>
      </c>
      <c r="P81" s="36">
        <v>75.279999999999987</v>
      </c>
      <c r="Q81" s="36">
        <v>26.726932170320211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451.26999999999992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-235</v>
      </c>
      <c r="AA81" s="75">
        <f>STOA!J81</f>
        <v>663.99</v>
      </c>
      <c r="AB81" s="75">
        <f>-STOA!P81</f>
        <v>0</v>
      </c>
      <c r="AC81">
        <f t="shared" si="3"/>
        <v>20.746624399256739</v>
      </c>
      <c r="AD81">
        <f t="shared" si="4"/>
        <v>1846.5482662900313</v>
      </c>
      <c r="AE81">
        <f>'IDT-1'!F81</f>
        <v>0</v>
      </c>
      <c r="AF81" s="24"/>
      <c r="AG81">
        <f t="shared" si="5"/>
        <v>1846.5482662900313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-65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8.1604080000000003</v>
      </c>
      <c r="E82">
        <f>GT_NG!T82</f>
        <v>10.166344746853964</v>
      </c>
      <c r="F82">
        <f>GT_Spot!T82</f>
        <v>0</v>
      </c>
      <c r="G82">
        <f>PPCL_NG!T82</f>
        <v>56.09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70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734.2958953479515</v>
      </c>
      <c r="P82" s="36">
        <v>75.279999999999987</v>
      </c>
      <c r="Q82" s="36">
        <v>26.726932170320211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451.26999999999992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-233</v>
      </c>
      <c r="AA82" s="75">
        <f>STOA!J82</f>
        <v>663.99</v>
      </c>
      <c r="AB82" s="75">
        <f>-STOA!P82</f>
        <v>0</v>
      </c>
      <c r="AC82">
        <f t="shared" si="3"/>
        <v>20.706863478630041</v>
      </c>
      <c r="AD82">
        <f t="shared" si="4"/>
        <v>1847.8799977520828</v>
      </c>
      <c r="AE82">
        <f>'IDT-1'!F82</f>
        <v>0</v>
      </c>
      <c r="AF82" s="24"/>
      <c r="AG82">
        <f t="shared" si="5"/>
        <v>1847.8799977520828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-64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8.1604080000000003</v>
      </c>
      <c r="E83">
        <f>GT_NG!T83</f>
        <v>10.166344746853964</v>
      </c>
      <c r="F83">
        <f>GT_Spot!T83</f>
        <v>0</v>
      </c>
      <c r="G83">
        <f>PPCL_NG!T83</f>
        <v>56.09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70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734.29546776279801</v>
      </c>
      <c r="P83" s="36">
        <v>75.279999999999987</v>
      </c>
      <c r="Q83" s="36">
        <v>26.726932170320211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451.54999999999995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-224</v>
      </c>
      <c r="AA83" s="75">
        <f>STOA!J83</f>
        <v>664.18000000000006</v>
      </c>
      <c r="AB83" s="75">
        <f>-STOA!P83</f>
        <v>0</v>
      </c>
      <c r="AC83">
        <f t="shared" si="3"/>
        <v>20.524442416967194</v>
      </c>
      <c r="AD83">
        <f t="shared" si="4"/>
        <v>1870.5319912285922</v>
      </c>
      <c r="AE83">
        <f>'IDT-1'!F83</f>
        <v>0</v>
      </c>
      <c r="AF83" s="24"/>
      <c r="AG83">
        <f t="shared" si="5"/>
        <v>1870.5319912285922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-51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8.1604080000000003</v>
      </c>
      <c r="E84">
        <f>GT_NG!T84</f>
        <v>10.166344746853964</v>
      </c>
      <c r="F84">
        <f>GT_Spot!T84</f>
        <v>0</v>
      </c>
      <c r="G84">
        <f>PPCL_NG!T84</f>
        <v>56.09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70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734.29546776279801</v>
      </c>
      <c r="P84" s="36">
        <v>75.279999999999987</v>
      </c>
      <c r="Q84" s="36">
        <v>26.726932170320211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450.71999999999997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-219</v>
      </c>
      <c r="AA84" s="75">
        <f>STOA!J84</f>
        <v>664.18000000000006</v>
      </c>
      <c r="AB84" s="75">
        <f>-STOA!P84</f>
        <v>0</v>
      </c>
      <c r="AC84">
        <f t="shared" si="3"/>
        <v>20.466643470617857</v>
      </c>
      <c r="AD84">
        <f t="shared" si="4"/>
        <v>1875.7597901749418</v>
      </c>
      <c r="AE84">
        <f>'IDT-1'!F84</f>
        <v>0</v>
      </c>
      <c r="AF84" s="24"/>
      <c r="AG84">
        <f t="shared" si="5"/>
        <v>1875.7597901749418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-50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8.1604080000000003</v>
      </c>
      <c r="E85">
        <f>GT_NG!T85</f>
        <v>10.166344746853964</v>
      </c>
      <c r="F85">
        <f>GT_Spot!T85</f>
        <v>0</v>
      </c>
      <c r="G85">
        <f>PPCL_NG!T85</f>
        <v>56.09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70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721.0920159220932</v>
      </c>
      <c r="P85" s="36">
        <v>75.279999999999987</v>
      </c>
      <c r="Q85" s="36">
        <v>26.726932170320211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449.89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-201</v>
      </c>
      <c r="AA85" s="75">
        <f>STOA!J85</f>
        <v>664.82</v>
      </c>
      <c r="AB85" s="75">
        <f>-STOA!P85</f>
        <v>0</v>
      </c>
      <c r="AC85">
        <f t="shared" si="3"/>
        <v>20.210128793832823</v>
      </c>
      <c r="AD85">
        <f t="shared" si="4"/>
        <v>1879.6228530110218</v>
      </c>
      <c r="AE85">
        <f>'IDT-1'!F85</f>
        <v>0</v>
      </c>
      <c r="AF85" s="24"/>
      <c r="AG85">
        <f t="shared" si="5"/>
        <v>1879.6228530110218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-51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8.1604080000000003</v>
      </c>
      <c r="E86">
        <f>GT_NG!T86</f>
        <v>10.166344746853964</v>
      </c>
      <c r="F86">
        <f>GT_Spot!T86</f>
        <v>0</v>
      </c>
      <c r="G86">
        <f>PPCL_NG!T86</f>
        <v>56.09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70.000000000000014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712.09041997284032</v>
      </c>
      <c r="P86" s="36">
        <v>75.279999999999987</v>
      </c>
      <c r="Q86" s="36">
        <v>26.726932170320211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448.21999999999997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-179</v>
      </c>
      <c r="AA86" s="75">
        <f>STOA!J86</f>
        <v>664.82</v>
      </c>
      <c r="AB86" s="75">
        <f>-STOA!P86</f>
        <v>0</v>
      </c>
      <c r="AC86">
        <f t="shared" si="3"/>
        <v>19.917179602461761</v>
      </c>
      <c r="AD86">
        <f t="shared" si="4"/>
        <v>1893.2442062531402</v>
      </c>
      <c r="AE86">
        <f>'IDT-1'!F86</f>
        <v>0</v>
      </c>
      <c r="AF86" s="24"/>
      <c r="AG86">
        <f t="shared" si="5"/>
        <v>1893.2442062531402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-49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8.1604080000000003</v>
      </c>
      <c r="E87">
        <f>GT_NG!T87</f>
        <v>10.166344746853964</v>
      </c>
      <c r="F87">
        <f>GT_Spot!T87</f>
        <v>0</v>
      </c>
      <c r="G87">
        <f>PPCL_NG!T87</f>
        <v>56.09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70.000000000000014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712.09041997284032</v>
      </c>
      <c r="P87" s="36">
        <v>75.279999999999987</v>
      </c>
      <c r="Q87" s="36">
        <v>26.726932170320211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446.30999999999995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-154</v>
      </c>
      <c r="AA87" s="75">
        <f>STOA!J87</f>
        <v>665.1</v>
      </c>
      <c r="AB87" s="75">
        <f>-STOA!P87</f>
        <v>0</v>
      </c>
      <c r="AC87">
        <f t="shared" si="3"/>
        <v>19.47992971621731</v>
      </c>
      <c r="AD87">
        <f t="shared" si="4"/>
        <v>1942.0514561393845</v>
      </c>
      <c r="AE87">
        <f>'IDT-1'!F87</f>
        <v>0</v>
      </c>
      <c r="AF87" s="24"/>
      <c r="AG87">
        <f t="shared" si="5"/>
        <v>1942.0514561393845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-24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8.1604080000000003</v>
      </c>
      <c r="E88">
        <f>GT_NG!T88</f>
        <v>10.166344746853964</v>
      </c>
      <c r="F88">
        <f>GT_Spot!T88</f>
        <v>0</v>
      </c>
      <c r="G88">
        <f>PPCL_NG!T88</f>
        <v>56.09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70.000000000000014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712.09041997284032</v>
      </c>
      <c r="P88" s="36">
        <v>75.279999999999987</v>
      </c>
      <c r="Q88" s="36">
        <v>26.726932170320211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445.80999999999995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-49</v>
      </c>
      <c r="AA88" s="75">
        <f>STOA!J88</f>
        <v>665.1</v>
      </c>
      <c r="AB88" s="75">
        <f>-STOA!P88</f>
        <v>0</v>
      </c>
      <c r="AC88">
        <f t="shared" si="3"/>
        <v>18.594729312828846</v>
      </c>
      <c r="AD88">
        <f t="shared" si="4"/>
        <v>2046.4366565427731</v>
      </c>
      <c r="AE88">
        <f>'IDT-1'!F88</f>
        <v>-65</v>
      </c>
      <c r="AF88" s="24"/>
      <c r="AG88">
        <f t="shared" si="5"/>
        <v>1981.4366565427731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-25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8.1604080000000003</v>
      </c>
      <c r="E89">
        <f>GT_NG!T89</f>
        <v>10.166344746853964</v>
      </c>
      <c r="F89">
        <f>GT_Spot!T89</f>
        <v>0</v>
      </c>
      <c r="G89">
        <f>PPCL_NG!T89</f>
        <v>56.09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70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715.18380038754867</v>
      </c>
      <c r="P89" s="36">
        <v>75.279999999999987</v>
      </c>
      <c r="Q89" s="36">
        <v>26.726932170320211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444.31999999999994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665.1</v>
      </c>
      <c r="AB89" s="75">
        <f>-STOA!P89</f>
        <v>0</v>
      </c>
      <c r="AC89">
        <f t="shared" si="3"/>
        <v>18.150755191168386</v>
      </c>
      <c r="AD89">
        <f t="shared" si="4"/>
        <v>2102.484011079142</v>
      </c>
      <c r="AE89">
        <f>'IDT-1'!F89</f>
        <v>-61.941999999999993</v>
      </c>
      <c r="AF89" s="24"/>
      <c r="AG89">
        <f t="shared" si="5"/>
        <v>2040.542011079142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-20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8.1604080000000003</v>
      </c>
      <c r="E90">
        <f>GT_NG!T90</f>
        <v>10.166344746853964</v>
      </c>
      <c r="F90">
        <f>GT_Spot!T90</f>
        <v>0</v>
      </c>
      <c r="G90">
        <f>PPCL_NG!T90</f>
        <v>56.09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69.999999999999986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723.73270623903295</v>
      </c>
      <c r="P90" s="36">
        <v>75.279999999999987</v>
      </c>
      <c r="Q90" s="36">
        <v>26.726932170320211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444.77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665.1</v>
      </c>
      <c r="AB90" s="75">
        <f>-STOA!P90</f>
        <v>0</v>
      </c>
      <c r="AC90">
        <f t="shared" si="3"/>
        <v>18.226346000320856</v>
      </c>
      <c r="AD90">
        <f t="shared" si="4"/>
        <v>2111.4073261214735</v>
      </c>
      <c r="AE90">
        <f>'IDT-1'!F90</f>
        <v>-11.832000000000001</v>
      </c>
      <c r="AF90" s="24"/>
      <c r="AG90">
        <f t="shared" si="5"/>
        <v>2099.5753261214736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8.1604080000000003</v>
      </c>
      <c r="E91">
        <f>GT_NG!T91</f>
        <v>10.166344746853964</v>
      </c>
      <c r="F91">
        <f>GT_Spot!T91</f>
        <v>0</v>
      </c>
      <c r="G91">
        <f>PPCL_NG!T91</f>
        <v>56.09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69.999999999999986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767.27000423903291</v>
      </c>
      <c r="P91" s="36">
        <v>75.279999999999987</v>
      </c>
      <c r="Q91" s="36">
        <v>26.726932170320211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442.94999999999993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14.66</v>
      </c>
      <c r="Z91" s="34">
        <f>IEX!P91</f>
        <v>0</v>
      </c>
      <c r="AA91" s="75">
        <f>STOA!J91</f>
        <v>609.65</v>
      </c>
      <c r="AB91" s="75">
        <f>-STOA!P91</f>
        <v>0</v>
      </c>
      <c r="AC91">
        <f t="shared" si="3"/>
        <v>18.152744149023068</v>
      </c>
      <c r="AD91">
        <f t="shared" si="4"/>
        <v>2142.8882259727711</v>
      </c>
      <c r="AE91">
        <f>'IDT-1'!F91</f>
        <v>0</v>
      </c>
      <c r="AF91" s="24"/>
      <c r="AG91">
        <f t="shared" si="5"/>
        <v>2142.8882259727711</v>
      </c>
      <c r="AI91" s="34">
        <f>PXIL!J91</f>
        <v>0</v>
      </c>
      <c r="AJ91" s="34">
        <f>PXIL!P91</f>
        <v>0</v>
      </c>
      <c r="AK91" s="34">
        <f>RTM_IEX!J91</f>
        <v>10.48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8.1604080000000003</v>
      </c>
      <c r="E92">
        <f>GT_NG!T92</f>
        <v>10.166344746853964</v>
      </c>
      <c r="F92">
        <f>GT_Spot!T92</f>
        <v>0</v>
      </c>
      <c r="G92">
        <f>PPCL_NG!T92</f>
        <v>56.09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92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767.27000423903291</v>
      </c>
      <c r="P92" s="36">
        <v>75.279999999999987</v>
      </c>
      <c r="Q92" s="36">
        <v>26.726932170320211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442.61999999999995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16.09</v>
      </c>
      <c r="Z92" s="34">
        <f>IEX!P92</f>
        <v>0</v>
      </c>
      <c r="AA92" s="75">
        <f>STOA!J92</f>
        <v>609.65</v>
      </c>
      <c r="AB92" s="75">
        <f>-STOA!P92</f>
        <v>0</v>
      </c>
      <c r="AC92">
        <f t="shared" si="3"/>
        <v>18.425828149023069</v>
      </c>
      <c r="AD92">
        <f t="shared" si="4"/>
        <v>2175.125141972771</v>
      </c>
      <c r="AE92">
        <f>'IDT-1'!F92</f>
        <v>0</v>
      </c>
      <c r="AF92" s="24"/>
      <c r="AG92">
        <f t="shared" si="5"/>
        <v>2175.125141972771</v>
      </c>
      <c r="AI92" s="34">
        <f>PXIL!J92</f>
        <v>0</v>
      </c>
      <c r="AJ92" s="34">
        <f>PXIL!P92</f>
        <v>0</v>
      </c>
      <c r="AK92" s="34">
        <f>RTM_IEX!J92</f>
        <v>19.89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8.1604080000000003</v>
      </c>
      <c r="E93">
        <f>GT_NG!T93</f>
        <v>6.4204296260976514</v>
      </c>
      <c r="F93">
        <f>GT_Spot!T93</f>
        <v>0</v>
      </c>
      <c r="G93">
        <f>PPCL_NG!T93</f>
        <v>41.99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141.52000000000001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765.94186222742803</v>
      </c>
      <c r="P93" s="36">
        <v>75.279999999999987</v>
      </c>
      <c r="Q93" s="36">
        <v>26.726932170320211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441.80999999999995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16.04</v>
      </c>
      <c r="Z93" s="34">
        <f>IEX!P93</f>
        <v>0</v>
      </c>
      <c r="AA93" s="75">
        <f>STOA!J93</f>
        <v>609.65</v>
      </c>
      <c r="AB93" s="75">
        <f>-STOA!P93</f>
        <v>0</v>
      </c>
      <c r="AC93">
        <f t="shared" si="3"/>
        <v>18.506434069111236</v>
      </c>
      <c r="AD93">
        <f t="shared" si="4"/>
        <v>2184.640478920322</v>
      </c>
      <c r="AE93">
        <f>'IDT-1'!F93</f>
        <v>0</v>
      </c>
      <c r="AF93" s="24"/>
      <c r="AG93">
        <f t="shared" si="5"/>
        <v>2184.640478920322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8.1604080000000003</v>
      </c>
      <c r="E94">
        <f>GT_NG!T94</f>
        <v>6.4204296260976514</v>
      </c>
      <c r="F94">
        <f>GT_Spot!T94</f>
        <v>0</v>
      </c>
      <c r="G94">
        <f>PPCL_NG!T94</f>
        <v>41.99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150.24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766.65976399291549</v>
      </c>
      <c r="P94" s="36">
        <v>75.279999999999987</v>
      </c>
      <c r="Q94" s="36">
        <v>26.726932170320211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441.47999999999996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5.58</v>
      </c>
      <c r="Z94" s="34">
        <f>IEX!P94</f>
        <v>0</v>
      </c>
      <c r="AA94" s="75">
        <f>STOA!J94</f>
        <v>609.65</v>
      </c>
      <c r="AB94" s="75">
        <f>-STOA!P94</f>
        <v>0</v>
      </c>
      <c r="AC94">
        <f t="shared" si="3"/>
        <v>18.495076443941333</v>
      </c>
      <c r="AD94">
        <f t="shared" si="4"/>
        <v>2183.2997383109791</v>
      </c>
      <c r="AE94">
        <f>'IDT-1'!F94</f>
        <v>0</v>
      </c>
      <c r="AF94" s="24"/>
      <c r="AG94">
        <f t="shared" si="5"/>
        <v>2183.2997383109791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8.1604080000000003</v>
      </c>
      <c r="E95">
        <f>GT_NG!T95</f>
        <v>6.4204296260976514</v>
      </c>
      <c r="F95">
        <f>GT_Spot!T95</f>
        <v>0</v>
      </c>
      <c r="G95">
        <f>PPCL_NG!T95</f>
        <v>41.99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141.56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757.09545053261888</v>
      </c>
      <c r="P95" s="36">
        <v>75.279999999999987</v>
      </c>
      <c r="Q95" s="36">
        <v>26.726932170320211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441.13999999999993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7.0000000000000007E-2</v>
      </c>
      <c r="Z95" s="34">
        <f>IEX!P95</f>
        <v>0</v>
      </c>
      <c r="AA95" s="75">
        <f>STOA!J95</f>
        <v>672.53000000000009</v>
      </c>
      <c r="AB95" s="75">
        <f>-STOA!P95</f>
        <v>0</v>
      </c>
      <c r="AC95">
        <f t="shared" si="3"/>
        <v>18.902272210874841</v>
      </c>
      <c r="AD95">
        <f t="shared" si="4"/>
        <v>2231.3682290837492</v>
      </c>
      <c r="AE95">
        <f>'IDT-1'!F95</f>
        <v>0</v>
      </c>
      <c r="AF95" s="24"/>
      <c r="AG95">
        <f t="shared" si="5"/>
        <v>2231.3682290837492</v>
      </c>
      <c r="AI95" s="34">
        <f>PXIL!J95</f>
        <v>0</v>
      </c>
      <c r="AJ95" s="34">
        <f>PXIL!P95</f>
        <v>0</v>
      </c>
      <c r="AK95" s="34">
        <f>RTM_IEX!J95</f>
        <v>9.69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8.1604080000000003</v>
      </c>
      <c r="E96">
        <f>GT_NG!T96</f>
        <v>6.4204296260976514</v>
      </c>
      <c r="F96">
        <f>GT_Spot!T96</f>
        <v>0</v>
      </c>
      <c r="G96">
        <f>PPCL_NG!T96</f>
        <v>41.99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144.30000000000001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757.09545053261888</v>
      </c>
      <c r="P96" s="36">
        <v>75.279999999999987</v>
      </c>
      <c r="Q96" s="36">
        <v>26.726932170320211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441.30999999999995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0.42</v>
      </c>
      <c r="Z96" s="34">
        <f>IEX!P96</f>
        <v>0</v>
      </c>
      <c r="AA96" s="75">
        <f>STOA!J96</f>
        <v>672.53000000000009</v>
      </c>
      <c r="AB96" s="75">
        <f>-STOA!P96</f>
        <v>0</v>
      </c>
      <c r="AC96">
        <f t="shared" si="3"/>
        <v>18.96056821087484</v>
      </c>
      <c r="AD96">
        <f t="shared" si="4"/>
        <v>2238.2499330837491</v>
      </c>
      <c r="AE96">
        <f>'IDT-1'!F96</f>
        <v>0</v>
      </c>
      <c r="AF96" s="24"/>
      <c r="AG96">
        <f t="shared" si="5"/>
        <v>2238.2499330837491</v>
      </c>
      <c r="AI96" s="34">
        <f>PXIL!J96</f>
        <v>0</v>
      </c>
      <c r="AJ96" s="34">
        <f>PXIL!P96</f>
        <v>0</v>
      </c>
      <c r="AK96" s="34">
        <f>RTM_IEX!J96</f>
        <v>13.37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8.1604080000000003</v>
      </c>
      <c r="E97">
        <f>GT_NG!T97</f>
        <v>6.4204296260976514</v>
      </c>
      <c r="F97">
        <f>GT_Spot!T97</f>
        <v>0</v>
      </c>
      <c r="G97">
        <f>PPCL_NG!T97</f>
        <v>41.99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145.11000000000001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757.09545053261888</v>
      </c>
      <c r="P97" s="36">
        <v>75.279999999999987</v>
      </c>
      <c r="Q97" s="36">
        <v>26.726932170320211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441.47999999999996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0.68</v>
      </c>
      <c r="Z97" s="34">
        <f>IEX!P97</f>
        <v>0</v>
      </c>
      <c r="AA97" s="75">
        <f>STOA!J97</f>
        <v>672.53000000000009</v>
      </c>
      <c r="AB97" s="75">
        <f>-STOA!P97</f>
        <v>0</v>
      </c>
      <c r="AC97">
        <f t="shared" si="3"/>
        <v>18.858676210874844</v>
      </c>
      <c r="AD97">
        <f t="shared" si="4"/>
        <v>2226.2218250837495</v>
      </c>
      <c r="AE97">
        <f>'IDT-1'!F97</f>
        <v>0</v>
      </c>
      <c r="AF97" s="24"/>
      <c r="AG97">
        <f t="shared" si="5"/>
        <v>2226.2218250837495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8.1604080000000003</v>
      </c>
      <c r="E98">
        <f>GT_NG!T98</f>
        <v>6.4204296260976514</v>
      </c>
      <c r="F98">
        <f>GT_Spot!T98</f>
        <v>0</v>
      </c>
      <c r="G98">
        <f>PPCL_NG!T98</f>
        <v>41.99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142.94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757.09545053261888</v>
      </c>
      <c r="P98" s="36">
        <v>75.279999999999987</v>
      </c>
      <c r="Q98" s="36">
        <v>26.726932170320211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441.80999999999995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3.71</v>
      </c>
      <c r="Z98" s="34">
        <f>IEX!P98</f>
        <v>0</v>
      </c>
      <c r="AA98" s="75">
        <f>STOA!J98</f>
        <v>672.53000000000009</v>
      </c>
      <c r="AB98" s="75">
        <f>-STOA!P98</f>
        <v>0</v>
      </c>
      <c r="AC98">
        <f t="shared" si="3"/>
        <v>18.868672210874841</v>
      </c>
      <c r="AD98">
        <f t="shared" si="4"/>
        <v>2227.4018290837489</v>
      </c>
      <c r="AE98">
        <f>'IDT-1'!F98</f>
        <v>0</v>
      </c>
      <c r="AF98" s="24"/>
      <c r="AG98">
        <f t="shared" si="5"/>
        <v>2227.4018290837489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0.19390447349999987</v>
      </c>
      <c r="E99">
        <f t="shared" si="6"/>
        <v>0.23702319460351631</v>
      </c>
      <c r="F99">
        <f t="shared" si="6"/>
        <v>0</v>
      </c>
      <c r="G99">
        <f t="shared" si="6"/>
        <v>1.3267021004357975</v>
      </c>
      <c r="H99">
        <f t="shared" si="6"/>
        <v>0</v>
      </c>
      <c r="I99">
        <f t="shared" si="6"/>
        <v>1.6619062875245023</v>
      </c>
      <c r="J99">
        <f t="shared" si="6"/>
        <v>0</v>
      </c>
      <c r="K99">
        <f t="shared" si="6"/>
        <v>1.1169174999999998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15.575072070818301</v>
      </c>
      <c r="P99" s="36">
        <f t="shared" si="6"/>
        <v>1.609090551149676</v>
      </c>
      <c r="Q99" s="36">
        <f t="shared" si="6"/>
        <v>0.55300298999315567</v>
      </c>
      <c r="R99" s="38">
        <f>SUM(R3:R98)/4000</f>
        <v>0.22844127251817073</v>
      </c>
      <c r="S99" s="38">
        <f t="shared" si="6"/>
        <v>0</v>
      </c>
      <c r="T99" s="37">
        <f t="shared" si="6"/>
        <v>0.8656324999999998</v>
      </c>
      <c r="U99" s="37">
        <f t="shared" si="6"/>
        <v>11.175553198500001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0.75815500000000013</v>
      </c>
      <c r="Z99" s="34">
        <f t="shared" si="6"/>
        <v>-2.50075</v>
      </c>
      <c r="AA99" s="75">
        <f t="shared" si="6"/>
        <v>14.318739999999996</v>
      </c>
      <c r="AB99" s="75">
        <f t="shared" si="6"/>
        <v>0</v>
      </c>
      <c r="AC99">
        <f t="shared" si="6"/>
        <v>0.44491613855666723</v>
      </c>
      <c r="AD99">
        <f t="shared" si="6"/>
        <v>46.163977500486432</v>
      </c>
      <c r="AE99">
        <f t="shared" si="6"/>
        <v>-6.0935000000000003E-2</v>
      </c>
      <c r="AG99">
        <f t="shared" si="6"/>
        <v>46.103042500486431</v>
      </c>
      <c r="AI99">
        <f t="shared" si="6"/>
        <v>0</v>
      </c>
      <c r="AJ99">
        <f t="shared" si="6"/>
        <v>0</v>
      </c>
      <c r="AK99">
        <f t="shared" si="6"/>
        <v>0.15400250000000001</v>
      </c>
      <c r="AL99">
        <f t="shared" si="6"/>
        <v>-0.66449999999999998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45447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1.3180320000000001</v>
      </c>
      <c r="E3">
        <f>GT_NG!S3</f>
        <v>1.8855441741357233</v>
      </c>
      <c r="F3">
        <f>GT_Spot!S3</f>
        <v>0</v>
      </c>
      <c r="G3">
        <f>PPCL_NG!S3</f>
        <v>87.37</v>
      </c>
      <c r="H3">
        <f>PPCL_Spot!S3</f>
        <v>0</v>
      </c>
      <c r="I3">
        <f>Bawana_NG!S3</f>
        <v>17.249326198195384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56.266890013334233</v>
      </c>
      <c r="P3" s="36">
        <v>0</v>
      </c>
      <c r="Q3" s="36">
        <v>0</v>
      </c>
      <c r="R3" s="38">
        <v>0</v>
      </c>
      <c r="S3" s="38">
        <v>8.17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-99</v>
      </c>
      <c r="AA3" s="75">
        <f>STOA!K3</f>
        <v>131.47</v>
      </c>
      <c r="AB3" s="75">
        <f>-STOA!Q3</f>
        <v>0</v>
      </c>
      <c r="AC3">
        <f>SUMIF(B3:AB3,"&gt;0")*$AC$2-SUMIF(B3:AB3,"&lt;0")*($AC$2/(1-$AC$2))+SUMIF(AI3:AR3,"&gt;0")*$AC$2-SUMIF(AI3:AR3,"&lt;0")*($AC$2/(1-$AC$2))</f>
        <v>3.3899748708036057</v>
      </c>
      <c r="AD3">
        <f>SUM(B3:AB3,AI3:AV3)-AC3</f>
        <v>201.33981751486172</v>
      </c>
      <c r="AE3">
        <f>'IDT-1'!E3</f>
        <v>0</v>
      </c>
      <c r="AF3" s="24"/>
      <c r="AG3">
        <f>SUM(AD3:AF3)</f>
        <v>201.33981751486172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1.3180320000000001</v>
      </c>
      <c r="E4">
        <f>GT_NG!S4</f>
        <v>1.8855441741357233</v>
      </c>
      <c r="F4">
        <f>GT_Spot!S4</f>
        <v>0</v>
      </c>
      <c r="G4">
        <f>PPCL_NG!S4</f>
        <v>87.37</v>
      </c>
      <c r="H4">
        <f>PPCL_Spot!S4</f>
        <v>0</v>
      </c>
      <c r="I4">
        <f>Bawana_NG!S4</f>
        <v>17.249326198195384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68.828112516628508</v>
      </c>
      <c r="P4" s="36">
        <v>0</v>
      </c>
      <c r="Q4" s="36">
        <v>0</v>
      </c>
      <c r="R4" s="38">
        <v>0</v>
      </c>
      <c r="S4" s="38">
        <v>8.17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-99</v>
      </c>
      <c r="AA4" s="75">
        <f>STOA!K4</f>
        <v>131.47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3.4954891398312782</v>
      </c>
      <c r="AD4">
        <f t="shared" ref="AD4:AD67" si="1">SUM(B4:AB4,AI4:AV4)-AC4</f>
        <v>213.7955257491283</v>
      </c>
      <c r="AE4">
        <f>'IDT-1'!E4</f>
        <v>0</v>
      </c>
      <c r="AF4" s="24"/>
      <c r="AG4">
        <f t="shared" ref="AG4:AG67" si="2">SUM(AD4:AF4)</f>
        <v>213.7955257491283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1.3180320000000001</v>
      </c>
      <c r="E5">
        <f>GT_NG!S5</f>
        <v>2.1061750073163594</v>
      </c>
      <c r="F5">
        <f>GT_Spot!S5</f>
        <v>0</v>
      </c>
      <c r="G5">
        <f>PPCL_NG!S5</f>
        <v>87.37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69.095573696184076</v>
      </c>
      <c r="P5" s="36">
        <v>0</v>
      </c>
      <c r="Q5" s="36">
        <v>0</v>
      </c>
      <c r="R5" s="38">
        <v>0</v>
      </c>
      <c r="S5" s="38">
        <v>8.17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-99</v>
      </c>
      <c r="AA5" s="75">
        <f>STOA!K5</f>
        <v>131.47</v>
      </c>
      <c r="AB5" s="75">
        <f>-STOA!Q5</f>
        <v>0</v>
      </c>
      <c r="AC5">
        <f t="shared" si="0"/>
        <v>3.5478872260932093</v>
      </c>
      <c r="AD5">
        <f t="shared" si="1"/>
        <v>219.98099507500103</v>
      </c>
      <c r="AE5">
        <f>'IDT-1'!E5</f>
        <v>0</v>
      </c>
      <c r="AF5" s="24"/>
      <c r="AG5">
        <f t="shared" si="2"/>
        <v>219.98099507500103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1.3180320000000001</v>
      </c>
      <c r="E6">
        <f>GT_NG!S6</f>
        <v>2.1061750073163594</v>
      </c>
      <c r="F6">
        <f>GT_Spot!S6</f>
        <v>0</v>
      </c>
      <c r="G6">
        <f>PPCL_NG!S6</f>
        <v>87.37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69.095573696184076</v>
      </c>
      <c r="P6" s="36">
        <v>0</v>
      </c>
      <c r="Q6" s="36">
        <v>0</v>
      </c>
      <c r="R6" s="38">
        <v>0</v>
      </c>
      <c r="S6" s="38">
        <v>8.17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-99</v>
      </c>
      <c r="AA6" s="75">
        <f>STOA!K6</f>
        <v>131.47</v>
      </c>
      <c r="AB6" s="75">
        <f>-STOA!Q6</f>
        <v>0</v>
      </c>
      <c r="AC6">
        <f t="shared" si="0"/>
        <v>3.5478872260932093</v>
      </c>
      <c r="AD6">
        <f t="shared" si="1"/>
        <v>219.98099507500103</v>
      </c>
      <c r="AE6">
        <f>'IDT-1'!E6</f>
        <v>0</v>
      </c>
      <c r="AF6" s="24"/>
      <c r="AG6">
        <f t="shared" si="2"/>
        <v>219.98099507500103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1.3180320000000001</v>
      </c>
      <c r="E7">
        <f>GT_NG!S7</f>
        <v>2.1061750073163594</v>
      </c>
      <c r="F7">
        <f>GT_Spot!S7</f>
        <v>0</v>
      </c>
      <c r="G7">
        <f>PPCL_NG!S7</f>
        <v>87.37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64.045374424571989</v>
      </c>
      <c r="P7" s="36">
        <v>0</v>
      </c>
      <c r="Q7" s="36">
        <v>0</v>
      </c>
      <c r="R7" s="38">
        <v>0</v>
      </c>
      <c r="S7" s="38">
        <v>8.17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-99</v>
      </c>
      <c r="AA7" s="75">
        <f>STOA!K7</f>
        <v>131.47</v>
      </c>
      <c r="AB7" s="75">
        <f>-STOA!Q7</f>
        <v>0</v>
      </c>
      <c r="AC7">
        <f t="shared" si="0"/>
        <v>3.5054655522116676</v>
      </c>
      <c r="AD7">
        <f t="shared" si="1"/>
        <v>214.97321747727051</v>
      </c>
      <c r="AE7">
        <f>'IDT-1'!E7</f>
        <v>0</v>
      </c>
      <c r="AF7" s="24"/>
      <c r="AG7">
        <f t="shared" si="2"/>
        <v>214.97321747727051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1.3180320000000001</v>
      </c>
      <c r="E8">
        <f>GT_NG!S8</f>
        <v>2.1061750073163594</v>
      </c>
      <c r="F8">
        <f>GT_Spot!S8</f>
        <v>0</v>
      </c>
      <c r="G8">
        <f>PPCL_NG!S8</f>
        <v>87.37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56.365027118325358</v>
      </c>
      <c r="P8" s="36">
        <v>0</v>
      </c>
      <c r="Q8" s="36">
        <v>0</v>
      </c>
      <c r="R8" s="38">
        <v>0</v>
      </c>
      <c r="S8" s="38">
        <v>8.17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-99</v>
      </c>
      <c r="AA8" s="75">
        <f>STOA!K8</f>
        <v>131.47</v>
      </c>
      <c r="AB8" s="75">
        <f>-STOA!Q8</f>
        <v>0</v>
      </c>
      <c r="AC8">
        <f t="shared" si="0"/>
        <v>3.4409506348391963</v>
      </c>
      <c r="AD8">
        <f t="shared" si="1"/>
        <v>207.35738508839634</v>
      </c>
      <c r="AE8">
        <f>'IDT-1'!E8</f>
        <v>0</v>
      </c>
      <c r="AF8" s="24"/>
      <c r="AG8">
        <f t="shared" si="2"/>
        <v>207.35738508839634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1.3180320000000001</v>
      </c>
      <c r="E9">
        <f>GT_NG!S9</f>
        <v>2.1061750073163594</v>
      </c>
      <c r="F9">
        <f>GT_Spot!S9</f>
        <v>0</v>
      </c>
      <c r="G9">
        <f>PPCL_NG!S9</f>
        <v>87.37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53.698289742499597</v>
      </c>
      <c r="P9" s="36">
        <v>0</v>
      </c>
      <c r="Q9" s="36">
        <v>0</v>
      </c>
      <c r="R9" s="38">
        <v>0</v>
      </c>
      <c r="S9" s="38">
        <v>8.17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-99</v>
      </c>
      <c r="AA9" s="75">
        <f>STOA!K9</f>
        <v>131.47</v>
      </c>
      <c r="AB9" s="75">
        <f>-STOA!Q9</f>
        <v>0</v>
      </c>
      <c r="AC9">
        <f t="shared" si="0"/>
        <v>3.41855004088226</v>
      </c>
      <c r="AD9">
        <f t="shared" si="1"/>
        <v>204.71304830652755</v>
      </c>
      <c r="AE9">
        <f>'IDT-1'!E9</f>
        <v>0</v>
      </c>
      <c r="AF9" s="24"/>
      <c r="AG9">
        <f t="shared" si="2"/>
        <v>204.71304830652755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1.3180320000000001</v>
      </c>
      <c r="E10">
        <f>GT_NG!S10</f>
        <v>2.1061750073163594</v>
      </c>
      <c r="F10">
        <f>GT_Spot!S10</f>
        <v>0</v>
      </c>
      <c r="G10">
        <f>PPCL_NG!S10</f>
        <v>87.37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53.698289742499597</v>
      </c>
      <c r="P10" s="36">
        <v>0</v>
      </c>
      <c r="Q10" s="36">
        <v>0</v>
      </c>
      <c r="R10" s="38">
        <v>0</v>
      </c>
      <c r="S10" s="38">
        <v>8.17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-99</v>
      </c>
      <c r="AA10" s="75">
        <f>STOA!K10</f>
        <v>131.47</v>
      </c>
      <c r="AB10" s="75">
        <f>-STOA!Q10</f>
        <v>0</v>
      </c>
      <c r="AC10">
        <f t="shared" si="0"/>
        <v>3.41855004088226</v>
      </c>
      <c r="AD10">
        <f t="shared" si="1"/>
        <v>204.71304830652755</v>
      </c>
      <c r="AE10">
        <f>'IDT-1'!E10</f>
        <v>0</v>
      </c>
      <c r="AF10" s="24"/>
      <c r="AG10">
        <f t="shared" si="2"/>
        <v>204.71304830652755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1.3180320000000001</v>
      </c>
      <c r="E11">
        <f>GT_NG!S11</f>
        <v>2.1061750073163594</v>
      </c>
      <c r="F11">
        <f>GT_Spot!S11</f>
        <v>0</v>
      </c>
      <c r="G11">
        <f>PPCL_NG!S11</f>
        <v>87.37</v>
      </c>
      <c r="H11">
        <f>PPCL_Spot!S11</f>
        <v>0</v>
      </c>
      <c r="I11">
        <f>Bawana_NG!S11</f>
        <v>18.529352528040814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53.698217273002285</v>
      </c>
      <c r="P11" s="36">
        <v>0</v>
      </c>
      <c r="Q11" s="36">
        <v>0</v>
      </c>
      <c r="R11" s="38">
        <v>0</v>
      </c>
      <c r="S11" s="38">
        <v>8.17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-99</v>
      </c>
      <c r="AA11" s="75">
        <f>STOA!K11</f>
        <v>111.75</v>
      </c>
      <c r="AB11" s="75">
        <f>-STOA!Q11</f>
        <v>0</v>
      </c>
      <c r="AC11">
        <f t="shared" si="0"/>
        <v>3.2153555399542366</v>
      </c>
      <c r="AD11">
        <f t="shared" si="1"/>
        <v>180.7264212684052</v>
      </c>
      <c r="AE11">
        <f>'IDT-1'!E11</f>
        <v>0</v>
      </c>
      <c r="AF11" s="24"/>
      <c r="AG11">
        <f t="shared" si="2"/>
        <v>180.7264212684052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1.3180320000000001</v>
      </c>
      <c r="E12">
        <f>GT_NG!S12</f>
        <v>2.1061750073163594</v>
      </c>
      <c r="F12">
        <f>GT_Spot!S12</f>
        <v>0</v>
      </c>
      <c r="G12">
        <f>PPCL_NG!S12</f>
        <v>87.37</v>
      </c>
      <c r="H12">
        <f>PPCL_Spot!S12</f>
        <v>0</v>
      </c>
      <c r="I12">
        <f>Bawana_NG!S12</f>
        <v>18.529352528040814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53.698217273002285</v>
      </c>
      <c r="P12" s="36">
        <v>0</v>
      </c>
      <c r="Q12" s="36">
        <v>0</v>
      </c>
      <c r="R12" s="38">
        <v>0</v>
      </c>
      <c r="S12" s="38">
        <v>8.17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-99</v>
      </c>
      <c r="AA12" s="75">
        <f>STOA!K12</f>
        <v>111.75</v>
      </c>
      <c r="AB12" s="75">
        <f>-STOA!Q12</f>
        <v>0</v>
      </c>
      <c r="AC12">
        <f t="shared" si="0"/>
        <v>3.2153555399542366</v>
      </c>
      <c r="AD12">
        <f t="shared" si="1"/>
        <v>180.7264212684052</v>
      </c>
      <c r="AE12">
        <f>'IDT-1'!E12</f>
        <v>0</v>
      </c>
      <c r="AF12" s="24"/>
      <c r="AG12">
        <f t="shared" si="2"/>
        <v>180.7264212684052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1.3180320000000001</v>
      </c>
      <c r="E13">
        <f>GT_NG!S13</f>
        <v>2.1061750073163594</v>
      </c>
      <c r="F13">
        <f>GT_Spot!S13</f>
        <v>0</v>
      </c>
      <c r="G13">
        <f>PPCL_NG!S13</f>
        <v>87.37</v>
      </c>
      <c r="H13">
        <f>PPCL_Spot!S13</f>
        <v>0</v>
      </c>
      <c r="I13">
        <f>Bawana_NG!S13</f>
        <v>18.529352528040814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52.51496202537146</v>
      </c>
      <c r="P13" s="36">
        <v>0</v>
      </c>
      <c r="Q13" s="36">
        <v>0</v>
      </c>
      <c r="R13" s="38">
        <v>0</v>
      </c>
      <c r="S13" s="38">
        <v>8.17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-99</v>
      </c>
      <c r="AA13" s="75">
        <f>STOA!K13</f>
        <v>111.75</v>
      </c>
      <c r="AB13" s="75">
        <f>-STOA!Q13</f>
        <v>0</v>
      </c>
      <c r="AC13">
        <f t="shared" si="0"/>
        <v>3.2054161958741378</v>
      </c>
      <c r="AD13">
        <f t="shared" si="1"/>
        <v>179.55310536485447</v>
      </c>
      <c r="AE13">
        <f>'IDT-1'!E13</f>
        <v>0</v>
      </c>
      <c r="AF13" s="24"/>
      <c r="AG13">
        <f t="shared" si="2"/>
        <v>179.55310536485447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1.3180320000000001</v>
      </c>
      <c r="E14">
        <f>GT_NG!S14</f>
        <v>2.1061750073163594</v>
      </c>
      <c r="F14">
        <f>GT_Spot!S14</f>
        <v>0</v>
      </c>
      <c r="G14">
        <f>PPCL_NG!S14</f>
        <v>87.37</v>
      </c>
      <c r="H14">
        <f>PPCL_Spot!S14</f>
        <v>0</v>
      </c>
      <c r="I14">
        <f>Bawana_NG!S14</f>
        <v>18.529352528040814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51.425723993932053</v>
      </c>
      <c r="P14" s="36">
        <v>0</v>
      </c>
      <c r="Q14" s="36">
        <v>0</v>
      </c>
      <c r="R14" s="38">
        <v>0</v>
      </c>
      <c r="S14" s="38">
        <v>8.17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-99</v>
      </c>
      <c r="AA14" s="75">
        <f>STOA!K14</f>
        <v>111.75</v>
      </c>
      <c r="AB14" s="75">
        <f>-STOA!Q14</f>
        <v>0</v>
      </c>
      <c r="AC14">
        <f t="shared" si="0"/>
        <v>3.1962665964100472</v>
      </c>
      <c r="AD14">
        <f t="shared" si="1"/>
        <v>178.47301693287918</v>
      </c>
      <c r="AE14">
        <f>'IDT-1'!E14</f>
        <v>0</v>
      </c>
      <c r="AF14" s="24"/>
      <c r="AG14">
        <f t="shared" si="2"/>
        <v>178.47301693287918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1.3180320000000001</v>
      </c>
      <c r="E15">
        <f>GT_NG!S15</f>
        <v>2.1061750073163594</v>
      </c>
      <c r="F15">
        <f>GT_Spot!S15</f>
        <v>0</v>
      </c>
      <c r="G15">
        <f>PPCL_NG!S15</f>
        <v>87.37</v>
      </c>
      <c r="H15">
        <f>PPCL_Spot!S15</f>
        <v>0</v>
      </c>
      <c r="I15">
        <f>Bawana_NG!S15</f>
        <v>18.529352528040814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50.535332690381281</v>
      </c>
      <c r="P15" s="36">
        <v>0</v>
      </c>
      <c r="Q15" s="36">
        <v>0</v>
      </c>
      <c r="R15" s="38">
        <v>0</v>
      </c>
      <c r="S15" s="38">
        <v>8.17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-89</v>
      </c>
      <c r="AA15" s="75">
        <f>STOA!K15</f>
        <v>111.75</v>
      </c>
      <c r="AB15" s="75">
        <f>-STOA!Q15</f>
        <v>0</v>
      </c>
      <c r="AC15">
        <f t="shared" si="0"/>
        <v>3.1887873094602206</v>
      </c>
      <c r="AD15">
        <f t="shared" si="1"/>
        <v>177.59010491627822</v>
      </c>
      <c r="AE15">
        <f>'IDT-1'!E15</f>
        <v>0</v>
      </c>
      <c r="AF15" s="24"/>
      <c r="AG15">
        <f t="shared" si="2"/>
        <v>177.59010491627822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-10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1.3180320000000001</v>
      </c>
      <c r="E16">
        <f>GT_NG!S16</f>
        <v>2.1061750073163594</v>
      </c>
      <c r="F16">
        <f>GT_Spot!S16</f>
        <v>0</v>
      </c>
      <c r="G16">
        <f>PPCL_NG!S16</f>
        <v>87.37</v>
      </c>
      <c r="H16">
        <f>PPCL_Spot!S16</f>
        <v>0</v>
      </c>
      <c r="I16">
        <f>Bawana_NG!S16</f>
        <v>18.529352528040814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49.657209086690983</v>
      </c>
      <c r="P16" s="36">
        <v>0</v>
      </c>
      <c r="Q16" s="36">
        <v>0</v>
      </c>
      <c r="R16" s="38">
        <v>0</v>
      </c>
      <c r="S16" s="38">
        <v>8.17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-89</v>
      </c>
      <c r="AA16" s="75">
        <f>STOA!K16</f>
        <v>111.75</v>
      </c>
      <c r="AB16" s="75">
        <f>-STOA!Q16</f>
        <v>0</v>
      </c>
      <c r="AC16">
        <f t="shared" si="0"/>
        <v>3.1814110711892223</v>
      </c>
      <c r="AD16">
        <f t="shared" si="1"/>
        <v>176.71935755085894</v>
      </c>
      <c r="AE16">
        <f>'IDT-1'!E16</f>
        <v>0</v>
      </c>
      <c r="AF16" s="24"/>
      <c r="AG16">
        <f t="shared" si="2"/>
        <v>176.71935755085894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-10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1.3180320000000001</v>
      </c>
      <c r="E17">
        <f>GT_NG!S17</f>
        <v>2.1061750073163594</v>
      </c>
      <c r="F17">
        <f>GT_Spot!S17</f>
        <v>0</v>
      </c>
      <c r="G17">
        <f>PPCL_NG!S17</f>
        <v>87.37</v>
      </c>
      <c r="H17">
        <f>PPCL_Spot!S17</f>
        <v>0</v>
      </c>
      <c r="I17">
        <f>Bawana_NG!S17</f>
        <v>19.539319637883008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49.487225017476305</v>
      </c>
      <c r="P17" s="36">
        <v>0</v>
      </c>
      <c r="Q17" s="36">
        <v>0</v>
      </c>
      <c r="R17" s="38">
        <v>0</v>
      </c>
      <c r="S17" s="38">
        <v>8.17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-89</v>
      </c>
      <c r="AA17" s="75">
        <f>STOA!K17</f>
        <v>111.75</v>
      </c>
      <c r="AB17" s="75">
        <f>-STOA!Q17</f>
        <v>0</v>
      </c>
      <c r="AC17">
        <f t="shared" si="0"/>
        <v>3.1884669287304925</v>
      </c>
      <c r="AD17">
        <f t="shared" si="1"/>
        <v>177.55228473394516</v>
      </c>
      <c r="AE17">
        <f>'IDT-1'!E17</f>
        <v>0</v>
      </c>
      <c r="AF17" s="24"/>
      <c r="AG17">
        <f t="shared" si="2"/>
        <v>177.55228473394516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-10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1.3180320000000001</v>
      </c>
      <c r="E18">
        <f>GT_NG!S18</f>
        <v>2.1061750073163594</v>
      </c>
      <c r="F18">
        <f>GT_Spot!S18</f>
        <v>0</v>
      </c>
      <c r="G18">
        <f>PPCL_NG!S18</f>
        <v>87.37</v>
      </c>
      <c r="H18">
        <f>PPCL_Spot!S18</f>
        <v>0</v>
      </c>
      <c r="I18">
        <f>Bawana_NG!S18</f>
        <v>19.539319637883008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49.487190292279635</v>
      </c>
      <c r="P18" s="36">
        <v>0</v>
      </c>
      <c r="Q18" s="36">
        <v>0</v>
      </c>
      <c r="R18" s="38">
        <v>0</v>
      </c>
      <c r="S18" s="38">
        <v>8.17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-89</v>
      </c>
      <c r="AA18" s="75">
        <f>STOA!K18</f>
        <v>111.75</v>
      </c>
      <c r="AB18" s="75">
        <f>-STOA!Q18</f>
        <v>0</v>
      </c>
      <c r="AC18">
        <f t="shared" si="0"/>
        <v>3.1884666370388404</v>
      </c>
      <c r="AD18">
        <f t="shared" si="1"/>
        <v>177.55225030044016</v>
      </c>
      <c r="AE18">
        <f>'IDT-1'!E18</f>
        <v>0</v>
      </c>
      <c r="AF18" s="24"/>
      <c r="AG18">
        <f t="shared" si="2"/>
        <v>177.55225030044016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-10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1.3180320000000001</v>
      </c>
      <c r="E19">
        <f>GT_NG!S19</f>
        <v>2.1061750073163594</v>
      </c>
      <c r="F19">
        <f>GT_Spot!S19</f>
        <v>0</v>
      </c>
      <c r="G19">
        <f>PPCL_NG!S19</f>
        <v>87.37</v>
      </c>
      <c r="H19">
        <f>PPCL_Spot!S19</f>
        <v>0</v>
      </c>
      <c r="I19">
        <f>Bawana_NG!S19</f>
        <v>19.539319637883008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49.487161498216864</v>
      </c>
      <c r="P19" s="36">
        <v>0</v>
      </c>
      <c r="Q19" s="36">
        <v>0</v>
      </c>
      <c r="R19" s="38">
        <v>0</v>
      </c>
      <c r="S19" s="38">
        <v>8.17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-89</v>
      </c>
      <c r="AA19" s="75">
        <f>STOA!K19</f>
        <v>111.75</v>
      </c>
      <c r="AB19" s="75">
        <f>-STOA!Q19</f>
        <v>0</v>
      </c>
      <c r="AC19">
        <f t="shared" si="0"/>
        <v>3.1884663951687138</v>
      </c>
      <c r="AD19">
        <f t="shared" si="1"/>
        <v>177.55222174824752</v>
      </c>
      <c r="AE19">
        <f>'IDT-1'!E19</f>
        <v>0</v>
      </c>
      <c r="AF19" s="24"/>
      <c r="AG19">
        <f t="shared" si="2"/>
        <v>177.55222174824752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-10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1.3180320000000001</v>
      </c>
      <c r="E20">
        <f>GT_NG!S20</f>
        <v>2.1061750073163594</v>
      </c>
      <c r="F20">
        <f>GT_Spot!S20</f>
        <v>0</v>
      </c>
      <c r="G20">
        <f>PPCL_NG!S20</f>
        <v>87.37</v>
      </c>
      <c r="H20">
        <f>PPCL_Spot!S20</f>
        <v>0</v>
      </c>
      <c r="I20">
        <f>Bawana_NG!S20</f>
        <v>19.539319637883008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48.447585638996138</v>
      </c>
      <c r="P20" s="36">
        <v>0</v>
      </c>
      <c r="Q20" s="36">
        <v>0</v>
      </c>
      <c r="R20" s="38">
        <v>0</v>
      </c>
      <c r="S20" s="38">
        <v>8.17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-89</v>
      </c>
      <c r="AA20" s="75">
        <f>STOA!K20</f>
        <v>111.75</v>
      </c>
      <c r="AB20" s="75">
        <f>-STOA!Q20</f>
        <v>0</v>
      </c>
      <c r="AC20">
        <f t="shared" si="0"/>
        <v>3.1797339579512593</v>
      </c>
      <c r="AD20">
        <f t="shared" si="1"/>
        <v>176.52137832624422</v>
      </c>
      <c r="AE20">
        <f>'IDT-1'!E20</f>
        <v>0</v>
      </c>
      <c r="AF20" s="24"/>
      <c r="AG20">
        <f t="shared" si="2"/>
        <v>176.52137832624422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-10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1.3180320000000001</v>
      </c>
      <c r="E21">
        <f>GT_NG!S21</f>
        <v>2.1061750073163594</v>
      </c>
      <c r="F21">
        <f>GT_Spot!S21</f>
        <v>0</v>
      </c>
      <c r="G21">
        <f>PPCL_NG!S21</f>
        <v>87.37</v>
      </c>
      <c r="H21">
        <f>PPCL_Spot!S21</f>
        <v>0</v>
      </c>
      <c r="I21">
        <f>Bawana_NG!S21</f>
        <v>19.539288419519295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49.853937624950554</v>
      </c>
      <c r="P21" s="36">
        <v>0</v>
      </c>
      <c r="Q21" s="36">
        <v>0</v>
      </c>
      <c r="R21" s="38">
        <v>0</v>
      </c>
      <c r="S21" s="38">
        <v>8.17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-89</v>
      </c>
      <c r="AA21" s="75">
        <f>STOA!K21</f>
        <v>111.75</v>
      </c>
      <c r="AB21" s="75">
        <f>-STOA!Q21</f>
        <v>0</v>
      </c>
      <c r="AC21">
        <f t="shared" si="0"/>
        <v>3.191547052399021</v>
      </c>
      <c r="AD21">
        <f t="shared" si="1"/>
        <v>177.91588599938717</v>
      </c>
      <c r="AE21">
        <f>'IDT-1'!E21</f>
        <v>0</v>
      </c>
      <c r="AF21" s="24"/>
      <c r="AG21">
        <f t="shared" si="2"/>
        <v>177.91588599938717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-10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1.3180320000000001</v>
      </c>
      <c r="E22">
        <f>GT_NG!S22</f>
        <v>2.1061750073163594</v>
      </c>
      <c r="F22">
        <f>GT_Spot!S22</f>
        <v>0</v>
      </c>
      <c r="G22">
        <f>PPCL_NG!S22</f>
        <v>87.37</v>
      </c>
      <c r="H22">
        <f>PPCL_Spot!S22</f>
        <v>0</v>
      </c>
      <c r="I22">
        <f>Bawana_NG!S22</f>
        <v>19.539288419519295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48.518675806488446</v>
      </c>
      <c r="P22" s="36">
        <v>0</v>
      </c>
      <c r="Q22" s="36">
        <v>0</v>
      </c>
      <c r="R22" s="38">
        <v>0</v>
      </c>
      <c r="S22" s="38">
        <v>8.17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-89</v>
      </c>
      <c r="AA22" s="75">
        <f>STOA!K22</f>
        <v>111.75</v>
      </c>
      <c r="AB22" s="75">
        <f>-STOA!Q22</f>
        <v>0</v>
      </c>
      <c r="AC22">
        <f t="shared" si="0"/>
        <v>3.18033085312394</v>
      </c>
      <c r="AD22">
        <f t="shared" si="1"/>
        <v>176.59184038020015</v>
      </c>
      <c r="AE22">
        <f>'IDT-1'!E22</f>
        <v>0</v>
      </c>
      <c r="AF22" s="24"/>
      <c r="AG22">
        <f t="shared" si="2"/>
        <v>176.59184038020015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-10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1.3180320000000001</v>
      </c>
      <c r="E23">
        <f>GT_NG!S23</f>
        <v>2.1061750073163594</v>
      </c>
      <c r="F23">
        <f>GT_Spot!S23</f>
        <v>0</v>
      </c>
      <c r="G23">
        <f>PPCL_NG!S23</f>
        <v>87.37</v>
      </c>
      <c r="H23">
        <f>PPCL_Spot!S23</f>
        <v>0</v>
      </c>
      <c r="I23">
        <f>Bawana_NG!S23</f>
        <v>19.539288419519295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46.739489374017076</v>
      </c>
      <c r="P23" s="36">
        <v>0</v>
      </c>
      <c r="Q23" s="36">
        <v>0</v>
      </c>
      <c r="R23" s="38">
        <v>0</v>
      </c>
      <c r="S23" s="38">
        <v>8.17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-89</v>
      </c>
      <c r="AA23" s="75">
        <f>STOA!K23</f>
        <v>111.75</v>
      </c>
      <c r="AB23" s="75">
        <f>-STOA!Q23</f>
        <v>0</v>
      </c>
      <c r="AC23">
        <f t="shared" si="0"/>
        <v>3.1653856870911801</v>
      </c>
      <c r="AD23">
        <f t="shared" si="1"/>
        <v>174.82759911376155</v>
      </c>
      <c r="AE23">
        <f>'IDT-1'!E23</f>
        <v>0</v>
      </c>
      <c r="AF23" s="24"/>
      <c r="AG23">
        <f t="shared" si="2"/>
        <v>174.82759911376155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-10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1.3180320000000001</v>
      </c>
      <c r="E24">
        <f>GT_NG!S24</f>
        <v>2.1061750073163594</v>
      </c>
      <c r="F24">
        <f>GT_Spot!S24</f>
        <v>0</v>
      </c>
      <c r="G24">
        <f>PPCL_NG!S24</f>
        <v>87.37</v>
      </c>
      <c r="H24">
        <f>PPCL_Spot!S24</f>
        <v>0</v>
      </c>
      <c r="I24">
        <f>Bawana_NG!S24</f>
        <v>19.539288419519295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46.739473798998503</v>
      </c>
      <c r="P24" s="36">
        <v>0</v>
      </c>
      <c r="Q24" s="36">
        <v>0</v>
      </c>
      <c r="R24" s="38">
        <v>0</v>
      </c>
      <c r="S24" s="38">
        <v>8.17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-89</v>
      </c>
      <c r="AA24" s="75">
        <f>STOA!K24</f>
        <v>111.75</v>
      </c>
      <c r="AB24" s="75">
        <f>-STOA!Q24</f>
        <v>0</v>
      </c>
      <c r="AC24">
        <f t="shared" si="0"/>
        <v>3.1653855562610245</v>
      </c>
      <c r="AD24">
        <f t="shared" si="1"/>
        <v>174.82758366957313</v>
      </c>
      <c r="AE24">
        <f>'IDT-1'!E24</f>
        <v>0</v>
      </c>
      <c r="AF24" s="24"/>
      <c r="AG24">
        <f t="shared" si="2"/>
        <v>174.82758366957313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-10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1.3180320000000001</v>
      </c>
      <c r="E25">
        <f>GT_NG!S25</f>
        <v>2.1061750073163594</v>
      </c>
      <c r="F25">
        <f>GT_Spot!S25</f>
        <v>0</v>
      </c>
      <c r="G25">
        <f>PPCL_NG!S25</f>
        <v>87.37</v>
      </c>
      <c r="H25">
        <f>PPCL_Spot!S25</f>
        <v>0</v>
      </c>
      <c r="I25">
        <f>Bawana_NG!S25</f>
        <v>19.539288419519295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45.652634090688316</v>
      </c>
      <c r="P25" s="36">
        <v>0</v>
      </c>
      <c r="Q25" s="36">
        <v>0</v>
      </c>
      <c r="R25" s="38">
        <v>0</v>
      </c>
      <c r="S25" s="38">
        <v>8.17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-89</v>
      </c>
      <c r="AA25" s="75">
        <f>STOA!K25</f>
        <v>111.75</v>
      </c>
      <c r="AB25" s="75">
        <f>-STOA!Q25</f>
        <v>0</v>
      </c>
      <c r="AC25">
        <f t="shared" si="0"/>
        <v>3.1562561027112181</v>
      </c>
      <c r="AD25">
        <f t="shared" si="1"/>
        <v>173.74987341481275</v>
      </c>
      <c r="AE25">
        <f>'IDT-1'!E25</f>
        <v>0</v>
      </c>
      <c r="AF25" s="24"/>
      <c r="AG25">
        <f t="shared" si="2"/>
        <v>173.74987341481275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-10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1.3180320000000001</v>
      </c>
      <c r="E26">
        <f>GT_NG!S26</f>
        <v>2.1061750073163594</v>
      </c>
      <c r="F26">
        <f>GT_Spot!S26</f>
        <v>0</v>
      </c>
      <c r="G26">
        <f>PPCL_NG!S26</f>
        <v>87.37</v>
      </c>
      <c r="H26">
        <f>PPCL_Spot!S26</f>
        <v>0</v>
      </c>
      <c r="I26">
        <f>Bawana_NG!S26</f>
        <v>19.539288419519295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45.652618083391332</v>
      </c>
      <c r="P26" s="36">
        <v>0</v>
      </c>
      <c r="Q26" s="36">
        <v>0</v>
      </c>
      <c r="R26" s="38">
        <v>0</v>
      </c>
      <c r="S26" s="38">
        <v>8.17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-89</v>
      </c>
      <c r="AA26" s="75">
        <f>STOA!K26</f>
        <v>111.75</v>
      </c>
      <c r="AB26" s="75">
        <f>-STOA!Q26</f>
        <v>0</v>
      </c>
      <c r="AC26">
        <f t="shared" si="0"/>
        <v>3.1562559682499245</v>
      </c>
      <c r="AD26">
        <f t="shared" si="1"/>
        <v>173.74985754197704</v>
      </c>
      <c r="AE26">
        <f>'IDT-1'!E26</f>
        <v>0</v>
      </c>
      <c r="AF26" s="24"/>
      <c r="AG26">
        <f t="shared" si="2"/>
        <v>173.74985754197704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1.3180320000000001</v>
      </c>
      <c r="E27">
        <f>GT_NG!S27</f>
        <v>2.1061750073163594</v>
      </c>
      <c r="F27">
        <f>GT_Spot!S27</f>
        <v>0</v>
      </c>
      <c r="G27">
        <f>PPCL_NG!S27</f>
        <v>87.37</v>
      </c>
      <c r="H27">
        <f>PPCL_Spot!S27</f>
        <v>0</v>
      </c>
      <c r="I27">
        <f>Bawana_NG!S27</f>
        <v>19.539288419519295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46.995054257636234</v>
      </c>
      <c r="P27" s="36">
        <v>0</v>
      </c>
      <c r="Q27" s="36">
        <v>0</v>
      </c>
      <c r="R27" s="38">
        <v>0</v>
      </c>
      <c r="S27" s="38">
        <v>8.17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-60</v>
      </c>
      <c r="AA27" s="75">
        <f>STOA!K27</f>
        <v>111.75</v>
      </c>
      <c r="AB27" s="75">
        <f>-STOA!Q27</f>
        <v>0</v>
      </c>
      <c r="AC27">
        <f t="shared" si="0"/>
        <v>3.1675324321135809</v>
      </c>
      <c r="AD27">
        <f t="shared" si="1"/>
        <v>175.08101725235829</v>
      </c>
      <c r="AE27">
        <f>'IDT-1'!E27</f>
        <v>0</v>
      </c>
      <c r="AF27" s="24"/>
      <c r="AG27">
        <f t="shared" si="2"/>
        <v>175.08101725235829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-39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1.3180320000000001</v>
      </c>
      <c r="E28">
        <f>GT_NG!S28</f>
        <v>2.1061750073163594</v>
      </c>
      <c r="F28">
        <f>GT_Spot!S28</f>
        <v>0</v>
      </c>
      <c r="G28">
        <f>PPCL_NG!S28</f>
        <v>87.37</v>
      </c>
      <c r="H28">
        <f>PPCL_Spot!S28</f>
        <v>0</v>
      </c>
      <c r="I28">
        <f>Bawana_NG!S28</f>
        <v>19.539288419519295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47.378644737817979</v>
      </c>
      <c r="P28" s="36">
        <v>0</v>
      </c>
      <c r="Q28" s="36">
        <v>0</v>
      </c>
      <c r="R28" s="38">
        <v>0</v>
      </c>
      <c r="S28" s="38">
        <v>8.17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-60</v>
      </c>
      <c r="AA28" s="75">
        <f>STOA!K28</f>
        <v>111.75</v>
      </c>
      <c r="AB28" s="75">
        <f>-STOA!Q28</f>
        <v>0</v>
      </c>
      <c r="AC28">
        <f t="shared" si="0"/>
        <v>3.1707545921471079</v>
      </c>
      <c r="AD28">
        <f t="shared" si="1"/>
        <v>175.46138557250652</v>
      </c>
      <c r="AE28">
        <f>'IDT-1'!E28</f>
        <v>0</v>
      </c>
      <c r="AF28" s="24"/>
      <c r="AG28">
        <f t="shared" si="2"/>
        <v>175.46138557250652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-39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1.3180320000000001</v>
      </c>
      <c r="E29">
        <f>GT_NG!S29</f>
        <v>2.1061750073163594</v>
      </c>
      <c r="F29">
        <f>GT_Spot!S29</f>
        <v>0</v>
      </c>
      <c r="G29">
        <f>PPCL_NG!S29</f>
        <v>87.37</v>
      </c>
      <c r="H29">
        <f>PPCL_Spot!S29</f>
        <v>0</v>
      </c>
      <c r="I29">
        <f>Bawana_NG!S29</f>
        <v>19.539288419519295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50.319505375116208</v>
      </c>
      <c r="P29" s="36">
        <v>0</v>
      </c>
      <c r="Q29" s="36">
        <v>0</v>
      </c>
      <c r="R29" s="38">
        <v>0</v>
      </c>
      <c r="S29" s="38">
        <v>8.17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-60</v>
      </c>
      <c r="AA29" s="75">
        <f>STOA!K29</f>
        <v>111.75</v>
      </c>
      <c r="AB29" s="75">
        <f>-STOA!Q29</f>
        <v>0</v>
      </c>
      <c r="AC29">
        <f t="shared" si="0"/>
        <v>3.1954578215004128</v>
      </c>
      <c r="AD29">
        <f t="shared" si="1"/>
        <v>178.37754298045144</v>
      </c>
      <c r="AE29">
        <f>'IDT-1'!E29</f>
        <v>0</v>
      </c>
      <c r="AF29" s="24"/>
      <c r="AG29">
        <f t="shared" si="2"/>
        <v>178.37754298045144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-39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1.3180320000000001</v>
      </c>
      <c r="E30">
        <f>GT_NG!S30</f>
        <v>2.1061750073163594</v>
      </c>
      <c r="F30">
        <f>GT_Spot!S30</f>
        <v>0</v>
      </c>
      <c r="G30">
        <f>PPCL_NG!S30</f>
        <v>87.37</v>
      </c>
      <c r="H30">
        <f>PPCL_Spot!S30</f>
        <v>0</v>
      </c>
      <c r="I30">
        <f>Bawana_NG!S30</f>
        <v>19.539288419519295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49.849739900409716</v>
      </c>
      <c r="P30" s="36">
        <v>0</v>
      </c>
      <c r="Q30" s="36">
        <v>0</v>
      </c>
      <c r="R30" s="38">
        <v>0</v>
      </c>
      <c r="S30" s="38">
        <v>8.17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-60</v>
      </c>
      <c r="AA30" s="75">
        <f>STOA!K30</f>
        <v>111.75</v>
      </c>
      <c r="AB30" s="75">
        <f>-STOA!Q30</f>
        <v>0</v>
      </c>
      <c r="AC30">
        <f t="shared" si="0"/>
        <v>3.1915117915128786</v>
      </c>
      <c r="AD30">
        <f t="shared" si="1"/>
        <v>177.91172353573248</v>
      </c>
      <c r="AE30">
        <f>'IDT-1'!E30</f>
        <v>0</v>
      </c>
      <c r="AF30" s="24"/>
      <c r="AG30">
        <f t="shared" si="2"/>
        <v>177.91172353573248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-39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1.3180320000000001</v>
      </c>
      <c r="E31">
        <f>GT_NG!S31</f>
        <v>2.1061750073163594</v>
      </c>
      <c r="F31">
        <f>GT_Spot!S31</f>
        <v>0</v>
      </c>
      <c r="G31">
        <f>PPCL_NG!S31</f>
        <v>87.37</v>
      </c>
      <c r="H31">
        <f>PPCL_Spot!S31</f>
        <v>0</v>
      </c>
      <c r="I31">
        <f>Bawana_NG!S31</f>
        <v>19.54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52.189793743023614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-60</v>
      </c>
      <c r="AA31" s="75">
        <f>STOA!K31</f>
        <v>111.75</v>
      </c>
      <c r="AB31" s="75">
        <f>-STOA!Q31</f>
        <v>0</v>
      </c>
      <c r="AC31">
        <f t="shared" si="0"/>
        <v>3.1425462210668726</v>
      </c>
      <c r="AD31">
        <f t="shared" si="1"/>
        <v>172.1314545292731</v>
      </c>
      <c r="AE31">
        <f>'IDT-1'!E31</f>
        <v>0</v>
      </c>
      <c r="AF31" s="24"/>
      <c r="AG31">
        <f t="shared" si="2"/>
        <v>172.1314545292731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-39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1.3180320000000001</v>
      </c>
      <c r="E32">
        <f>GT_NG!S32</f>
        <v>2.1061750073163594</v>
      </c>
      <c r="F32">
        <f>GT_Spot!S32</f>
        <v>0</v>
      </c>
      <c r="G32">
        <f>PPCL_NG!S32</f>
        <v>87.37</v>
      </c>
      <c r="H32">
        <f>PPCL_Spot!S32</f>
        <v>0</v>
      </c>
      <c r="I32">
        <f>Bawana_NG!S32</f>
        <v>19.54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52.189793743023614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-60</v>
      </c>
      <c r="AA32" s="75">
        <f>STOA!K32</f>
        <v>111.75</v>
      </c>
      <c r="AB32" s="75">
        <f>-STOA!Q32</f>
        <v>0</v>
      </c>
      <c r="AC32">
        <f t="shared" si="0"/>
        <v>3.1425462210668726</v>
      </c>
      <c r="AD32">
        <f t="shared" si="1"/>
        <v>172.1314545292731</v>
      </c>
      <c r="AE32">
        <f>'IDT-1'!E32</f>
        <v>0</v>
      </c>
      <c r="AF32" s="24"/>
      <c r="AG32">
        <f t="shared" si="2"/>
        <v>172.1314545292731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-39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1.3180320000000001</v>
      </c>
      <c r="E33">
        <f>GT_NG!S33</f>
        <v>2.1061750073163594</v>
      </c>
      <c r="F33">
        <f>GT_Spot!S33</f>
        <v>0</v>
      </c>
      <c r="G33">
        <f>PPCL_NG!S33</f>
        <v>87.37</v>
      </c>
      <c r="H33">
        <f>PPCL_Spot!S33</f>
        <v>0</v>
      </c>
      <c r="I33">
        <f>Bawana_NG!S33</f>
        <v>19.54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53.939885256816716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-20</v>
      </c>
      <c r="AA33" s="75">
        <f>STOA!K33</f>
        <v>111.75</v>
      </c>
      <c r="AB33" s="75">
        <f>-STOA!Q33</f>
        <v>0</v>
      </c>
      <c r="AC33">
        <f t="shared" si="0"/>
        <v>3.0386507816342885</v>
      </c>
      <c r="AD33">
        <f t="shared" si="1"/>
        <v>187.98544148249877</v>
      </c>
      <c r="AE33">
        <f>'IDT-1'!E33</f>
        <v>0</v>
      </c>
      <c r="AF33" s="24"/>
      <c r="AG33">
        <f t="shared" si="2"/>
        <v>187.98544148249877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-65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1.3180320000000001</v>
      </c>
      <c r="E34">
        <f>GT_NG!S34</f>
        <v>2.1061750073163594</v>
      </c>
      <c r="F34">
        <f>GT_Spot!S34</f>
        <v>0</v>
      </c>
      <c r="G34">
        <f>PPCL_NG!S34</f>
        <v>87.37</v>
      </c>
      <c r="H34">
        <f>PPCL_Spot!S34</f>
        <v>0</v>
      </c>
      <c r="I34">
        <f>Bawana_NG!S34</f>
        <v>19.54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53.939885256816716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111.75</v>
      </c>
      <c r="AB34" s="75">
        <f>-STOA!Q34</f>
        <v>0</v>
      </c>
      <c r="AC34">
        <f t="shared" si="0"/>
        <v>2.8692276271365071</v>
      </c>
      <c r="AD34">
        <f t="shared" si="1"/>
        <v>208.15486463699656</v>
      </c>
      <c r="AE34">
        <f>'IDT-1'!E34</f>
        <v>0</v>
      </c>
      <c r="AF34" s="24"/>
      <c r="AG34">
        <f t="shared" si="2"/>
        <v>208.15486463699656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-65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1.3180320000000001</v>
      </c>
      <c r="E35">
        <f>GT_NG!S35</f>
        <v>2.1061750073163594</v>
      </c>
      <c r="F35">
        <f>GT_Spot!S35</f>
        <v>0</v>
      </c>
      <c r="G35">
        <f>PPCL_NG!S35</f>
        <v>87.37</v>
      </c>
      <c r="H35">
        <f>PPCL_Spot!S35</f>
        <v>0</v>
      </c>
      <c r="I35">
        <f>Bawana_NG!S35</f>
        <v>19.54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49.491856645051115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111.75</v>
      </c>
      <c r="AB35" s="75">
        <f>-STOA!Q35</f>
        <v>0</v>
      </c>
      <c r="AC35">
        <f t="shared" si="0"/>
        <v>2.747152609548785</v>
      </c>
      <c r="AD35">
        <f t="shared" si="1"/>
        <v>213.82891104281867</v>
      </c>
      <c r="AE35">
        <f>'IDT-1'!E35</f>
        <v>0</v>
      </c>
      <c r="AF35" s="24"/>
      <c r="AG35">
        <f t="shared" si="2"/>
        <v>213.82891104281867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-55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1.3180320000000001</v>
      </c>
      <c r="E36">
        <f>GT_NG!S36</f>
        <v>2.1061750073163594</v>
      </c>
      <c r="F36">
        <f>GT_Spot!S36</f>
        <v>0</v>
      </c>
      <c r="G36">
        <f>PPCL_NG!S36</f>
        <v>87.37</v>
      </c>
      <c r="H36">
        <f>PPCL_Spot!S36</f>
        <v>0</v>
      </c>
      <c r="I36">
        <f>Bawana_NG!S36</f>
        <v>19.54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49.491856645051115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111.75</v>
      </c>
      <c r="AB36" s="75">
        <f>-STOA!Q36</f>
        <v>0</v>
      </c>
      <c r="AC36">
        <f t="shared" si="0"/>
        <v>2.5777294550510037</v>
      </c>
      <c r="AD36">
        <f t="shared" si="1"/>
        <v>233.99833419731644</v>
      </c>
      <c r="AE36">
        <f>'IDT-1'!E36</f>
        <v>0</v>
      </c>
      <c r="AF36" s="24"/>
      <c r="AG36">
        <f t="shared" si="2"/>
        <v>233.99833419731644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-35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1.3180320000000001</v>
      </c>
      <c r="E37">
        <f>GT_NG!S37</f>
        <v>2.1061750073163594</v>
      </c>
      <c r="F37">
        <f>GT_Spot!S37</f>
        <v>0</v>
      </c>
      <c r="G37">
        <f>PPCL_NG!S37</f>
        <v>87.37</v>
      </c>
      <c r="H37">
        <f>PPCL_Spot!S37</f>
        <v>0</v>
      </c>
      <c r="I37">
        <f>Bawana_NG!S37</f>
        <v>19.54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49.491856645051115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111.75</v>
      </c>
      <c r="AB37" s="75">
        <f>-STOA!Q37</f>
        <v>0</v>
      </c>
      <c r="AC37">
        <f t="shared" si="0"/>
        <v>2.4506620891776678</v>
      </c>
      <c r="AD37">
        <f t="shared" si="1"/>
        <v>249.1254015631898</v>
      </c>
      <c r="AE37">
        <f>'IDT-1'!E37</f>
        <v>0</v>
      </c>
      <c r="AF37" s="24"/>
      <c r="AG37">
        <f t="shared" si="2"/>
        <v>249.1254015631898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-20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1.3180320000000001</v>
      </c>
      <c r="E38">
        <f>GT_NG!S38</f>
        <v>2.1061750073163594</v>
      </c>
      <c r="F38">
        <f>GT_Spot!S38</f>
        <v>0</v>
      </c>
      <c r="G38">
        <f>PPCL_NG!S38</f>
        <v>87.37</v>
      </c>
      <c r="H38">
        <f>PPCL_Spot!S38</f>
        <v>0</v>
      </c>
      <c r="I38">
        <f>Bawana_NG!S38</f>
        <v>19.54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49.491856645051115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111.75</v>
      </c>
      <c r="AB38" s="75">
        <f>-STOA!Q38</f>
        <v>0</v>
      </c>
      <c r="AC38">
        <f t="shared" si="0"/>
        <v>2.3659505119287774</v>
      </c>
      <c r="AD38">
        <f t="shared" si="1"/>
        <v>259.21011314043869</v>
      </c>
      <c r="AE38">
        <f>'IDT-1'!E38</f>
        <v>0</v>
      </c>
      <c r="AF38" s="24"/>
      <c r="AG38">
        <f t="shared" si="2"/>
        <v>259.21011314043869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-10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1.3034520000000001</v>
      </c>
      <c r="E39">
        <f>GT_NG!S39</f>
        <v>2.0879133743049456</v>
      </c>
      <c r="F39">
        <f>GT_Spot!S39</f>
        <v>0</v>
      </c>
      <c r="G39">
        <f>PPCL_NG!S39</f>
        <v>87.37</v>
      </c>
      <c r="H39">
        <f>PPCL_Spot!S39</f>
        <v>0</v>
      </c>
      <c r="I39">
        <f>Bawana_NG!S39</f>
        <v>19.54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48.44337581989334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131.47</v>
      </c>
      <c r="AB39" s="75">
        <f>-STOA!Q39</f>
        <v>0</v>
      </c>
      <c r="AC39">
        <f t="shared" si="0"/>
        <v>2.776650135026828</v>
      </c>
      <c r="AD39">
        <f t="shared" si="1"/>
        <v>247.43809105917143</v>
      </c>
      <c r="AE39">
        <f>'IDT-1'!E39</f>
        <v>0</v>
      </c>
      <c r="AF39" s="24"/>
      <c r="AG39">
        <f t="shared" si="2"/>
        <v>247.43809105917143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-40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1.3034520000000001</v>
      </c>
      <c r="E40">
        <f>GT_NG!S40</f>
        <v>2.0879133743049456</v>
      </c>
      <c r="F40">
        <f>GT_Spot!S40</f>
        <v>0</v>
      </c>
      <c r="G40">
        <f>PPCL_NG!S40</f>
        <v>87.37</v>
      </c>
      <c r="H40">
        <f>PPCL_Spot!S40</f>
        <v>0</v>
      </c>
      <c r="I40">
        <f>Bawana_NG!S40</f>
        <v>19.54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49.327679872299932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131.47</v>
      </c>
      <c r="AB40" s="75">
        <f>-STOA!Q40</f>
        <v>0</v>
      </c>
      <c r="AC40">
        <f t="shared" si="0"/>
        <v>2.7840782890670432</v>
      </c>
      <c r="AD40">
        <f t="shared" si="1"/>
        <v>248.31496695753782</v>
      </c>
      <c r="AE40">
        <f>'IDT-1'!E40</f>
        <v>0</v>
      </c>
      <c r="AF40" s="24"/>
      <c r="AG40">
        <f t="shared" si="2"/>
        <v>248.31496695753782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-40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1.3034520000000001</v>
      </c>
      <c r="E41">
        <f>GT_NG!S41</f>
        <v>2.0879133743049456</v>
      </c>
      <c r="F41">
        <f>GT_Spot!S41</f>
        <v>0</v>
      </c>
      <c r="G41">
        <f>PPCL_NG!S41</f>
        <v>87.37</v>
      </c>
      <c r="H41">
        <f>PPCL_Spot!S41</f>
        <v>0</v>
      </c>
      <c r="I41">
        <f>Bawana_NG!S41</f>
        <v>19.54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49.287616210608384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131.47</v>
      </c>
      <c r="AB41" s="75">
        <f>-STOA!Q41</f>
        <v>0</v>
      </c>
      <c r="AC41">
        <f t="shared" si="0"/>
        <v>2.4448954453132719</v>
      </c>
      <c r="AD41">
        <f t="shared" si="1"/>
        <v>288.61408613960009</v>
      </c>
      <c r="AE41">
        <f>'IDT-1'!E41</f>
        <v>0</v>
      </c>
      <c r="AF41" s="24"/>
      <c r="AG41">
        <f t="shared" si="2"/>
        <v>288.61408613960009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1.3034520000000001</v>
      </c>
      <c r="E42">
        <f>GT_NG!S42</f>
        <v>2.0879133743049456</v>
      </c>
      <c r="F42">
        <f>GT_Spot!S42</f>
        <v>0</v>
      </c>
      <c r="G42">
        <f>PPCL_NG!S42</f>
        <v>87.37</v>
      </c>
      <c r="H42">
        <f>PPCL_Spot!S42</f>
        <v>0</v>
      </c>
      <c r="I42">
        <f>Bawana_NG!S42</f>
        <v>19.54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49.215738262476123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131.47</v>
      </c>
      <c r="AB42" s="75">
        <f>-STOA!Q42</f>
        <v>0</v>
      </c>
      <c r="AC42">
        <f t="shared" si="0"/>
        <v>2.4442916705489606</v>
      </c>
      <c r="AD42">
        <f t="shared" si="1"/>
        <v>288.54281196623208</v>
      </c>
      <c r="AE42">
        <f>'IDT-1'!E42</f>
        <v>0</v>
      </c>
      <c r="AF42" s="24"/>
      <c r="AG42">
        <f t="shared" si="2"/>
        <v>288.54281196623208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1.3034520000000001</v>
      </c>
      <c r="E43">
        <f>GT_NG!S43</f>
        <v>2.0879133743049456</v>
      </c>
      <c r="F43">
        <f>GT_Spot!S43</f>
        <v>0</v>
      </c>
      <c r="G43">
        <f>PPCL_NG!S43</f>
        <v>87.37</v>
      </c>
      <c r="H43">
        <f>PPCL_Spot!S43</f>
        <v>0</v>
      </c>
      <c r="I43">
        <f>Bawana_NG!S43</f>
        <v>19.54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67.473349122211189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131.47</v>
      </c>
      <c r="AB43" s="75">
        <f>-STOA!Q43</f>
        <v>0</v>
      </c>
      <c r="AC43">
        <f t="shared" si="0"/>
        <v>2.5976556017707355</v>
      </c>
      <c r="AD43">
        <f t="shared" si="1"/>
        <v>306.64705889474544</v>
      </c>
      <c r="AE43">
        <f>'IDT-1'!E43</f>
        <v>0</v>
      </c>
      <c r="AF43" s="24"/>
      <c r="AG43">
        <f t="shared" si="2"/>
        <v>306.64705889474544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1.3034520000000001</v>
      </c>
      <c r="E44">
        <f>GT_NG!S44</f>
        <v>2.0879133743049456</v>
      </c>
      <c r="F44">
        <f>GT_Spot!S44</f>
        <v>0</v>
      </c>
      <c r="G44">
        <f>PPCL_NG!S44</f>
        <v>87.37</v>
      </c>
      <c r="H44">
        <f>PPCL_Spot!S44</f>
        <v>0</v>
      </c>
      <c r="I44">
        <f>Bawana_NG!S44</f>
        <v>19.54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67.572864811359366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131.47</v>
      </c>
      <c r="AB44" s="75">
        <f>-STOA!Q44</f>
        <v>0</v>
      </c>
      <c r="AC44">
        <f t="shared" si="0"/>
        <v>2.5984915335595797</v>
      </c>
      <c r="AD44">
        <f t="shared" si="1"/>
        <v>306.74573865210471</v>
      </c>
      <c r="AE44">
        <f>'IDT-1'!E44</f>
        <v>0</v>
      </c>
      <c r="AF44" s="24"/>
      <c r="AG44">
        <f t="shared" si="2"/>
        <v>306.74573865210471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1.3034520000000001</v>
      </c>
      <c r="E45">
        <f>GT_NG!S45</f>
        <v>2.0879133743049456</v>
      </c>
      <c r="F45">
        <f>GT_Spot!S45</f>
        <v>0</v>
      </c>
      <c r="G45">
        <f>PPCL_NG!S45</f>
        <v>87.37</v>
      </c>
      <c r="H45">
        <f>PPCL_Spot!S45</f>
        <v>0</v>
      </c>
      <c r="I45">
        <f>Bawana_NG!S45</f>
        <v>19.54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74.423029779980297</v>
      </c>
      <c r="P45" s="36">
        <v>0</v>
      </c>
      <c r="Q45" s="36">
        <v>0</v>
      </c>
      <c r="R45" s="38">
        <v>0</v>
      </c>
      <c r="S45" s="38">
        <v>8.4400000000000013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131.47</v>
      </c>
      <c r="AB45" s="75">
        <f>-STOA!Q45</f>
        <v>0</v>
      </c>
      <c r="AC45">
        <f t="shared" si="0"/>
        <v>2.7269289192959958</v>
      </c>
      <c r="AD45">
        <f t="shared" si="1"/>
        <v>321.90746623498927</v>
      </c>
      <c r="AE45">
        <f>'IDT-1'!E45</f>
        <v>0</v>
      </c>
      <c r="AF45" s="24"/>
      <c r="AG45">
        <f t="shared" si="2"/>
        <v>321.90746623498927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1.3034520000000001</v>
      </c>
      <c r="E46">
        <f>GT_NG!S46</f>
        <v>2.0879133743049456</v>
      </c>
      <c r="F46">
        <f>GT_Spot!S46</f>
        <v>0</v>
      </c>
      <c r="G46">
        <f>PPCL_NG!S46</f>
        <v>87.37</v>
      </c>
      <c r="H46">
        <f>PPCL_Spot!S46</f>
        <v>0</v>
      </c>
      <c r="I46">
        <f>Bawana_NG!S46</f>
        <v>19.54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74.392770941720059</v>
      </c>
      <c r="P46" s="36">
        <v>0</v>
      </c>
      <c r="Q46" s="36">
        <v>0</v>
      </c>
      <c r="R46" s="38">
        <v>0</v>
      </c>
      <c r="S46" s="38">
        <v>8.4400000000000013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131.47</v>
      </c>
      <c r="AB46" s="75">
        <f>-STOA!Q46</f>
        <v>0</v>
      </c>
      <c r="AC46">
        <f t="shared" si="0"/>
        <v>2.72667474505461</v>
      </c>
      <c r="AD46">
        <f t="shared" si="1"/>
        <v>321.87746157097041</v>
      </c>
      <c r="AE46">
        <f>'IDT-1'!E46</f>
        <v>0</v>
      </c>
      <c r="AF46" s="24"/>
      <c r="AG46">
        <f t="shared" si="2"/>
        <v>321.87746157097041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1.3034520000000001</v>
      </c>
      <c r="E47">
        <f>GT_NG!S47</f>
        <v>2.0879133743049456</v>
      </c>
      <c r="F47">
        <f>GT_Spot!S47</f>
        <v>0</v>
      </c>
      <c r="G47">
        <f>PPCL_NG!S47</f>
        <v>87.37</v>
      </c>
      <c r="H47">
        <f>PPCL_Spot!S47</f>
        <v>0</v>
      </c>
      <c r="I47">
        <f>Bawana_NG!S47</f>
        <v>19.54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74.542636083084673</v>
      </c>
      <c r="P47" s="36">
        <v>0</v>
      </c>
      <c r="Q47" s="36">
        <v>0</v>
      </c>
      <c r="R47" s="38">
        <v>0</v>
      </c>
      <c r="S47" s="38">
        <v>8.4400000000000013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131.47</v>
      </c>
      <c r="AB47" s="75">
        <f>-STOA!Q47</f>
        <v>0</v>
      </c>
      <c r="AC47">
        <f t="shared" si="0"/>
        <v>2.7279336122420723</v>
      </c>
      <c r="AD47">
        <f t="shared" si="1"/>
        <v>322.02606784514751</v>
      </c>
      <c r="AE47">
        <f>'IDT-1'!E47</f>
        <v>0</v>
      </c>
      <c r="AF47" s="24"/>
      <c r="AG47">
        <f t="shared" si="2"/>
        <v>322.02606784514751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1.3034520000000001</v>
      </c>
      <c r="E48">
        <f>GT_NG!S48</f>
        <v>2.0879133743049456</v>
      </c>
      <c r="F48">
        <f>GT_Spot!S48</f>
        <v>0</v>
      </c>
      <c r="G48">
        <f>PPCL_NG!S48</f>
        <v>87.37</v>
      </c>
      <c r="H48">
        <f>PPCL_Spot!S48</f>
        <v>0</v>
      </c>
      <c r="I48">
        <f>Bawana_NG!S48</f>
        <v>19.54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74.542636083084673</v>
      </c>
      <c r="P48" s="36">
        <v>0</v>
      </c>
      <c r="Q48" s="36">
        <v>0</v>
      </c>
      <c r="R48" s="38">
        <v>0</v>
      </c>
      <c r="S48" s="38">
        <v>8.4400000000000013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131.47</v>
      </c>
      <c r="AB48" s="75">
        <f>-STOA!Q48</f>
        <v>0</v>
      </c>
      <c r="AC48">
        <f t="shared" si="0"/>
        <v>2.7279336122420723</v>
      </c>
      <c r="AD48">
        <f t="shared" si="1"/>
        <v>322.02606784514751</v>
      </c>
      <c r="AE48">
        <f>'IDT-1'!E48</f>
        <v>0</v>
      </c>
      <c r="AF48" s="24"/>
      <c r="AG48">
        <f t="shared" si="2"/>
        <v>322.02606784514751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1.3034520000000001</v>
      </c>
      <c r="E49">
        <f>GT_NG!S49</f>
        <v>2.0879133743049456</v>
      </c>
      <c r="F49">
        <f>GT_Spot!S49</f>
        <v>0</v>
      </c>
      <c r="G49">
        <f>PPCL_NG!S49</f>
        <v>89.126988953075909</v>
      </c>
      <c r="H49">
        <f>PPCL_Spot!S49</f>
        <v>0</v>
      </c>
      <c r="I49">
        <f>Bawana_NG!S49</f>
        <v>17.359999999999996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74.424187532235862</v>
      </c>
      <c r="P49" s="36">
        <v>0</v>
      </c>
      <c r="Q49" s="36">
        <v>0</v>
      </c>
      <c r="R49" s="38">
        <v>0</v>
      </c>
      <c r="S49" s="38">
        <v>6.44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131.47</v>
      </c>
      <c r="AB49" s="75">
        <f>-STOA!Q49</f>
        <v>0</v>
      </c>
      <c r="AC49">
        <f t="shared" si="0"/>
        <v>2.7065853516207805</v>
      </c>
      <c r="AD49">
        <f t="shared" si="1"/>
        <v>319.50595650799596</v>
      </c>
      <c r="AE49">
        <f>'IDT-1'!E49</f>
        <v>0</v>
      </c>
      <c r="AF49" s="24"/>
      <c r="AG49">
        <f t="shared" si="2"/>
        <v>319.50595650799596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1.3034520000000001</v>
      </c>
      <c r="E50">
        <f>GT_NG!S50</f>
        <v>2.0879133743049456</v>
      </c>
      <c r="F50">
        <f>GT_Spot!S50</f>
        <v>0</v>
      </c>
      <c r="G50">
        <f>PPCL_NG!S50</f>
        <v>89.126988953075909</v>
      </c>
      <c r="H50">
        <f>PPCL_Spot!S50</f>
        <v>0</v>
      </c>
      <c r="I50">
        <f>Bawana_NG!S50</f>
        <v>17.359999999999996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73.320157111783274</v>
      </c>
      <c r="P50" s="36">
        <v>0</v>
      </c>
      <c r="Q50" s="36">
        <v>0</v>
      </c>
      <c r="R50" s="38">
        <v>0</v>
      </c>
      <c r="S50" s="38">
        <v>6.44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131.47</v>
      </c>
      <c r="AB50" s="75">
        <f>-STOA!Q50</f>
        <v>0</v>
      </c>
      <c r="AC50">
        <f t="shared" si="0"/>
        <v>2.6973114960889784</v>
      </c>
      <c r="AD50">
        <f t="shared" si="1"/>
        <v>318.41119994307513</v>
      </c>
      <c r="AE50">
        <f>'IDT-1'!E50</f>
        <v>0</v>
      </c>
      <c r="AF50" s="24"/>
      <c r="AG50">
        <f t="shared" si="2"/>
        <v>318.41119994307513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1.3034520000000001</v>
      </c>
      <c r="E51">
        <f>GT_NG!S51</f>
        <v>2.0879133743049456</v>
      </c>
      <c r="F51">
        <f>GT_Spot!S51</f>
        <v>0</v>
      </c>
      <c r="G51">
        <f>PPCL_NG!S51</f>
        <v>89.126988953075909</v>
      </c>
      <c r="H51">
        <f>PPCL_Spot!S51</f>
        <v>0</v>
      </c>
      <c r="I51">
        <f>Bawana_NG!S51</f>
        <v>17.359999999999996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63.353901075338264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131.47</v>
      </c>
      <c r="AB51" s="75">
        <f>-STOA!Q51</f>
        <v>0</v>
      </c>
      <c r="AC51">
        <f t="shared" si="0"/>
        <v>2.5594989453828405</v>
      </c>
      <c r="AD51">
        <f t="shared" si="1"/>
        <v>302.1427564573363</v>
      </c>
      <c r="AE51">
        <f>'IDT-1'!E51</f>
        <v>0</v>
      </c>
      <c r="AF51" s="24"/>
      <c r="AG51">
        <f t="shared" si="2"/>
        <v>302.1427564573363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1.3034520000000001</v>
      </c>
      <c r="E52">
        <f>GT_NG!S52</f>
        <v>2.0879133743049456</v>
      </c>
      <c r="F52">
        <f>GT_Spot!S52</f>
        <v>0</v>
      </c>
      <c r="G52">
        <f>PPCL_NG!S52</f>
        <v>89.126988953075909</v>
      </c>
      <c r="H52">
        <f>PPCL_Spot!S52</f>
        <v>0</v>
      </c>
      <c r="I52">
        <f>Bawana_NG!S52</f>
        <v>17.359999999999996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63.41384402944086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131.47</v>
      </c>
      <c r="AB52" s="75">
        <f>-STOA!Q52</f>
        <v>0</v>
      </c>
      <c r="AC52">
        <f t="shared" si="0"/>
        <v>2.5600024661973024</v>
      </c>
      <c r="AD52">
        <f t="shared" si="1"/>
        <v>302.20219589062441</v>
      </c>
      <c r="AE52">
        <f>'IDT-1'!E52</f>
        <v>0</v>
      </c>
      <c r="AF52" s="24"/>
      <c r="AG52">
        <f t="shared" si="2"/>
        <v>302.20219589062441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1.3034520000000001</v>
      </c>
      <c r="E53">
        <f>GT_NG!S53</f>
        <v>2.0879133743049456</v>
      </c>
      <c r="F53">
        <f>GT_Spot!S53</f>
        <v>0</v>
      </c>
      <c r="G53">
        <f>PPCL_NG!S53</f>
        <v>89.126988953075909</v>
      </c>
      <c r="H53">
        <f>PPCL_Spot!S53</f>
        <v>0</v>
      </c>
      <c r="I53">
        <f>Bawana_NG!S53</f>
        <v>17.359999999999996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63.444100799408723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131.47</v>
      </c>
      <c r="AB53" s="75">
        <f>-STOA!Q53</f>
        <v>0</v>
      </c>
      <c r="AC53">
        <f t="shared" si="0"/>
        <v>2.5602566230650323</v>
      </c>
      <c r="AD53">
        <f t="shared" si="1"/>
        <v>302.23219850372459</v>
      </c>
      <c r="AE53">
        <f>'IDT-1'!E53</f>
        <v>0</v>
      </c>
      <c r="AF53" s="24"/>
      <c r="AG53">
        <f t="shared" si="2"/>
        <v>302.23219850372459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1.3034520000000001</v>
      </c>
      <c r="E54">
        <f>GT_NG!S54</f>
        <v>2.0879133743049456</v>
      </c>
      <c r="F54">
        <f>GT_Spot!S54</f>
        <v>0</v>
      </c>
      <c r="G54">
        <f>PPCL_NG!S54</f>
        <v>89.126988953075909</v>
      </c>
      <c r="H54">
        <f>PPCL_Spot!S54</f>
        <v>0</v>
      </c>
      <c r="I54">
        <f>Bawana_NG!S54</f>
        <v>17.359999999999996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64.713798437907528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131.47</v>
      </c>
      <c r="AB54" s="75">
        <f>-STOA!Q54</f>
        <v>0</v>
      </c>
      <c r="AC54">
        <f t="shared" si="0"/>
        <v>2.5709220832284223</v>
      </c>
      <c r="AD54">
        <f t="shared" si="1"/>
        <v>303.49123068205995</v>
      </c>
      <c r="AE54">
        <f>'IDT-1'!E54</f>
        <v>0</v>
      </c>
      <c r="AF54" s="24"/>
      <c r="AG54">
        <f t="shared" si="2"/>
        <v>303.49123068205995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1.3034520000000001</v>
      </c>
      <c r="E55">
        <f>GT_NG!S55</f>
        <v>2.0879133743049456</v>
      </c>
      <c r="F55">
        <f>GT_Spot!S55</f>
        <v>0</v>
      </c>
      <c r="G55">
        <f>PPCL_NG!S55</f>
        <v>87.37</v>
      </c>
      <c r="H55">
        <f>PPCL_Spot!S55</f>
        <v>0</v>
      </c>
      <c r="I55">
        <f>Bawana_NG!S55</f>
        <v>17.359999999999996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64.733807266543664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131.47</v>
      </c>
      <c r="AB55" s="75">
        <f>-STOA!Q55</f>
        <v>0</v>
      </c>
      <c r="AC55">
        <f t="shared" si="0"/>
        <v>2.5563314501831278</v>
      </c>
      <c r="AD55">
        <f t="shared" si="1"/>
        <v>301.76884119066546</v>
      </c>
      <c r="AE55">
        <f>'IDT-1'!E55</f>
        <v>0</v>
      </c>
      <c r="AF55" s="24"/>
      <c r="AG55">
        <f t="shared" si="2"/>
        <v>301.76884119066546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1.3034520000000001</v>
      </c>
      <c r="E56">
        <f>GT_NG!S56</f>
        <v>2.0879133743049456</v>
      </c>
      <c r="F56">
        <f>GT_Spot!S56</f>
        <v>0</v>
      </c>
      <c r="G56">
        <f>PPCL_NG!S56</f>
        <v>87.37</v>
      </c>
      <c r="H56">
        <f>PPCL_Spot!S56</f>
        <v>0</v>
      </c>
      <c r="I56">
        <f>Bawana_NG!S56</f>
        <v>17.359999999999996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64.833889887924528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131.47</v>
      </c>
      <c r="AB56" s="75">
        <f>-STOA!Q56</f>
        <v>0</v>
      </c>
      <c r="AC56">
        <f t="shared" si="0"/>
        <v>2.5571721442027275</v>
      </c>
      <c r="AD56">
        <f t="shared" si="1"/>
        <v>301.86808311802673</v>
      </c>
      <c r="AE56">
        <f>'IDT-1'!E56</f>
        <v>0</v>
      </c>
      <c r="AF56" s="24"/>
      <c r="AG56">
        <f t="shared" si="2"/>
        <v>301.86808311802673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1.3034520000000001</v>
      </c>
      <c r="E57">
        <f>GT_NG!S57</f>
        <v>2.0879133743049456</v>
      </c>
      <c r="F57">
        <f>GT_Spot!S57</f>
        <v>0</v>
      </c>
      <c r="G57">
        <f>PPCL_NG!S57</f>
        <v>87.37</v>
      </c>
      <c r="H57">
        <f>PPCL_Spot!S57</f>
        <v>0</v>
      </c>
      <c r="I57">
        <f>Bawana_NG!S57</f>
        <v>17.359999999999996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64.263722838014843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131.47</v>
      </c>
      <c r="AB57" s="75">
        <f>-STOA!Q57</f>
        <v>0</v>
      </c>
      <c r="AC57">
        <f t="shared" si="0"/>
        <v>2.5523827409834858</v>
      </c>
      <c r="AD57">
        <f t="shared" si="1"/>
        <v>301.30270547133625</v>
      </c>
      <c r="AE57">
        <f>'IDT-1'!E57</f>
        <v>0</v>
      </c>
      <c r="AF57" s="24"/>
      <c r="AG57">
        <f t="shared" si="2"/>
        <v>301.30270547133625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1.3034520000000001</v>
      </c>
      <c r="E58">
        <f>GT_NG!S58</f>
        <v>2.0879133743049456</v>
      </c>
      <c r="F58">
        <f>GT_Spot!S58</f>
        <v>0</v>
      </c>
      <c r="G58">
        <f>PPCL_NG!S58</f>
        <v>87.37</v>
      </c>
      <c r="H58">
        <f>PPCL_Spot!S58</f>
        <v>0</v>
      </c>
      <c r="I58">
        <f>Bawana_NG!S58</f>
        <v>17.359999999999996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64.303469516602874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131.47</v>
      </c>
      <c r="AB58" s="75">
        <f>-STOA!Q58</f>
        <v>0</v>
      </c>
      <c r="AC58">
        <f t="shared" si="0"/>
        <v>2.5527166130836254</v>
      </c>
      <c r="AD58">
        <f t="shared" si="1"/>
        <v>301.34211827782417</v>
      </c>
      <c r="AE58">
        <f>'IDT-1'!E58</f>
        <v>0</v>
      </c>
      <c r="AF58" s="24"/>
      <c r="AG58">
        <f t="shared" si="2"/>
        <v>301.34211827782417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1.3034520000000001</v>
      </c>
      <c r="E59">
        <f>GT_NG!S59</f>
        <v>2.0879133743049456</v>
      </c>
      <c r="F59">
        <f>GT_Spot!S59</f>
        <v>0</v>
      </c>
      <c r="G59">
        <f>PPCL_NG!S59</f>
        <v>87.37</v>
      </c>
      <c r="H59">
        <f>PPCL_Spot!S59</f>
        <v>0</v>
      </c>
      <c r="I59">
        <f>Bawana_NG!S59</f>
        <v>17.359999999999996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66.269434363808216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131.47</v>
      </c>
      <c r="AB59" s="75">
        <f>-STOA!Q59</f>
        <v>0</v>
      </c>
      <c r="AC59">
        <f t="shared" si="0"/>
        <v>2.5692307178001506</v>
      </c>
      <c r="AD59">
        <f t="shared" si="1"/>
        <v>303.29156902031303</v>
      </c>
      <c r="AE59">
        <f>'IDT-1'!E59</f>
        <v>0</v>
      </c>
      <c r="AF59" s="24"/>
      <c r="AG59">
        <f t="shared" si="2"/>
        <v>303.29156902031303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1.3034520000000001</v>
      </c>
      <c r="E60">
        <f>GT_NG!S60</f>
        <v>2.0879133743049456</v>
      </c>
      <c r="F60">
        <f>GT_Spot!S60</f>
        <v>0</v>
      </c>
      <c r="G60">
        <f>PPCL_NG!S60</f>
        <v>87.37</v>
      </c>
      <c r="H60">
        <f>PPCL_Spot!S60</f>
        <v>0</v>
      </c>
      <c r="I60">
        <f>Bawana_NG!S60</f>
        <v>17.359999999999996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66.269407469145278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131.47</v>
      </c>
      <c r="AB60" s="75">
        <f>-STOA!Q60</f>
        <v>0</v>
      </c>
      <c r="AC60">
        <f t="shared" si="0"/>
        <v>2.5692304918849822</v>
      </c>
      <c r="AD60">
        <f t="shared" si="1"/>
        <v>303.29154235156528</v>
      </c>
      <c r="AE60">
        <f>'IDT-1'!E60</f>
        <v>0</v>
      </c>
      <c r="AF60" s="24"/>
      <c r="AG60">
        <f t="shared" si="2"/>
        <v>303.29154235156528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1.3034520000000001</v>
      </c>
      <c r="E61">
        <f>GT_NG!S61</f>
        <v>2.0879133743049456</v>
      </c>
      <c r="F61">
        <f>GT_Spot!S61</f>
        <v>0</v>
      </c>
      <c r="G61">
        <f>PPCL_NG!S61</f>
        <v>87.37</v>
      </c>
      <c r="H61">
        <f>PPCL_Spot!S61</f>
        <v>0</v>
      </c>
      <c r="I61">
        <f>Bawana_NG!S61</f>
        <v>17.359999999999996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73.669551489551935</v>
      </c>
      <c r="P61" s="36">
        <v>0</v>
      </c>
      <c r="Q61" s="36">
        <v>0</v>
      </c>
      <c r="R61" s="38">
        <v>0</v>
      </c>
      <c r="S61" s="38">
        <v>7.8900000000000006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131.47</v>
      </c>
      <c r="AB61" s="75">
        <f>-STOA!Q61</f>
        <v>0</v>
      </c>
      <c r="AC61">
        <f t="shared" si="0"/>
        <v>2.6976677016563975</v>
      </c>
      <c r="AD61">
        <f t="shared" si="1"/>
        <v>318.45324916220051</v>
      </c>
      <c r="AE61">
        <f>'IDT-1'!E61</f>
        <v>0</v>
      </c>
      <c r="AF61" s="24"/>
      <c r="AG61">
        <f t="shared" si="2"/>
        <v>318.45324916220051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1.3034520000000001</v>
      </c>
      <c r="E62">
        <f>GT_NG!S62</f>
        <v>2.0879133743049456</v>
      </c>
      <c r="F62">
        <f>GT_Spot!S62</f>
        <v>0</v>
      </c>
      <c r="G62">
        <f>PPCL_NG!S62</f>
        <v>87.37</v>
      </c>
      <c r="H62">
        <f>PPCL_Spot!S62</f>
        <v>0</v>
      </c>
      <c r="I62">
        <f>Bawana_NG!S62</f>
        <v>17.359999999999996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73.669551489551935</v>
      </c>
      <c r="P62" s="36">
        <v>0</v>
      </c>
      <c r="Q62" s="36">
        <v>0</v>
      </c>
      <c r="R62" s="38">
        <v>0</v>
      </c>
      <c r="S62" s="38">
        <v>7.8900000000000006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131.47</v>
      </c>
      <c r="AB62" s="75">
        <f>-STOA!Q62</f>
        <v>0</v>
      </c>
      <c r="AC62">
        <f t="shared" si="0"/>
        <v>2.6976677016563975</v>
      </c>
      <c r="AD62">
        <f t="shared" si="1"/>
        <v>318.45324916220051</v>
      </c>
      <c r="AE62">
        <f>'IDT-1'!E62</f>
        <v>0</v>
      </c>
      <c r="AF62" s="24"/>
      <c r="AG62">
        <f t="shared" si="2"/>
        <v>318.45324916220051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1.3034520000000001</v>
      </c>
      <c r="E63">
        <f>GT_NG!S63</f>
        <v>2.0879133743049456</v>
      </c>
      <c r="F63">
        <f>GT_Spot!S63</f>
        <v>0</v>
      </c>
      <c r="G63">
        <f>PPCL_NG!S63</f>
        <v>87.37</v>
      </c>
      <c r="H63">
        <f>PPCL_Spot!S63</f>
        <v>0</v>
      </c>
      <c r="I63">
        <f>Bawana_NG!S63</f>
        <v>8.58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75.484928181400193</v>
      </c>
      <c r="P63" s="36">
        <v>0</v>
      </c>
      <c r="Q63" s="36">
        <v>0</v>
      </c>
      <c r="R63" s="38">
        <v>0</v>
      </c>
      <c r="S63" s="38">
        <v>7.8900000000000006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131.47</v>
      </c>
      <c r="AB63" s="75">
        <f>-STOA!Q63</f>
        <v>0</v>
      </c>
      <c r="AC63">
        <f t="shared" si="0"/>
        <v>2.6391648658679228</v>
      </c>
      <c r="AD63">
        <f t="shared" si="1"/>
        <v>311.54712868983717</v>
      </c>
      <c r="AE63">
        <f>'IDT-1'!E63</f>
        <v>0</v>
      </c>
      <c r="AF63" s="24"/>
      <c r="AG63">
        <f t="shared" si="2"/>
        <v>311.54712868983717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1.3034520000000001</v>
      </c>
      <c r="E64">
        <f>GT_NG!S64</f>
        <v>2.0879133743049456</v>
      </c>
      <c r="F64">
        <f>GT_Spot!S64</f>
        <v>0</v>
      </c>
      <c r="G64">
        <f>PPCL_NG!S64</f>
        <v>87.37</v>
      </c>
      <c r="H64">
        <f>PPCL_Spot!S64</f>
        <v>0</v>
      </c>
      <c r="I64">
        <f>Bawana_NG!S64</f>
        <v>8.58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77.18291278409464</v>
      </c>
      <c r="P64" s="36">
        <v>0</v>
      </c>
      <c r="Q64" s="36">
        <v>0</v>
      </c>
      <c r="R64" s="38">
        <v>0</v>
      </c>
      <c r="S64" s="38">
        <v>7.8900000000000006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131.47</v>
      </c>
      <c r="AB64" s="75">
        <f>-STOA!Q64</f>
        <v>0</v>
      </c>
      <c r="AC64">
        <f t="shared" si="0"/>
        <v>2.653427936530556</v>
      </c>
      <c r="AD64">
        <f t="shared" si="1"/>
        <v>313.23085022186899</v>
      </c>
      <c r="AE64">
        <f>'IDT-1'!E64</f>
        <v>0</v>
      </c>
      <c r="AF64" s="24"/>
      <c r="AG64">
        <f t="shared" si="2"/>
        <v>313.23085022186899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1.3034520000000001</v>
      </c>
      <c r="E65">
        <f>GT_NG!S65</f>
        <v>2.0879133743049456</v>
      </c>
      <c r="F65">
        <f>GT_Spot!S65</f>
        <v>0</v>
      </c>
      <c r="G65">
        <f>PPCL_NG!S65</f>
        <v>87.37</v>
      </c>
      <c r="H65">
        <f>PPCL_Spot!S65</f>
        <v>0</v>
      </c>
      <c r="I65">
        <f>Bawana_NG!S65</f>
        <v>8.58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77.767072781537905</v>
      </c>
      <c r="P65" s="36">
        <v>0</v>
      </c>
      <c r="Q65" s="36">
        <v>0</v>
      </c>
      <c r="R65" s="38">
        <v>0</v>
      </c>
      <c r="S65" s="38">
        <v>7.8900000000000006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131.47</v>
      </c>
      <c r="AB65" s="75">
        <f>-STOA!Q65</f>
        <v>0</v>
      </c>
      <c r="AC65">
        <f t="shared" si="0"/>
        <v>2.6583348805090794</v>
      </c>
      <c r="AD65">
        <f t="shared" si="1"/>
        <v>313.81010327533374</v>
      </c>
      <c r="AE65">
        <f>'IDT-1'!E65</f>
        <v>0</v>
      </c>
      <c r="AF65" s="24"/>
      <c r="AG65">
        <f t="shared" si="2"/>
        <v>313.81010327533374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1.3034520000000001</v>
      </c>
      <c r="E66">
        <f>GT_NG!S66</f>
        <v>2.0879133743049456</v>
      </c>
      <c r="F66">
        <f>GT_Spot!S66</f>
        <v>0</v>
      </c>
      <c r="G66">
        <f>PPCL_NG!S66</f>
        <v>87.37</v>
      </c>
      <c r="H66">
        <f>PPCL_Spot!S66</f>
        <v>0</v>
      </c>
      <c r="I66">
        <f>Bawana_NG!S66</f>
        <v>8.58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77.806661151741352</v>
      </c>
      <c r="P66" s="36">
        <v>0</v>
      </c>
      <c r="Q66" s="36">
        <v>0</v>
      </c>
      <c r="R66" s="38">
        <v>0</v>
      </c>
      <c r="S66" s="38">
        <v>7.8900000000000006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131.47</v>
      </c>
      <c r="AB66" s="75">
        <f>-STOA!Q66</f>
        <v>0</v>
      </c>
      <c r="AC66">
        <f t="shared" si="0"/>
        <v>2.6586674228187883</v>
      </c>
      <c r="AD66">
        <f t="shared" si="1"/>
        <v>313.84935910322747</v>
      </c>
      <c r="AE66">
        <f>'IDT-1'!E66</f>
        <v>0</v>
      </c>
      <c r="AF66" s="24"/>
      <c r="AG66">
        <f t="shared" si="2"/>
        <v>313.84935910322747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1.3034520000000001</v>
      </c>
      <c r="E67">
        <f>GT_NG!S67</f>
        <v>2.0879133743049456</v>
      </c>
      <c r="F67">
        <f>GT_Spot!S67</f>
        <v>0</v>
      </c>
      <c r="G67">
        <f>PPCL_NG!S67</f>
        <v>87.37</v>
      </c>
      <c r="H67">
        <f>PPCL_Spot!S67</f>
        <v>0</v>
      </c>
      <c r="I67">
        <f>Bawana_NG!S67</f>
        <v>8.58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77.526852701201477</v>
      </c>
      <c r="P67" s="36">
        <v>0</v>
      </c>
      <c r="Q67" s="36">
        <v>0</v>
      </c>
      <c r="R67" s="38">
        <v>0</v>
      </c>
      <c r="S67" s="38">
        <v>7.8900000000000006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131.47</v>
      </c>
      <c r="AB67" s="75">
        <f>-STOA!Q67</f>
        <v>0</v>
      </c>
      <c r="AC67">
        <f t="shared" si="0"/>
        <v>2.6563170318342539</v>
      </c>
      <c r="AD67">
        <f t="shared" si="1"/>
        <v>313.5719010436722</v>
      </c>
      <c r="AE67">
        <f>'IDT-1'!E67</f>
        <v>0</v>
      </c>
      <c r="AF67" s="24"/>
      <c r="AG67">
        <f t="shared" si="2"/>
        <v>313.5719010436722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1.2538800000000001</v>
      </c>
      <c r="E68">
        <f>GT_NG!S68</f>
        <v>2.0879133743049456</v>
      </c>
      <c r="F68">
        <f>GT_Spot!S68</f>
        <v>0</v>
      </c>
      <c r="G68">
        <f>PPCL_NG!S68</f>
        <v>87.37</v>
      </c>
      <c r="H68">
        <f>PPCL_Spot!S68</f>
        <v>0</v>
      </c>
      <c r="I68">
        <f>Bawana_NG!S68</f>
        <v>8.58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77.137227395743921</v>
      </c>
      <c r="P68" s="36">
        <v>0</v>
      </c>
      <c r="Q68" s="36">
        <v>0</v>
      </c>
      <c r="R68" s="38">
        <v>0</v>
      </c>
      <c r="S68" s="38">
        <v>5.79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131.47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2.63498777446841</v>
      </c>
      <c r="AD68">
        <f t="shared" ref="AD68:AD98" si="4">SUM(B68:AB68,AI68:AV68)-AC68</f>
        <v>311.05403299558043</v>
      </c>
      <c r="AE68">
        <f>'IDT-1'!E68</f>
        <v>0</v>
      </c>
      <c r="AF68" s="24"/>
      <c r="AG68">
        <f t="shared" ref="AG68:AG98" si="5">SUM(AD68:AF68)</f>
        <v>311.05403299558043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1.2538800000000001</v>
      </c>
      <c r="E69">
        <f>GT_NG!S69</f>
        <v>2.0879133743049456</v>
      </c>
      <c r="F69">
        <f>GT_Spot!S69</f>
        <v>0</v>
      </c>
      <c r="G69">
        <f>PPCL_NG!S69</f>
        <v>87.37</v>
      </c>
      <c r="H69">
        <f>PPCL_Spot!S69</f>
        <v>0</v>
      </c>
      <c r="I69">
        <f>Bawana_NG!S69</f>
        <v>8.58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74.506541436021791</v>
      </c>
      <c r="P69" s="36">
        <v>0</v>
      </c>
      <c r="Q69" s="36">
        <v>0</v>
      </c>
      <c r="R69" s="38">
        <v>0</v>
      </c>
      <c r="S69" s="38">
        <v>5.79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131.47</v>
      </c>
      <c r="AB69" s="75">
        <f>-STOA!Q69</f>
        <v>0</v>
      </c>
      <c r="AC69">
        <f t="shared" si="3"/>
        <v>2.6128900124067447</v>
      </c>
      <c r="AD69">
        <f t="shared" si="4"/>
        <v>308.44544479792</v>
      </c>
      <c r="AE69">
        <f>'IDT-1'!E69</f>
        <v>0</v>
      </c>
      <c r="AF69" s="24"/>
      <c r="AG69">
        <f t="shared" si="5"/>
        <v>308.44544479792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1.2538800000000001</v>
      </c>
      <c r="E70">
        <f>GT_NG!S70</f>
        <v>2.0879133743049456</v>
      </c>
      <c r="F70">
        <f>GT_Spot!S70</f>
        <v>0</v>
      </c>
      <c r="G70">
        <f>PPCL_NG!S70</f>
        <v>87.37</v>
      </c>
      <c r="H70">
        <f>PPCL_Spot!S70</f>
        <v>0</v>
      </c>
      <c r="I70">
        <f>Bawana_NG!S70</f>
        <v>8.58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73.586483942434569</v>
      </c>
      <c r="P70" s="36">
        <v>0</v>
      </c>
      <c r="Q70" s="36">
        <v>0</v>
      </c>
      <c r="R70" s="38">
        <v>0</v>
      </c>
      <c r="S70" s="38">
        <v>5.79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131.47</v>
      </c>
      <c r="AB70" s="75">
        <f>-STOA!Q70</f>
        <v>0</v>
      </c>
      <c r="AC70">
        <f t="shared" si="3"/>
        <v>2.6051615294606116</v>
      </c>
      <c r="AD70">
        <f t="shared" si="4"/>
        <v>307.53311578727892</v>
      </c>
      <c r="AE70">
        <f>'IDT-1'!E70</f>
        <v>0</v>
      </c>
      <c r="AF70" s="24"/>
      <c r="AG70">
        <f t="shared" si="5"/>
        <v>307.53311578727892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1.2538800000000001</v>
      </c>
      <c r="E71">
        <f>GT_NG!S71</f>
        <v>2.0879133743049456</v>
      </c>
      <c r="F71">
        <f>GT_Spot!S71</f>
        <v>0</v>
      </c>
      <c r="G71">
        <f>PPCL_NG!S71</f>
        <v>87.37</v>
      </c>
      <c r="H71">
        <f>PPCL_Spot!S71</f>
        <v>0</v>
      </c>
      <c r="I71">
        <f>Bawana_NG!S71</f>
        <v>8.58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76.94225231035665</v>
      </c>
      <c r="P71" s="36">
        <v>0</v>
      </c>
      <c r="Q71" s="36">
        <v>0</v>
      </c>
      <c r="R71" s="38">
        <v>0</v>
      </c>
      <c r="S71" s="38">
        <v>7.8900000000000006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131.47</v>
      </c>
      <c r="AB71" s="75">
        <f>-STOA!Q71</f>
        <v>0</v>
      </c>
      <c r="AC71">
        <f t="shared" si="3"/>
        <v>2.6509899837511575</v>
      </c>
      <c r="AD71">
        <f t="shared" si="4"/>
        <v>312.94305570091046</v>
      </c>
      <c r="AE71">
        <f>'IDT-1'!E71</f>
        <v>0</v>
      </c>
      <c r="AF71" s="24"/>
      <c r="AG71">
        <f t="shared" si="5"/>
        <v>312.94305570091046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1.2538800000000001</v>
      </c>
      <c r="E72">
        <f>GT_NG!S72</f>
        <v>2.0879133743049456</v>
      </c>
      <c r="F72">
        <f>GT_Spot!S72</f>
        <v>0</v>
      </c>
      <c r="G72">
        <f>PPCL_NG!S72</f>
        <v>87.37</v>
      </c>
      <c r="H72">
        <f>PPCL_Spot!S72</f>
        <v>0</v>
      </c>
      <c r="I72">
        <f>Bawana_NG!S72</f>
        <v>8.58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76.202263192709353</v>
      </c>
      <c r="P72" s="36">
        <v>0</v>
      </c>
      <c r="Q72" s="36">
        <v>0</v>
      </c>
      <c r="R72" s="38">
        <v>0</v>
      </c>
      <c r="S72" s="38">
        <v>7.8900000000000006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131.47</v>
      </c>
      <c r="AB72" s="75">
        <f>-STOA!Q72</f>
        <v>0</v>
      </c>
      <c r="AC72">
        <f t="shared" si="3"/>
        <v>2.6447740751629194</v>
      </c>
      <c r="AD72">
        <f t="shared" si="4"/>
        <v>312.20928249185135</v>
      </c>
      <c r="AE72">
        <f>'IDT-1'!E72</f>
        <v>0</v>
      </c>
      <c r="AF72" s="24"/>
      <c r="AG72">
        <f t="shared" si="5"/>
        <v>312.20928249185135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1.2538800000000001</v>
      </c>
      <c r="E73">
        <f>GT_NG!S73</f>
        <v>2.0879133743049456</v>
      </c>
      <c r="F73">
        <f>GT_Spot!S73</f>
        <v>0</v>
      </c>
      <c r="G73">
        <f>PPCL_NG!S73</f>
        <v>87.37</v>
      </c>
      <c r="H73">
        <f>PPCL_Spot!S73</f>
        <v>0</v>
      </c>
      <c r="I73">
        <f>Bawana_NG!S73</f>
        <v>8.58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76.94225231035665</v>
      </c>
      <c r="P73" s="36">
        <v>0</v>
      </c>
      <c r="Q73" s="36">
        <v>0</v>
      </c>
      <c r="R73" s="38">
        <v>0</v>
      </c>
      <c r="S73" s="38">
        <v>7.8900000000000006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131.47</v>
      </c>
      <c r="AB73" s="75">
        <f>-STOA!Q73</f>
        <v>0</v>
      </c>
      <c r="AC73">
        <f t="shared" si="3"/>
        <v>2.6509899837511575</v>
      </c>
      <c r="AD73">
        <f t="shared" si="4"/>
        <v>312.94305570091046</v>
      </c>
      <c r="AE73">
        <f>'IDT-1'!E73</f>
        <v>0</v>
      </c>
      <c r="AF73" s="24"/>
      <c r="AG73">
        <f t="shared" si="5"/>
        <v>312.94305570091046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1.2538800000000001</v>
      </c>
      <c r="E74">
        <f>GT_NG!S74</f>
        <v>2.0879133743049456</v>
      </c>
      <c r="F74">
        <f>GT_Spot!S74</f>
        <v>0</v>
      </c>
      <c r="G74">
        <f>PPCL_NG!S74</f>
        <v>87.37</v>
      </c>
      <c r="H74">
        <f>PPCL_Spot!S74</f>
        <v>0</v>
      </c>
      <c r="I74">
        <f>Bawana_NG!S74</f>
        <v>8.58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76.94225231035665</v>
      </c>
      <c r="P74" s="36">
        <v>0</v>
      </c>
      <c r="Q74" s="36">
        <v>0</v>
      </c>
      <c r="R74" s="38">
        <v>0</v>
      </c>
      <c r="S74" s="38">
        <v>7.8900000000000006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131.47</v>
      </c>
      <c r="AB74" s="75">
        <f>-STOA!Q74</f>
        <v>0</v>
      </c>
      <c r="AC74">
        <f t="shared" si="3"/>
        <v>2.6509899837511575</v>
      </c>
      <c r="AD74">
        <f t="shared" si="4"/>
        <v>312.94305570091046</v>
      </c>
      <c r="AE74">
        <f>'IDT-1'!E74</f>
        <v>0</v>
      </c>
      <c r="AF74" s="24"/>
      <c r="AG74">
        <f t="shared" si="5"/>
        <v>312.94305570091046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1.2538800000000001</v>
      </c>
      <c r="E75">
        <f>GT_NG!S75</f>
        <v>2.1061750073163594</v>
      </c>
      <c r="F75">
        <f>GT_Spot!S75</f>
        <v>0</v>
      </c>
      <c r="G75">
        <f>PPCL_NG!S75</f>
        <v>87.37</v>
      </c>
      <c r="H75">
        <f>PPCL_Spot!S75</f>
        <v>0</v>
      </c>
      <c r="I75">
        <f>Bawana_NG!S75</f>
        <v>8.58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76.96225827029825</v>
      </c>
      <c r="P75" s="36">
        <v>0</v>
      </c>
      <c r="Q75" s="36">
        <v>0</v>
      </c>
      <c r="R75" s="38">
        <v>0</v>
      </c>
      <c r="S75" s="38">
        <v>7.8900000000000006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131.47</v>
      </c>
      <c r="AB75" s="75">
        <f>-STOA!Q75</f>
        <v>0</v>
      </c>
      <c r="AC75">
        <f t="shared" si="3"/>
        <v>2.7953211128550763</v>
      </c>
      <c r="AD75">
        <f t="shared" si="4"/>
        <v>295.83699216475952</v>
      </c>
      <c r="AE75">
        <f>'IDT-1'!E75</f>
        <v>0</v>
      </c>
      <c r="AF75" s="24"/>
      <c r="AG75">
        <f t="shared" si="5"/>
        <v>295.83699216475952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-17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1.2538800000000001</v>
      </c>
      <c r="E76">
        <f>GT_NG!S76</f>
        <v>2.1061750073163594</v>
      </c>
      <c r="F76">
        <f>GT_Spot!S76</f>
        <v>0</v>
      </c>
      <c r="G76">
        <f>PPCL_NG!S76</f>
        <v>87.37</v>
      </c>
      <c r="H76">
        <f>PPCL_Spot!S76</f>
        <v>0</v>
      </c>
      <c r="I76">
        <f>Bawana_NG!S76</f>
        <v>8.58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77.82670824335554</v>
      </c>
      <c r="P76" s="36">
        <v>0</v>
      </c>
      <c r="Q76" s="36">
        <v>0</v>
      </c>
      <c r="R76" s="38">
        <v>0</v>
      </c>
      <c r="S76" s="38">
        <v>7.8900000000000006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131.47</v>
      </c>
      <c r="AB76" s="75">
        <f>-STOA!Q76</f>
        <v>0</v>
      </c>
      <c r="AC76">
        <f t="shared" si="3"/>
        <v>2.9127075430523153</v>
      </c>
      <c r="AD76">
        <f t="shared" si="4"/>
        <v>283.58405570761954</v>
      </c>
      <c r="AE76">
        <f>'IDT-1'!E76</f>
        <v>0</v>
      </c>
      <c r="AF76" s="24"/>
      <c r="AG76">
        <f t="shared" si="5"/>
        <v>283.58405570761954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-30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1.2538800000000001</v>
      </c>
      <c r="E77">
        <f>GT_NG!S77</f>
        <v>2.1061750073163594</v>
      </c>
      <c r="F77">
        <f>GT_Spot!S77</f>
        <v>0</v>
      </c>
      <c r="G77">
        <f>PPCL_NG!S77</f>
        <v>87.37</v>
      </c>
      <c r="H77">
        <f>PPCL_Spot!S77</f>
        <v>0</v>
      </c>
      <c r="I77">
        <f>Bawana_NG!S77</f>
        <v>5.9997656341549161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77.980184490627536</v>
      </c>
      <c r="P77" s="36">
        <v>0</v>
      </c>
      <c r="Q77" s="36">
        <v>0</v>
      </c>
      <c r="R77" s="38">
        <v>0</v>
      </c>
      <c r="S77" s="38">
        <v>7.8900000000000006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131.47</v>
      </c>
      <c r="AB77" s="75">
        <f>-STOA!Q77</f>
        <v>0</v>
      </c>
      <c r="AC77">
        <f t="shared" si="3"/>
        <v>2.9600920366554142</v>
      </c>
      <c r="AD77">
        <f t="shared" si="4"/>
        <v>273.1099130954434</v>
      </c>
      <c r="AE77">
        <f>'IDT-1'!E77</f>
        <v>0</v>
      </c>
      <c r="AF77" s="24"/>
      <c r="AG77">
        <f t="shared" si="5"/>
        <v>273.1099130954434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-38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1.2538800000000001</v>
      </c>
      <c r="E78">
        <f>GT_NG!S78</f>
        <v>2.1061750073163594</v>
      </c>
      <c r="F78">
        <f>GT_Spot!S78</f>
        <v>0</v>
      </c>
      <c r="G78">
        <f>PPCL_NG!S78</f>
        <v>87.37</v>
      </c>
      <c r="H78">
        <f>PPCL_Spot!S78</f>
        <v>0</v>
      </c>
      <c r="I78">
        <f>Bawana_NG!S78</f>
        <v>5.9997656341549161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80.718950704605305</v>
      </c>
      <c r="P78" s="36">
        <v>0</v>
      </c>
      <c r="Q78" s="36">
        <v>0</v>
      </c>
      <c r="R78" s="38">
        <v>0</v>
      </c>
      <c r="S78" s="38">
        <v>7.8900000000000006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131.47</v>
      </c>
      <c r="AB78" s="75">
        <f>-STOA!Q78</f>
        <v>0</v>
      </c>
      <c r="AC78">
        <f t="shared" si="3"/>
        <v>3.0847515655514961</v>
      </c>
      <c r="AD78">
        <f t="shared" si="4"/>
        <v>263.72401978052511</v>
      </c>
      <c r="AE78">
        <f>'IDT-1'!E78</f>
        <v>0</v>
      </c>
      <c r="AF78" s="24"/>
      <c r="AG78">
        <f t="shared" si="5"/>
        <v>263.72401978052511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-50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1.2538800000000001</v>
      </c>
      <c r="E79">
        <f>GT_NG!S79</f>
        <v>2.1061750073163594</v>
      </c>
      <c r="F79">
        <f>GT_Spot!S79</f>
        <v>0</v>
      </c>
      <c r="G79">
        <f>PPCL_NG!S79</f>
        <v>87.37</v>
      </c>
      <c r="H79">
        <f>PPCL_Spot!S79</f>
        <v>0</v>
      </c>
      <c r="I79">
        <f>Bawana_NG!S79</f>
        <v>5.9997656341549161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84.978291667732506</v>
      </c>
      <c r="P79" s="36">
        <v>0</v>
      </c>
      <c r="Q79" s="36">
        <v>0</v>
      </c>
      <c r="R79" s="38">
        <v>0</v>
      </c>
      <c r="S79" s="38">
        <v>7.8900000000000006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-31</v>
      </c>
      <c r="AA79" s="75">
        <f>STOA!K79</f>
        <v>131.47</v>
      </c>
      <c r="AB79" s="75">
        <f>-STOA!Q79</f>
        <v>0</v>
      </c>
      <c r="AC79">
        <f t="shared" si="3"/>
        <v>3.2645397109648795</v>
      </c>
      <c r="AD79">
        <f t="shared" si="4"/>
        <v>250.80357259823893</v>
      </c>
      <c r="AE79">
        <f>'IDT-1'!E79</f>
        <v>0</v>
      </c>
      <c r="AF79" s="24"/>
      <c r="AG79">
        <f t="shared" si="5"/>
        <v>250.80357259823893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-36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1.2538800000000001</v>
      </c>
      <c r="E80">
        <f>GT_NG!S80</f>
        <v>2.1061750073163594</v>
      </c>
      <c r="F80">
        <f>GT_Spot!S80</f>
        <v>0</v>
      </c>
      <c r="G80">
        <f>PPCL_NG!S80</f>
        <v>87.37</v>
      </c>
      <c r="H80">
        <f>PPCL_Spot!S80</f>
        <v>0</v>
      </c>
      <c r="I80">
        <f>Bawana_NG!S80</f>
        <v>5.9997656341549161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84.93830330685843</v>
      </c>
      <c r="P80" s="36">
        <v>0</v>
      </c>
      <c r="Q80" s="36">
        <v>0</v>
      </c>
      <c r="R80" s="38">
        <v>0</v>
      </c>
      <c r="S80" s="38">
        <v>7.8900000000000006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-40</v>
      </c>
      <c r="AA80" s="75">
        <f>STOA!K80</f>
        <v>131.47</v>
      </c>
      <c r="AB80" s="75">
        <f>-STOA!Q80</f>
        <v>0</v>
      </c>
      <c r="AC80">
        <f t="shared" si="3"/>
        <v>3.3404442282575388</v>
      </c>
      <c r="AD80">
        <f t="shared" si="4"/>
        <v>241.6876797200722</v>
      </c>
      <c r="AE80">
        <f>'IDT-1'!E80</f>
        <v>0</v>
      </c>
      <c r="AF80" s="24"/>
      <c r="AG80">
        <f t="shared" si="5"/>
        <v>241.6876797200722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-36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1.3180320000000001</v>
      </c>
      <c r="E81">
        <f>GT_NG!S81</f>
        <v>2.1061750073163594</v>
      </c>
      <c r="F81">
        <f>GT_Spot!S81</f>
        <v>0</v>
      </c>
      <c r="G81">
        <f>PPCL_NG!S81</f>
        <v>87.37</v>
      </c>
      <c r="H81">
        <f>PPCL_Spot!S81</f>
        <v>0</v>
      </c>
      <c r="I81">
        <f>Bawana_NG!S81</f>
        <v>5.9997656341549161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84.938300255464256</v>
      </c>
      <c r="P81" s="36">
        <v>0</v>
      </c>
      <c r="Q81" s="36">
        <v>0</v>
      </c>
      <c r="R81" s="38">
        <v>0</v>
      </c>
      <c r="S81" s="38">
        <v>7.8900000000000006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-45</v>
      </c>
      <c r="AA81" s="75">
        <f>STOA!K81</f>
        <v>131.47</v>
      </c>
      <c r="AB81" s="75">
        <f>-STOA!Q81</f>
        <v>0</v>
      </c>
      <c r="AC81">
        <f t="shared" si="3"/>
        <v>3.3833388680502723</v>
      </c>
      <c r="AD81">
        <f t="shared" si="4"/>
        <v>236.70893402888521</v>
      </c>
      <c r="AE81">
        <f>'IDT-1'!E81</f>
        <v>0</v>
      </c>
      <c r="AF81" s="24"/>
      <c r="AG81">
        <f t="shared" si="5"/>
        <v>236.70893402888521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-36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1.3180320000000001</v>
      </c>
      <c r="E82">
        <f>GT_NG!S82</f>
        <v>2.1061750073163594</v>
      </c>
      <c r="F82">
        <f>GT_Spot!S82</f>
        <v>0</v>
      </c>
      <c r="G82">
        <f>PPCL_NG!S82</f>
        <v>87.37</v>
      </c>
      <c r="H82">
        <f>PPCL_Spot!S82</f>
        <v>0</v>
      </c>
      <c r="I82">
        <f>Bawana_NG!S82</f>
        <v>5.9997656341549161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84.938300255464256</v>
      </c>
      <c r="P82" s="36">
        <v>0</v>
      </c>
      <c r="Q82" s="36">
        <v>0</v>
      </c>
      <c r="R82" s="38">
        <v>0</v>
      </c>
      <c r="S82" s="38">
        <v>7.8900000000000006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-50</v>
      </c>
      <c r="AA82" s="75">
        <f>STOA!K82</f>
        <v>131.47</v>
      </c>
      <c r="AB82" s="75">
        <f>-STOA!Q82</f>
        <v>0</v>
      </c>
      <c r="AC82">
        <f t="shared" si="3"/>
        <v>3.4595792875742735</v>
      </c>
      <c r="AD82">
        <f t="shared" si="4"/>
        <v>227.63269360936118</v>
      </c>
      <c r="AE82">
        <f>'IDT-1'!E82</f>
        <v>0</v>
      </c>
      <c r="AF82" s="24"/>
      <c r="AG82">
        <f t="shared" si="5"/>
        <v>227.63269360936118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-40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1.3180320000000001</v>
      </c>
      <c r="E83">
        <f>GT_NG!S83</f>
        <v>2.1061750073163594</v>
      </c>
      <c r="F83">
        <f>GT_Spot!S83</f>
        <v>0</v>
      </c>
      <c r="G83">
        <f>PPCL_NG!S83</f>
        <v>87.37</v>
      </c>
      <c r="H83">
        <f>PPCL_Spot!S83</f>
        <v>0</v>
      </c>
      <c r="I83">
        <f>Bawana_NG!S83</f>
        <v>5.9997656341549161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84.938336124571592</v>
      </c>
      <c r="P83" s="36">
        <v>0</v>
      </c>
      <c r="Q83" s="36">
        <v>0</v>
      </c>
      <c r="R83" s="38">
        <v>0</v>
      </c>
      <c r="S83" s="38">
        <v>7.8900000000000006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-58</v>
      </c>
      <c r="AA83" s="75">
        <f>STOA!K83</f>
        <v>131.47</v>
      </c>
      <c r="AB83" s="75">
        <f>-STOA!Q83</f>
        <v>0</v>
      </c>
      <c r="AC83">
        <f t="shared" si="3"/>
        <v>3.4426372734249977</v>
      </c>
      <c r="AD83">
        <f t="shared" si="4"/>
        <v>229.64967149261784</v>
      </c>
      <c r="AE83">
        <f>'IDT-1'!E83</f>
        <v>0</v>
      </c>
      <c r="AF83" s="24"/>
      <c r="AG83">
        <f t="shared" si="5"/>
        <v>229.64967149261784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-30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1.3180320000000001</v>
      </c>
      <c r="E84">
        <f>GT_NG!S84</f>
        <v>2.1061750073163594</v>
      </c>
      <c r="F84">
        <f>GT_Spot!S84</f>
        <v>0</v>
      </c>
      <c r="G84">
        <f>PPCL_NG!S84</f>
        <v>87.37</v>
      </c>
      <c r="H84">
        <f>PPCL_Spot!S84</f>
        <v>0</v>
      </c>
      <c r="I84">
        <f>Bawana_NG!S84</f>
        <v>5.9997656341549161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84.938336124571592</v>
      </c>
      <c r="P84" s="36">
        <v>0</v>
      </c>
      <c r="Q84" s="36">
        <v>0</v>
      </c>
      <c r="R84" s="38">
        <v>0</v>
      </c>
      <c r="S84" s="38">
        <v>7.8900000000000006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-62</v>
      </c>
      <c r="AA84" s="75">
        <f>STOA!K84</f>
        <v>131.47</v>
      </c>
      <c r="AB84" s="75">
        <f>-STOA!Q84</f>
        <v>0</v>
      </c>
      <c r="AC84">
        <f t="shared" si="3"/>
        <v>3.4765219043245539</v>
      </c>
      <c r="AD84">
        <f t="shared" si="4"/>
        <v>225.61578686171828</v>
      </c>
      <c r="AE84">
        <f>'IDT-1'!E84</f>
        <v>0</v>
      </c>
      <c r="AF84" s="24"/>
      <c r="AG84">
        <f t="shared" si="5"/>
        <v>225.61578686171828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-30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1.3180320000000001</v>
      </c>
      <c r="E85">
        <f>GT_NG!S85</f>
        <v>2.1061750073163594</v>
      </c>
      <c r="F85">
        <f>GT_Spot!S85</f>
        <v>0</v>
      </c>
      <c r="G85">
        <f>PPCL_NG!S85</f>
        <v>87.37</v>
      </c>
      <c r="H85">
        <f>PPCL_Spot!S85</f>
        <v>0</v>
      </c>
      <c r="I85">
        <f>Bawana_NG!S85</f>
        <v>5.9997656341549161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80.463113479774933</v>
      </c>
      <c r="P85" s="36">
        <v>0</v>
      </c>
      <c r="Q85" s="36">
        <v>0</v>
      </c>
      <c r="R85" s="38">
        <v>0</v>
      </c>
      <c r="S85" s="38">
        <v>7.8900000000000006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-61</v>
      </c>
      <c r="AA85" s="75">
        <f>STOA!K85</f>
        <v>131.47</v>
      </c>
      <c r="AB85" s="75">
        <f>-STOA!Q85</f>
        <v>0</v>
      </c>
      <c r="AC85">
        <f t="shared" si="3"/>
        <v>3.4304588763833728</v>
      </c>
      <c r="AD85">
        <f t="shared" si="4"/>
        <v>222.18662724486285</v>
      </c>
      <c r="AE85">
        <f>'IDT-1'!E85</f>
        <v>0</v>
      </c>
      <c r="AF85" s="24"/>
      <c r="AG85">
        <f t="shared" si="5"/>
        <v>222.18662724486285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-30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1.3180320000000001</v>
      </c>
      <c r="E86">
        <f>GT_NG!S86</f>
        <v>2.1061750073163594</v>
      </c>
      <c r="F86">
        <f>GT_Spot!S86</f>
        <v>0</v>
      </c>
      <c r="G86">
        <f>PPCL_NG!S86</f>
        <v>87.37</v>
      </c>
      <c r="H86">
        <f>PPCL_Spot!S86</f>
        <v>0</v>
      </c>
      <c r="I86">
        <f>Bawana_NG!S86</f>
        <v>5.9997656341549161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77.826637967956074</v>
      </c>
      <c r="P86" s="36">
        <v>0</v>
      </c>
      <c r="Q86" s="36">
        <v>0</v>
      </c>
      <c r="R86" s="38">
        <v>0</v>
      </c>
      <c r="S86" s="38">
        <v>7.8900000000000006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-59</v>
      </c>
      <c r="AA86" s="75">
        <f>STOA!K86</f>
        <v>131.47</v>
      </c>
      <c r="AB86" s="75">
        <f>-STOA!Q86</f>
        <v>0</v>
      </c>
      <c r="AC86">
        <f t="shared" si="3"/>
        <v>3.3913701666343163</v>
      </c>
      <c r="AD86">
        <f t="shared" si="4"/>
        <v>221.589240442793</v>
      </c>
      <c r="AE86">
        <f>'IDT-1'!E86</f>
        <v>0</v>
      </c>
      <c r="AF86" s="24"/>
      <c r="AG86">
        <f t="shared" si="5"/>
        <v>221.589240442793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-30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1.3180320000000001</v>
      </c>
      <c r="E87">
        <f>GT_NG!S87</f>
        <v>2.1061750073163594</v>
      </c>
      <c r="F87">
        <f>GT_Spot!S87</f>
        <v>0</v>
      </c>
      <c r="G87">
        <f>PPCL_NG!S87</f>
        <v>87.37</v>
      </c>
      <c r="H87">
        <f>PPCL_Spot!S87</f>
        <v>0</v>
      </c>
      <c r="I87">
        <f>Bawana_NG!S87</f>
        <v>5.9997656341549161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77.826637967956074</v>
      </c>
      <c r="P87" s="36">
        <v>0</v>
      </c>
      <c r="Q87" s="36">
        <v>0</v>
      </c>
      <c r="R87" s="38">
        <v>0</v>
      </c>
      <c r="S87" s="38">
        <v>7.8900000000000006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-62</v>
      </c>
      <c r="AA87" s="75">
        <f>STOA!K87</f>
        <v>131.47</v>
      </c>
      <c r="AB87" s="75">
        <f>-STOA!Q87</f>
        <v>0</v>
      </c>
      <c r="AC87">
        <f t="shared" si="3"/>
        <v>3.4167836398089833</v>
      </c>
      <c r="AD87">
        <f t="shared" si="4"/>
        <v>218.56382696961833</v>
      </c>
      <c r="AE87">
        <f>'IDT-1'!E87</f>
        <v>0</v>
      </c>
      <c r="AF87" s="24"/>
      <c r="AG87">
        <f t="shared" si="5"/>
        <v>218.56382696961833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-30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1.3180320000000001</v>
      </c>
      <c r="E88">
        <f>GT_NG!S88</f>
        <v>2.1061750073163594</v>
      </c>
      <c r="F88">
        <f>GT_Spot!S88</f>
        <v>0</v>
      </c>
      <c r="G88">
        <f>PPCL_NG!S88</f>
        <v>87.37</v>
      </c>
      <c r="H88">
        <f>PPCL_Spot!S88</f>
        <v>0</v>
      </c>
      <c r="I88">
        <f>Bawana_NG!S88</f>
        <v>5.9997656341549161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77.826637967956074</v>
      </c>
      <c r="P88" s="36">
        <v>0</v>
      </c>
      <c r="Q88" s="36">
        <v>0</v>
      </c>
      <c r="R88" s="38">
        <v>0</v>
      </c>
      <c r="S88" s="38">
        <v>7.8900000000000006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-63</v>
      </c>
      <c r="AA88" s="75">
        <f>STOA!K88</f>
        <v>131.47</v>
      </c>
      <c r="AB88" s="75">
        <f>-STOA!Q88</f>
        <v>0</v>
      </c>
      <c r="AC88">
        <f t="shared" si="3"/>
        <v>3.4252547975338725</v>
      </c>
      <c r="AD88">
        <f t="shared" si="4"/>
        <v>217.55535581189343</v>
      </c>
      <c r="AE88">
        <f>'IDT-1'!E88</f>
        <v>0</v>
      </c>
      <c r="AF88" s="24"/>
      <c r="AG88">
        <f t="shared" si="5"/>
        <v>217.55535581189343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-30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1.3180320000000001</v>
      </c>
      <c r="E89">
        <f>GT_NG!S89</f>
        <v>2.1061750073163594</v>
      </c>
      <c r="F89">
        <f>GT_Spot!S89</f>
        <v>0</v>
      </c>
      <c r="G89">
        <f>PPCL_NG!S89</f>
        <v>87.37</v>
      </c>
      <c r="H89">
        <f>PPCL_Spot!S89</f>
        <v>0</v>
      </c>
      <c r="I89">
        <f>Bawana_NG!S89</f>
        <v>5.9997656341549161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78.875118793113842</v>
      </c>
      <c r="P89" s="36">
        <v>0</v>
      </c>
      <c r="Q89" s="36">
        <v>0</v>
      </c>
      <c r="R89" s="38">
        <v>0</v>
      </c>
      <c r="S89" s="38">
        <v>7.8900000000000006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-64</v>
      </c>
      <c r="AA89" s="75">
        <f>STOA!K89</f>
        <v>131.47</v>
      </c>
      <c r="AB89" s="75">
        <f>-STOA!Q89</f>
        <v>0</v>
      </c>
      <c r="AC89">
        <f t="shared" si="3"/>
        <v>3.4425331941900872</v>
      </c>
      <c r="AD89">
        <f t="shared" si="4"/>
        <v>217.58655824039505</v>
      </c>
      <c r="AE89">
        <f>'IDT-1'!E89</f>
        <v>0</v>
      </c>
      <c r="AF89" s="24"/>
      <c r="AG89">
        <f t="shared" si="5"/>
        <v>217.58655824039505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-30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1.3180320000000001</v>
      </c>
      <c r="E90">
        <f>GT_NG!S90</f>
        <v>2.1061750073163594</v>
      </c>
      <c r="F90">
        <f>GT_Spot!S90</f>
        <v>0</v>
      </c>
      <c r="G90">
        <f>PPCL_NG!S90</f>
        <v>87.37</v>
      </c>
      <c r="H90">
        <f>PPCL_Spot!S90</f>
        <v>0</v>
      </c>
      <c r="I90">
        <f>Bawana_NG!S90</f>
        <v>5.9997656341549161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81.358157991379969</v>
      </c>
      <c r="P90" s="36">
        <v>0</v>
      </c>
      <c r="Q90" s="36">
        <v>0</v>
      </c>
      <c r="R90" s="38">
        <v>0</v>
      </c>
      <c r="S90" s="38">
        <v>7.8900000000000006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-67</v>
      </c>
      <c r="AA90" s="75">
        <f>STOA!K90</f>
        <v>131.47</v>
      </c>
      <c r="AB90" s="75">
        <f>-STOA!Q90</f>
        <v>0</v>
      </c>
      <c r="AC90">
        <f t="shared" si="3"/>
        <v>3.4888041966301904</v>
      </c>
      <c r="AD90">
        <f t="shared" si="4"/>
        <v>217.02332643622105</v>
      </c>
      <c r="AE90">
        <f>'IDT-1'!E90</f>
        <v>0</v>
      </c>
      <c r="AF90" s="24"/>
      <c r="AG90">
        <f t="shared" si="5"/>
        <v>217.02332643622105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-30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1.3180320000000001</v>
      </c>
      <c r="E91">
        <f>GT_NG!S91</f>
        <v>2.1061750073163594</v>
      </c>
      <c r="F91">
        <f>GT_Spot!S91</f>
        <v>0</v>
      </c>
      <c r="G91">
        <f>PPCL_NG!S91</f>
        <v>87.37</v>
      </c>
      <c r="H91">
        <f>PPCL_Spot!S91</f>
        <v>0</v>
      </c>
      <c r="I91">
        <f>Bawana_NG!S91</f>
        <v>5.9997656341549161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81.358157991379969</v>
      </c>
      <c r="P91" s="36">
        <v>0</v>
      </c>
      <c r="Q91" s="36">
        <v>0</v>
      </c>
      <c r="R91" s="38">
        <v>0</v>
      </c>
      <c r="S91" s="38">
        <v>7.8900000000000006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-70</v>
      </c>
      <c r="AA91" s="75">
        <f>STOA!K91</f>
        <v>131.47</v>
      </c>
      <c r="AB91" s="75">
        <f>-STOA!Q91</f>
        <v>0</v>
      </c>
      <c r="AC91">
        <f t="shared" si="3"/>
        <v>3.5142176698048573</v>
      </c>
      <c r="AD91">
        <f t="shared" si="4"/>
        <v>213.99791296304639</v>
      </c>
      <c r="AE91">
        <f>'IDT-1'!E91</f>
        <v>0</v>
      </c>
      <c r="AF91" s="24"/>
      <c r="AG91">
        <f t="shared" si="5"/>
        <v>213.99791296304639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-30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1.3180320000000001</v>
      </c>
      <c r="E92">
        <f>GT_NG!S92</f>
        <v>2.1061750073163594</v>
      </c>
      <c r="F92">
        <f>GT_Spot!S92</f>
        <v>0</v>
      </c>
      <c r="G92">
        <f>PPCL_NG!S92</f>
        <v>87.37</v>
      </c>
      <c r="H92">
        <f>PPCL_Spot!S92</f>
        <v>0</v>
      </c>
      <c r="I92">
        <f>Bawana_NG!S92</f>
        <v>5.9997656341549161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81.358157991379969</v>
      </c>
      <c r="P92" s="36">
        <v>0</v>
      </c>
      <c r="Q92" s="36">
        <v>0</v>
      </c>
      <c r="R92" s="38">
        <v>0</v>
      </c>
      <c r="S92" s="38">
        <v>7.8900000000000006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-71</v>
      </c>
      <c r="AA92" s="75">
        <f>STOA!K92</f>
        <v>131.47</v>
      </c>
      <c r="AB92" s="75">
        <f>-STOA!Q92</f>
        <v>0</v>
      </c>
      <c r="AC92">
        <f t="shared" si="3"/>
        <v>3.2685540957830743</v>
      </c>
      <c r="AD92">
        <f t="shared" si="4"/>
        <v>243.24357653706815</v>
      </c>
      <c r="AE92">
        <f>'IDT-1'!E92</f>
        <v>0</v>
      </c>
      <c r="AF92" s="24"/>
      <c r="AG92">
        <f t="shared" si="5"/>
        <v>243.24357653706815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1.3180320000000001</v>
      </c>
      <c r="E93">
        <f>GT_NG!S93</f>
        <v>1.3389746878780355</v>
      </c>
      <c r="F93">
        <f>GT_Spot!S93</f>
        <v>0</v>
      </c>
      <c r="G93">
        <f>PPCL_NG!S93</f>
        <v>65.41</v>
      </c>
      <c r="H93">
        <f>PPCL_Spot!S93</f>
        <v>0</v>
      </c>
      <c r="I93">
        <f>Bawana_NG!S93</f>
        <v>5.9997656341549161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81.358157991379969</v>
      </c>
      <c r="P93" s="36">
        <v>0</v>
      </c>
      <c r="Q93" s="36">
        <v>0</v>
      </c>
      <c r="R93" s="38">
        <v>0</v>
      </c>
      <c r="S93" s="38">
        <v>7.8900000000000006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-69</v>
      </c>
      <c r="AA93" s="75">
        <f>STOA!K93</f>
        <v>131.47</v>
      </c>
      <c r="AB93" s="75">
        <f>-STOA!Q93</f>
        <v>0</v>
      </c>
      <c r="AC93">
        <f t="shared" si="3"/>
        <v>3.3148380293966859</v>
      </c>
      <c r="AD93">
        <f t="shared" si="4"/>
        <v>192.4700922840162</v>
      </c>
      <c r="AE93">
        <f>'IDT-1'!E93</f>
        <v>0</v>
      </c>
      <c r="AF93" s="24"/>
      <c r="AG93">
        <f t="shared" si="5"/>
        <v>192.4700922840162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-30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1.3180320000000001</v>
      </c>
      <c r="E94">
        <f>GT_NG!S94</f>
        <v>1.3389746878780355</v>
      </c>
      <c r="F94">
        <f>GT_Spot!S94</f>
        <v>0</v>
      </c>
      <c r="G94">
        <f>PPCL_NG!S94</f>
        <v>65.41</v>
      </c>
      <c r="H94">
        <f>PPCL_Spot!S94</f>
        <v>0</v>
      </c>
      <c r="I94">
        <f>Bawana_NG!S94</f>
        <v>5.9997656341549161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80.64372672967724</v>
      </c>
      <c r="P94" s="36">
        <v>0</v>
      </c>
      <c r="Q94" s="36">
        <v>0</v>
      </c>
      <c r="R94" s="38">
        <v>0</v>
      </c>
      <c r="S94" s="38">
        <v>7.8900000000000006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-69</v>
      </c>
      <c r="AA94" s="75">
        <f>STOA!K94</f>
        <v>131.47</v>
      </c>
      <c r="AB94" s="75">
        <f>-STOA!Q94</f>
        <v>0</v>
      </c>
      <c r="AC94">
        <f t="shared" si="3"/>
        <v>3.3088368067983831</v>
      </c>
      <c r="AD94">
        <f t="shared" si="4"/>
        <v>191.7616622449118</v>
      </c>
      <c r="AE94">
        <f>'IDT-1'!E94</f>
        <v>0</v>
      </c>
      <c r="AF94" s="24"/>
      <c r="AG94">
        <f t="shared" si="5"/>
        <v>191.7616622449118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-30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1.3180320000000001</v>
      </c>
      <c r="E95">
        <f>GT_NG!S95</f>
        <v>1.3389746878780355</v>
      </c>
      <c r="F95">
        <f>GT_Spot!S95</f>
        <v>0</v>
      </c>
      <c r="G95">
        <f>PPCL_NG!S95</f>
        <v>65.41</v>
      </c>
      <c r="H95">
        <f>PPCL_Spot!S95</f>
        <v>0</v>
      </c>
      <c r="I95">
        <f>Bawana_NG!S95</f>
        <v>5.9997656341549161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77.580688696939589</v>
      </c>
      <c r="P95" s="36">
        <v>0</v>
      </c>
      <c r="Q95" s="36">
        <v>0</v>
      </c>
      <c r="R95" s="38">
        <v>0</v>
      </c>
      <c r="S95" s="38">
        <v>7.8900000000000006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-69</v>
      </c>
      <c r="AA95" s="75">
        <f>STOA!K95</f>
        <v>131.47</v>
      </c>
      <c r="AB95" s="75">
        <f>-STOA!Q95</f>
        <v>0</v>
      </c>
      <c r="AC95">
        <f t="shared" si="3"/>
        <v>3.2831072873233866</v>
      </c>
      <c r="AD95">
        <f t="shared" si="4"/>
        <v>188.72435373164913</v>
      </c>
      <c r="AE95">
        <f>'IDT-1'!E95</f>
        <v>0</v>
      </c>
      <c r="AF95" s="24"/>
      <c r="AG95">
        <f t="shared" si="5"/>
        <v>188.72435373164913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1.3180320000000001</v>
      </c>
      <c r="E96">
        <f>GT_NG!S96</f>
        <v>1.3389746878780355</v>
      </c>
      <c r="F96">
        <f>GT_Spot!S96</f>
        <v>0</v>
      </c>
      <c r="G96">
        <f>PPCL_NG!S96</f>
        <v>65.41</v>
      </c>
      <c r="H96">
        <f>PPCL_Spot!S96</f>
        <v>0</v>
      </c>
      <c r="I96">
        <f>Bawana_NG!S96</f>
        <v>5.9997656341549161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77.580688696939589</v>
      </c>
      <c r="P96" s="36">
        <v>0</v>
      </c>
      <c r="Q96" s="36">
        <v>0</v>
      </c>
      <c r="R96" s="38">
        <v>0</v>
      </c>
      <c r="S96" s="38">
        <v>7.8900000000000006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-70.98</v>
      </c>
      <c r="AA96" s="75">
        <f>STOA!K96</f>
        <v>131.47</v>
      </c>
      <c r="AB96" s="75">
        <f>-STOA!Q96</f>
        <v>0</v>
      </c>
      <c r="AC96">
        <f t="shared" si="3"/>
        <v>3.2829378641688889</v>
      </c>
      <c r="AD96">
        <f t="shared" si="4"/>
        <v>188.74452315480363</v>
      </c>
      <c r="AE96">
        <f>'IDT-1'!E96</f>
        <v>0</v>
      </c>
      <c r="AF96" s="24"/>
      <c r="AG96">
        <f t="shared" si="5"/>
        <v>188.74452315480363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-28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1.3180320000000001</v>
      </c>
      <c r="E97">
        <f>GT_NG!S97</f>
        <v>1.3389746878780355</v>
      </c>
      <c r="F97">
        <f>GT_Spot!S97</f>
        <v>0</v>
      </c>
      <c r="G97">
        <f>PPCL_NG!S97</f>
        <v>65.41</v>
      </c>
      <c r="H97">
        <f>PPCL_Spot!S97</f>
        <v>0</v>
      </c>
      <c r="I97">
        <f>Bawana_NG!S97</f>
        <v>5.9997656341549161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77.693678341721139</v>
      </c>
      <c r="P97" s="36">
        <v>0</v>
      </c>
      <c r="Q97" s="36">
        <v>0</v>
      </c>
      <c r="R97" s="38">
        <v>0</v>
      </c>
      <c r="S97" s="38">
        <v>7.8900000000000006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-74</v>
      </c>
      <c r="AA97" s="75">
        <f>STOA!K97</f>
        <v>131.47</v>
      </c>
      <c r="AB97" s="75">
        <f>-STOA!Q97</f>
        <v>0</v>
      </c>
      <c r="AC97">
        <f t="shared" si="3"/>
        <v>3.2840564003395523</v>
      </c>
      <c r="AD97">
        <f t="shared" si="4"/>
        <v>188.83639426341455</v>
      </c>
      <c r="AE97">
        <f>'IDT-1'!E97</f>
        <v>0</v>
      </c>
      <c r="AF97" s="24"/>
      <c r="AG97">
        <f t="shared" si="5"/>
        <v>188.83639426341455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-25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1.3180320000000001</v>
      </c>
      <c r="E98">
        <f>GT_NG!S98</f>
        <v>1.3389746878780355</v>
      </c>
      <c r="F98">
        <f>GT_Spot!S98</f>
        <v>0</v>
      </c>
      <c r="G98">
        <f>PPCL_NG!S98</f>
        <v>65.41</v>
      </c>
      <c r="H98">
        <f>PPCL_Spot!S98</f>
        <v>0</v>
      </c>
      <c r="I98">
        <f>Bawana_NG!S98</f>
        <v>5.9997656341549161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77.693678341721139</v>
      </c>
      <c r="P98" s="36">
        <v>0</v>
      </c>
      <c r="Q98" s="36">
        <v>0</v>
      </c>
      <c r="R98" s="38">
        <v>0</v>
      </c>
      <c r="S98" s="38">
        <v>7.8900000000000006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-74</v>
      </c>
      <c r="AA98" s="75">
        <f>STOA!K98</f>
        <v>131.47</v>
      </c>
      <c r="AB98" s="75">
        <f>-STOA!Q98</f>
        <v>0</v>
      </c>
      <c r="AC98">
        <f t="shared" si="3"/>
        <v>3.2840564003395523</v>
      </c>
      <c r="AD98">
        <f t="shared" si="4"/>
        <v>188.83639426341455</v>
      </c>
      <c r="AE98">
        <f>'IDT-1'!E98</f>
        <v>0</v>
      </c>
      <c r="AF98" s="24"/>
      <c r="AG98">
        <f t="shared" si="5"/>
        <v>188.83639426341455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-25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4.9122729582742046E-2</v>
      </c>
      <c r="F99">
        <f t="shared" si="6"/>
        <v>0</v>
      </c>
      <c r="G99">
        <f t="shared" si="6"/>
        <v>2.0665754834296117</v>
      </c>
      <c r="H99">
        <f t="shared" si="6"/>
        <v>0</v>
      </c>
      <c r="I99">
        <f t="shared" si="6"/>
        <v>0.35102359596208271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1.5769979856384335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0.14222999999999988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-0.96624500000000002</v>
      </c>
      <c r="AA99" s="75">
        <f t="shared" si="6"/>
        <v>3.017239999999997</v>
      </c>
      <c r="AB99" s="75">
        <f t="shared" si="6"/>
        <v>0</v>
      </c>
      <c r="AC99">
        <f t="shared" si="6"/>
        <v>7.1930578201100867E-2</v>
      </c>
      <c r="AD99">
        <f t="shared" si="6"/>
        <v>5.8450827854117717</v>
      </c>
      <c r="AE99">
        <f t="shared" si="6"/>
        <v>0</v>
      </c>
      <c r="AG99">
        <f t="shared" si="6"/>
        <v>5.8450827854117717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-0.35125000000000001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45447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17.63</v>
      </c>
      <c r="H3">
        <f>PPCL_Spot!R3</f>
        <v>0</v>
      </c>
      <c r="I3">
        <f>Bawana_NG!R3</f>
        <v>4.379828912933089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0.23225856286863791</v>
      </c>
      <c r="AD3">
        <f>SUM(B3:AB3,AI3:AV3)-AC3</f>
        <v>27.417570350064452</v>
      </c>
      <c r="AE3">
        <f>'IDT-1'!D3</f>
        <v>0</v>
      </c>
      <c r="AF3" s="24"/>
      <c r="AG3">
        <f>SUM(AD3:AF3)</f>
        <v>27.417570350064452</v>
      </c>
      <c r="AI3" s="34">
        <f>PXIL!L3</f>
        <v>0</v>
      </c>
      <c r="AJ3" s="34">
        <f>PXIL!R3</f>
        <v>0</v>
      </c>
      <c r="AK3" s="34">
        <f>RTM_IEX!L3</f>
        <v>1.78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17.63</v>
      </c>
      <c r="H4">
        <f>PPCL_Spot!R4</f>
        <v>0</v>
      </c>
      <c r="I4">
        <f>Bawana_NG!R4</f>
        <v>4.379828912933089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0.23141856286863791</v>
      </c>
      <c r="AD4">
        <f t="shared" ref="AD4:AD67" si="1">SUM(B4:AB4,AI4:AV4)-AC4</f>
        <v>27.31841035006445</v>
      </c>
      <c r="AE4">
        <f>'IDT-1'!D4</f>
        <v>0</v>
      </c>
      <c r="AF4" s="24"/>
      <c r="AG4">
        <f t="shared" ref="AG4:AG67" si="2">SUM(AD4:AF4)</f>
        <v>27.31841035006445</v>
      </c>
      <c r="AI4" s="34">
        <f>PXIL!L4</f>
        <v>0</v>
      </c>
      <c r="AJ4" s="34">
        <f>PXIL!R4</f>
        <v>0</v>
      </c>
      <c r="AK4" s="34">
        <f>RTM_IEX!L4</f>
        <v>1.68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17.63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0.24889008382485056</v>
      </c>
      <c r="AD5">
        <f t="shared" si="1"/>
        <v>29.380881800085934</v>
      </c>
      <c r="AE5">
        <f>'IDT-1'!D5</f>
        <v>0</v>
      </c>
      <c r="AF5" s="24"/>
      <c r="AG5">
        <f t="shared" si="2"/>
        <v>29.380881800085934</v>
      </c>
      <c r="AI5" s="34">
        <f>PXIL!L5</f>
        <v>0</v>
      </c>
      <c r="AJ5" s="34">
        <f>PXIL!R5</f>
        <v>0</v>
      </c>
      <c r="AK5" s="34">
        <f>RTM_IEX!L5</f>
        <v>2.2999999999999998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17.63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0.24872208382485056</v>
      </c>
      <c r="AD6">
        <f t="shared" si="1"/>
        <v>29.361049800085933</v>
      </c>
      <c r="AE6">
        <f>'IDT-1'!D6</f>
        <v>0</v>
      </c>
      <c r="AF6" s="24"/>
      <c r="AG6">
        <f t="shared" si="2"/>
        <v>29.361049800085933</v>
      </c>
      <c r="AI6" s="34">
        <f>PXIL!L6</f>
        <v>0</v>
      </c>
      <c r="AJ6" s="34">
        <f>PXIL!R6</f>
        <v>0</v>
      </c>
      <c r="AK6" s="34">
        <f>RTM_IEX!L6</f>
        <v>2.2799999999999998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17.63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0.24687408382485054</v>
      </c>
      <c r="AD7">
        <f t="shared" si="1"/>
        <v>29.142897800085933</v>
      </c>
      <c r="AE7">
        <f>'IDT-1'!D7</f>
        <v>0</v>
      </c>
      <c r="AF7" s="24"/>
      <c r="AG7">
        <f t="shared" si="2"/>
        <v>29.142897800085933</v>
      </c>
      <c r="AI7" s="34">
        <f>PXIL!L7</f>
        <v>0</v>
      </c>
      <c r="AJ7" s="34">
        <f>PXIL!R7</f>
        <v>0</v>
      </c>
      <c r="AK7" s="34">
        <f>RTM_IEX!L7</f>
        <v>2.06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17.63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0.24889008382485056</v>
      </c>
      <c r="AD8">
        <f t="shared" si="1"/>
        <v>29.380881800085934</v>
      </c>
      <c r="AE8">
        <f>'IDT-1'!D8</f>
        <v>0</v>
      </c>
      <c r="AF8" s="24"/>
      <c r="AG8">
        <f t="shared" si="2"/>
        <v>29.380881800085934</v>
      </c>
      <c r="AI8" s="34">
        <f>PXIL!L8</f>
        <v>0</v>
      </c>
      <c r="AJ8" s="34">
        <f>PXIL!R8</f>
        <v>0</v>
      </c>
      <c r="AK8" s="34">
        <f>RTM_IEX!L8</f>
        <v>2.2999999999999998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17.63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0.24872208382485056</v>
      </c>
      <c r="AD9">
        <f t="shared" si="1"/>
        <v>29.361049800085933</v>
      </c>
      <c r="AE9">
        <f>'IDT-1'!D9</f>
        <v>0</v>
      </c>
      <c r="AF9" s="24"/>
      <c r="AG9">
        <f t="shared" si="2"/>
        <v>29.361049800085933</v>
      </c>
      <c r="AI9" s="34">
        <f>PXIL!L9</f>
        <v>0</v>
      </c>
      <c r="AJ9" s="34">
        <f>PXIL!R9</f>
        <v>0</v>
      </c>
      <c r="AK9" s="34">
        <f>RTM_IEX!L9</f>
        <v>2.2799999999999998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17.63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0.24880608382485056</v>
      </c>
      <c r="AD10">
        <f t="shared" si="1"/>
        <v>29.370965800085933</v>
      </c>
      <c r="AE10">
        <f>'IDT-1'!D10</f>
        <v>0</v>
      </c>
      <c r="AF10" s="24"/>
      <c r="AG10">
        <f t="shared" si="2"/>
        <v>29.370965800085933</v>
      </c>
      <c r="AI10" s="34">
        <f>PXIL!L10</f>
        <v>0</v>
      </c>
      <c r="AJ10" s="34">
        <f>PXIL!R10</f>
        <v>0</v>
      </c>
      <c r="AK10" s="34">
        <f>RTM_IEX!L10</f>
        <v>2.29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17.63</v>
      </c>
      <c r="H11">
        <f>PPCL_Spot!R11</f>
        <v>0</v>
      </c>
      <c r="I11">
        <f>Bawana_NG!R11</f>
        <v>5.8397959397602994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0.25309028589398652</v>
      </c>
      <c r="AD11">
        <f t="shared" si="1"/>
        <v>29.876705653866313</v>
      </c>
      <c r="AE11">
        <f>'IDT-1'!D11</f>
        <v>0</v>
      </c>
      <c r="AF11" s="24"/>
      <c r="AG11">
        <f t="shared" si="2"/>
        <v>29.876705653866313</v>
      </c>
      <c r="AI11" s="34">
        <f>PXIL!L11</f>
        <v>0</v>
      </c>
      <c r="AJ11" s="34">
        <f>PXIL!R11</f>
        <v>0</v>
      </c>
      <c r="AK11" s="34">
        <f>RTM_IEX!L11</f>
        <v>2.8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17.63</v>
      </c>
      <c r="H12">
        <f>PPCL_Spot!R12</f>
        <v>0</v>
      </c>
      <c r="I12">
        <f>Bawana_NG!R12</f>
        <v>5.8397959397602994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0.25225028589398651</v>
      </c>
      <c r="AD12">
        <f t="shared" si="1"/>
        <v>29.777545653866312</v>
      </c>
      <c r="AE12">
        <f>'IDT-1'!D12</f>
        <v>0</v>
      </c>
      <c r="AF12" s="24"/>
      <c r="AG12">
        <f t="shared" si="2"/>
        <v>29.777545653866312</v>
      </c>
      <c r="AI12" s="34">
        <f>PXIL!L12</f>
        <v>0</v>
      </c>
      <c r="AJ12" s="34">
        <f>PXIL!R12</f>
        <v>0</v>
      </c>
      <c r="AK12" s="34">
        <f>RTM_IEX!L12</f>
        <v>2.7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17.63</v>
      </c>
      <c r="H13">
        <f>PPCL_Spot!R13</f>
        <v>0</v>
      </c>
      <c r="I13">
        <f>Bawana_NG!R13</f>
        <v>5.8397959397602994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0.25065428589398653</v>
      </c>
      <c r="AD13">
        <f t="shared" si="1"/>
        <v>29.589141653866314</v>
      </c>
      <c r="AE13">
        <f>'IDT-1'!D13</f>
        <v>0</v>
      </c>
      <c r="AF13" s="24"/>
      <c r="AG13">
        <f t="shared" si="2"/>
        <v>29.589141653866314</v>
      </c>
      <c r="AI13" s="34">
        <f>PXIL!L13</f>
        <v>0</v>
      </c>
      <c r="AJ13" s="34">
        <f>PXIL!R13</f>
        <v>0</v>
      </c>
      <c r="AK13" s="34">
        <f>RTM_IEX!L13</f>
        <v>2.5099999999999998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17.63</v>
      </c>
      <c r="H14">
        <f>PPCL_Spot!R14</f>
        <v>0</v>
      </c>
      <c r="I14">
        <f>Bawana_NG!R14</f>
        <v>5.8397959397602994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0.24821828589398651</v>
      </c>
      <c r="AD14">
        <f t="shared" si="1"/>
        <v>29.30157765386631</v>
      </c>
      <c r="AE14">
        <f>'IDT-1'!D14</f>
        <v>0</v>
      </c>
      <c r="AF14" s="24"/>
      <c r="AG14">
        <f t="shared" si="2"/>
        <v>29.30157765386631</v>
      </c>
      <c r="AI14" s="34">
        <f>PXIL!L14</f>
        <v>0</v>
      </c>
      <c r="AJ14" s="34">
        <f>PXIL!R14</f>
        <v>0</v>
      </c>
      <c r="AK14" s="34">
        <f>RTM_IEX!L14</f>
        <v>2.2200000000000002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17.63</v>
      </c>
      <c r="H15">
        <f>PPCL_Spot!R15</f>
        <v>0</v>
      </c>
      <c r="I15">
        <f>Bawana_NG!R15</f>
        <v>5.8397959397602994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0.2473782858939865</v>
      </c>
      <c r="AD15">
        <f t="shared" si="1"/>
        <v>29.202417653866313</v>
      </c>
      <c r="AE15">
        <f>'IDT-1'!D15</f>
        <v>0</v>
      </c>
      <c r="AF15" s="24"/>
      <c r="AG15">
        <f t="shared" si="2"/>
        <v>29.202417653866313</v>
      </c>
      <c r="AI15" s="34">
        <f>PXIL!L15</f>
        <v>0</v>
      </c>
      <c r="AJ15" s="34">
        <f>PXIL!R15</f>
        <v>0</v>
      </c>
      <c r="AK15" s="34">
        <f>RTM_IEX!L15</f>
        <v>2.12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17.63</v>
      </c>
      <c r="H16">
        <f>PPCL_Spot!R16</f>
        <v>0</v>
      </c>
      <c r="I16">
        <f>Bawana_NG!R16</f>
        <v>5.8397959397602994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0.24502628589398651</v>
      </c>
      <c r="AD16">
        <f t="shared" si="1"/>
        <v>28.924769653866313</v>
      </c>
      <c r="AE16">
        <f>'IDT-1'!D16</f>
        <v>0</v>
      </c>
      <c r="AF16" s="24"/>
      <c r="AG16">
        <f t="shared" si="2"/>
        <v>28.924769653866313</v>
      </c>
      <c r="AI16" s="34">
        <f>PXIL!L16</f>
        <v>0</v>
      </c>
      <c r="AJ16" s="34">
        <f>PXIL!R16</f>
        <v>0</v>
      </c>
      <c r="AK16" s="34">
        <f>RTM_IEX!L16</f>
        <v>1.84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17.63</v>
      </c>
      <c r="H17">
        <f>PPCL_Spot!R17</f>
        <v>0</v>
      </c>
      <c r="I17">
        <f>Bawana_NG!R17</f>
        <v>5.8397966573816156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0.24259029192200554</v>
      </c>
      <c r="AD17">
        <f t="shared" si="1"/>
        <v>28.637206365459608</v>
      </c>
      <c r="AE17">
        <f>'IDT-1'!D17</f>
        <v>0</v>
      </c>
      <c r="AF17" s="24"/>
      <c r="AG17">
        <f t="shared" si="2"/>
        <v>28.637206365459608</v>
      </c>
      <c r="AI17" s="34">
        <f>PXIL!L17</f>
        <v>0</v>
      </c>
      <c r="AJ17" s="34">
        <f>PXIL!R17</f>
        <v>0</v>
      </c>
      <c r="AK17" s="34">
        <f>RTM_IEX!L17</f>
        <v>1.55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17.63</v>
      </c>
      <c r="H18">
        <f>PPCL_Spot!R18</f>
        <v>0</v>
      </c>
      <c r="I18">
        <f>Bawana_NG!R18</f>
        <v>5.8397966573816156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0.24015429192200555</v>
      </c>
      <c r="AD18">
        <f t="shared" si="1"/>
        <v>28.349642365459609</v>
      </c>
      <c r="AE18">
        <f>'IDT-1'!D18</f>
        <v>0</v>
      </c>
      <c r="AF18" s="24"/>
      <c r="AG18">
        <f t="shared" si="2"/>
        <v>28.349642365459609</v>
      </c>
      <c r="AI18" s="34">
        <f>PXIL!L18</f>
        <v>0</v>
      </c>
      <c r="AJ18" s="34">
        <f>PXIL!R18</f>
        <v>0</v>
      </c>
      <c r="AK18" s="34">
        <f>RTM_IEX!L18</f>
        <v>1.26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17.63</v>
      </c>
      <c r="H19">
        <f>PPCL_Spot!R19</f>
        <v>0</v>
      </c>
      <c r="I19">
        <f>Bawana_NG!R19</f>
        <v>5.8397966573816156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0.23528229192200553</v>
      </c>
      <c r="AD19">
        <f t="shared" si="1"/>
        <v>27.774514365459609</v>
      </c>
      <c r="AE19">
        <f>'IDT-1'!D19</f>
        <v>0</v>
      </c>
      <c r="AF19" s="24"/>
      <c r="AG19">
        <f t="shared" si="2"/>
        <v>27.774514365459609</v>
      </c>
      <c r="AI19" s="34">
        <f>PXIL!L19</f>
        <v>0</v>
      </c>
      <c r="AJ19" s="34">
        <f>PXIL!R19</f>
        <v>0</v>
      </c>
      <c r="AK19" s="34">
        <f>RTM_IEX!L19</f>
        <v>0.68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17.63</v>
      </c>
      <c r="H20">
        <f>PPCL_Spot!R20</f>
        <v>0</v>
      </c>
      <c r="I20">
        <f>Bawana_NG!R20</f>
        <v>5.8397966573816156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0.23200629192200553</v>
      </c>
      <c r="AD20">
        <f t="shared" si="1"/>
        <v>27.387790365459608</v>
      </c>
      <c r="AE20">
        <f>'IDT-1'!D20</f>
        <v>0</v>
      </c>
      <c r="AF20" s="24"/>
      <c r="AG20">
        <f t="shared" si="2"/>
        <v>27.387790365459608</v>
      </c>
      <c r="AI20" s="34">
        <f>PXIL!L20</f>
        <v>0</v>
      </c>
      <c r="AJ20" s="34">
        <f>PXIL!R20</f>
        <v>0</v>
      </c>
      <c r="AK20" s="34">
        <f>RTM_IEX!L20</f>
        <v>0.28999999999999998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17.63</v>
      </c>
      <c r="H21">
        <f>PPCL_Spot!R21</f>
        <v>0</v>
      </c>
      <c r="I21">
        <f>Bawana_NG!R21</f>
        <v>5.8397873270211207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0.22957021354697738</v>
      </c>
      <c r="AD21">
        <f t="shared" si="1"/>
        <v>27.100217113474141</v>
      </c>
      <c r="AE21">
        <f>'IDT-1'!D21</f>
        <v>0</v>
      </c>
      <c r="AF21" s="24"/>
      <c r="AG21">
        <f t="shared" si="2"/>
        <v>27.100217113474141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17.63</v>
      </c>
      <c r="H22">
        <f>PPCL_Spot!R22</f>
        <v>0</v>
      </c>
      <c r="I22">
        <f>Bawana_NG!R22</f>
        <v>5.8397873270211207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0.22957021354697738</v>
      </c>
      <c r="AD22">
        <f t="shared" si="1"/>
        <v>27.100217113474141</v>
      </c>
      <c r="AE22">
        <f>'IDT-1'!D22</f>
        <v>0</v>
      </c>
      <c r="AF22" s="24"/>
      <c r="AG22">
        <f t="shared" si="2"/>
        <v>27.100217113474141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17.63</v>
      </c>
      <c r="H23">
        <f>PPCL_Spot!R23</f>
        <v>0</v>
      </c>
      <c r="I23">
        <f>Bawana_NG!R23</f>
        <v>5.8397873270211207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0.22957021354697738</v>
      </c>
      <c r="AD23">
        <f t="shared" si="1"/>
        <v>27.100217113474141</v>
      </c>
      <c r="AE23">
        <f>'IDT-1'!D23</f>
        <v>0</v>
      </c>
      <c r="AF23" s="24"/>
      <c r="AG23">
        <f t="shared" si="2"/>
        <v>27.100217113474141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17.63</v>
      </c>
      <c r="H24">
        <f>PPCL_Spot!R24</f>
        <v>0</v>
      </c>
      <c r="I24">
        <f>Bawana_NG!R24</f>
        <v>5.8397873270211207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0.22957021354697738</v>
      </c>
      <c r="AD24">
        <f t="shared" si="1"/>
        <v>27.100217113474141</v>
      </c>
      <c r="AE24">
        <f>'IDT-1'!D24</f>
        <v>0</v>
      </c>
      <c r="AF24" s="24"/>
      <c r="AG24">
        <f t="shared" si="2"/>
        <v>27.100217113474141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17.63</v>
      </c>
      <c r="H25">
        <f>PPCL_Spot!R25</f>
        <v>0</v>
      </c>
      <c r="I25">
        <f>Bawana_NG!R25</f>
        <v>5.8397873270211207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0.22957021354697738</v>
      </c>
      <c r="AD25">
        <f t="shared" si="1"/>
        <v>27.100217113474141</v>
      </c>
      <c r="AE25">
        <f>'IDT-1'!D25</f>
        <v>0</v>
      </c>
      <c r="AF25" s="24"/>
      <c r="AG25">
        <f t="shared" si="2"/>
        <v>27.100217113474141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17.63</v>
      </c>
      <c r="H26">
        <f>PPCL_Spot!R26</f>
        <v>0</v>
      </c>
      <c r="I26">
        <f>Bawana_NG!R26</f>
        <v>5.8397873270211207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0.22957021354697738</v>
      </c>
      <c r="AD26">
        <f t="shared" si="1"/>
        <v>27.100217113474141</v>
      </c>
      <c r="AE26">
        <f>'IDT-1'!D26</f>
        <v>0</v>
      </c>
      <c r="AF26" s="24"/>
      <c r="AG26">
        <f t="shared" si="2"/>
        <v>27.100217113474141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17.63</v>
      </c>
      <c r="H27">
        <f>PPCL_Spot!R27</f>
        <v>0</v>
      </c>
      <c r="I27">
        <f>Bawana_NG!R27</f>
        <v>5.8397873270211207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0.22957021354697738</v>
      </c>
      <c r="AD27">
        <f t="shared" si="1"/>
        <v>27.100217113474141</v>
      </c>
      <c r="AE27">
        <f>'IDT-1'!D27</f>
        <v>0</v>
      </c>
      <c r="AF27" s="24"/>
      <c r="AG27">
        <f t="shared" si="2"/>
        <v>27.100217113474141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17.63</v>
      </c>
      <c r="H28">
        <f>PPCL_Spot!R28</f>
        <v>0</v>
      </c>
      <c r="I28">
        <f>Bawana_NG!R28</f>
        <v>5.8397873270211207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0.22957021354697738</v>
      </c>
      <c r="AD28">
        <f t="shared" si="1"/>
        <v>27.100217113474141</v>
      </c>
      <c r="AE28">
        <f>'IDT-1'!D28</f>
        <v>0</v>
      </c>
      <c r="AF28" s="24"/>
      <c r="AG28">
        <f t="shared" si="2"/>
        <v>27.100217113474141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17.63</v>
      </c>
      <c r="H29">
        <f>PPCL_Spot!R29</f>
        <v>0</v>
      </c>
      <c r="I29">
        <f>Bawana_NG!R29</f>
        <v>5.8397873270211207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4.09</v>
      </c>
      <c r="AB29" s="75">
        <f>-STOA!R29</f>
        <v>0</v>
      </c>
      <c r="AC29">
        <f t="shared" si="0"/>
        <v>0.23150221354697739</v>
      </c>
      <c r="AD29">
        <f t="shared" si="1"/>
        <v>27.328285113474141</v>
      </c>
      <c r="AE29">
        <f>'IDT-1'!D29</f>
        <v>0</v>
      </c>
      <c r="AF29" s="24"/>
      <c r="AG29">
        <f t="shared" si="2"/>
        <v>27.328285113474141</v>
      </c>
      <c r="AI29" s="34">
        <f>PXIL!L29</f>
        <v>0</v>
      </c>
      <c r="AJ29" s="34">
        <f>PXIL!R29</f>
        <v>0</v>
      </c>
      <c r="AK29" s="34">
        <f>RTM_IEX!L29</f>
        <v>0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17.63</v>
      </c>
      <c r="H30">
        <f>PPCL_Spot!R30</f>
        <v>0</v>
      </c>
      <c r="I30">
        <f>Bawana_NG!R30</f>
        <v>5.8397873270211207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4.37</v>
      </c>
      <c r="AB30" s="75">
        <f>-STOA!R30</f>
        <v>0</v>
      </c>
      <c r="AC30">
        <f t="shared" si="0"/>
        <v>0.23385421354697741</v>
      </c>
      <c r="AD30">
        <f t="shared" si="1"/>
        <v>27.605933113474144</v>
      </c>
      <c r="AE30">
        <f>'IDT-1'!D30</f>
        <v>0</v>
      </c>
      <c r="AF30" s="24"/>
      <c r="AG30">
        <f t="shared" si="2"/>
        <v>27.605933113474144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17.63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4.68</v>
      </c>
      <c r="AB31" s="75">
        <f>-STOA!R31</f>
        <v>0</v>
      </c>
      <c r="AC31">
        <f t="shared" si="0"/>
        <v>0.23645999999999998</v>
      </c>
      <c r="AD31">
        <f t="shared" si="1"/>
        <v>27.913539999999998</v>
      </c>
      <c r="AE31">
        <f>'IDT-1'!D31</f>
        <v>0</v>
      </c>
      <c r="AF31" s="24"/>
      <c r="AG31">
        <f t="shared" si="2"/>
        <v>27.913539999999998</v>
      </c>
      <c r="AI31" s="34">
        <f>PXIL!L31</f>
        <v>0</v>
      </c>
      <c r="AJ31" s="34">
        <f>PXIL!R31</f>
        <v>0</v>
      </c>
      <c r="AK31" s="34">
        <f>RTM_IEX!L31</f>
        <v>0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17.63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4.75</v>
      </c>
      <c r="AB32" s="75">
        <f>-STOA!R32</f>
        <v>0</v>
      </c>
      <c r="AC32">
        <f t="shared" si="0"/>
        <v>0.23704799999999998</v>
      </c>
      <c r="AD32">
        <f t="shared" si="1"/>
        <v>27.982951999999997</v>
      </c>
      <c r="AE32">
        <f>'IDT-1'!D32</f>
        <v>0</v>
      </c>
      <c r="AF32" s="24"/>
      <c r="AG32">
        <f t="shared" si="2"/>
        <v>27.982951999999997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17.63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5.31</v>
      </c>
      <c r="AB33" s="75">
        <f>-STOA!R33</f>
        <v>0</v>
      </c>
      <c r="AC33">
        <f t="shared" si="0"/>
        <v>0.25636799999999998</v>
      </c>
      <c r="AD33">
        <f t="shared" si="1"/>
        <v>30.263631999999998</v>
      </c>
      <c r="AE33">
        <f>'IDT-1'!D33</f>
        <v>0</v>
      </c>
      <c r="AF33" s="24"/>
      <c r="AG33">
        <f t="shared" si="2"/>
        <v>30.263631999999998</v>
      </c>
      <c r="AI33" s="34">
        <f>PXIL!L33</f>
        <v>0</v>
      </c>
      <c r="AJ33" s="34">
        <f>PXIL!R33</f>
        <v>0</v>
      </c>
      <c r="AK33" s="34">
        <f>RTM_IEX!L33</f>
        <v>1.74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17.63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6.05</v>
      </c>
      <c r="AB34" s="75">
        <f>-STOA!R34</f>
        <v>0</v>
      </c>
      <c r="AC34">
        <f t="shared" si="0"/>
        <v>0.27232800000000001</v>
      </c>
      <c r="AD34">
        <f t="shared" si="1"/>
        <v>32.147672</v>
      </c>
      <c r="AE34">
        <f>'IDT-1'!D34</f>
        <v>0</v>
      </c>
      <c r="AF34" s="24"/>
      <c r="AG34">
        <f t="shared" si="2"/>
        <v>32.147672</v>
      </c>
      <c r="AI34" s="34">
        <f>PXIL!L34</f>
        <v>0</v>
      </c>
      <c r="AJ34" s="34">
        <f>PXIL!R34</f>
        <v>0</v>
      </c>
      <c r="AK34" s="34">
        <f>RTM_IEX!L34</f>
        <v>2.9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17.63</v>
      </c>
      <c r="H35">
        <f>PPCL_Spot!R35</f>
        <v>0</v>
      </c>
      <c r="I35">
        <f>Bawana_NG!R35</f>
        <v>5.84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7.0299999999999994</v>
      </c>
      <c r="AB35" s="75">
        <f>-STOA!R35</f>
        <v>0</v>
      </c>
      <c r="AC35">
        <f t="shared" si="0"/>
        <v>0.28131600000000001</v>
      </c>
      <c r="AD35">
        <f t="shared" si="1"/>
        <v>33.208684000000005</v>
      </c>
      <c r="AE35">
        <f>'IDT-1'!D35</f>
        <v>0</v>
      </c>
      <c r="AF35" s="24"/>
      <c r="AG35">
        <f t="shared" si="2"/>
        <v>33.208684000000005</v>
      </c>
      <c r="AI35" s="34">
        <f>PXIL!L35</f>
        <v>0</v>
      </c>
      <c r="AJ35" s="34">
        <f>PXIL!R35</f>
        <v>0</v>
      </c>
      <c r="AK35" s="34">
        <f>RTM_IEX!L35</f>
        <v>2.99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17.63</v>
      </c>
      <c r="H36">
        <f>PPCL_Spot!R36</f>
        <v>0</v>
      </c>
      <c r="I36">
        <f>Bawana_NG!R36</f>
        <v>5.84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7.35</v>
      </c>
      <c r="AB36" s="75">
        <f>-STOA!R36</f>
        <v>0</v>
      </c>
      <c r="AC36">
        <f t="shared" si="0"/>
        <v>0.29786400000000002</v>
      </c>
      <c r="AD36">
        <f t="shared" si="1"/>
        <v>35.162136000000004</v>
      </c>
      <c r="AE36">
        <f>'IDT-1'!D36</f>
        <v>0</v>
      </c>
      <c r="AF36" s="24"/>
      <c r="AG36">
        <f t="shared" si="2"/>
        <v>35.162136000000004</v>
      </c>
      <c r="AI36" s="34">
        <f>PXIL!L36</f>
        <v>0</v>
      </c>
      <c r="AJ36" s="34">
        <f>PXIL!R36</f>
        <v>0</v>
      </c>
      <c r="AK36" s="34">
        <f>RTM_IEX!L36</f>
        <v>4.6399999999999997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17.63</v>
      </c>
      <c r="H37">
        <f>PPCL_Spot!R37</f>
        <v>0</v>
      </c>
      <c r="I37">
        <f>Bawana_NG!R37</f>
        <v>5.84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7.58</v>
      </c>
      <c r="AB37" s="75">
        <f>-STOA!R37</f>
        <v>0</v>
      </c>
      <c r="AC37">
        <f t="shared" si="0"/>
        <v>0.31432799999999994</v>
      </c>
      <c r="AD37">
        <f t="shared" si="1"/>
        <v>37.105671999999991</v>
      </c>
      <c r="AE37">
        <f>'IDT-1'!D37</f>
        <v>0</v>
      </c>
      <c r="AF37" s="24"/>
      <c r="AG37">
        <f t="shared" si="2"/>
        <v>37.105671999999991</v>
      </c>
      <c r="AI37" s="34">
        <f>PXIL!L37</f>
        <v>0</v>
      </c>
      <c r="AJ37" s="34">
        <f>PXIL!R37</f>
        <v>0</v>
      </c>
      <c r="AK37" s="34">
        <f>RTM_IEX!L37</f>
        <v>6.37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17.63</v>
      </c>
      <c r="H38">
        <f>PPCL_Spot!R38</f>
        <v>0</v>
      </c>
      <c r="I38">
        <f>Bawana_NG!R38</f>
        <v>5.84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8.01</v>
      </c>
      <c r="AB38" s="75">
        <f>-STOA!R38</f>
        <v>0</v>
      </c>
      <c r="AC38">
        <f t="shared" si="0"/>
        <v>0.33179999999999993</v>
      </c>
      <c r="AD38">
        <f t="shared" si="1"/>
        <v>39.168199999999999</v>
      </c>
      <c r="AE38">
        <f>'IDT-1'!D38</f>
        <v>0</v>
      </c>
      <c r="AF38" s="24"/>
      <c r="AG38">
        <f t="shared" si="2"/>
        <v>39.168199999999999</v>
      </c>
      <c r="AI38" s="34">
        <f>PXIL!L38</f>
        <v>0</v>
      </c>
      <c r="AJ38" s="34">
        <f>PXIL!R38</f>
        <v>0</v>
      </c>
      <c r="AK38" s="34">
        <f>RTM_IEX!L38</f>
        <v>8.02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17.63</v>
      </c>
      <c r="H39">
        <f>PPCL_Spot!R39</f>
        <v>0</v>
      </c>
      <c r="I39">
        <f>Bawana_NG!R39</f>
        <v>5.84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8.35</v>
      </c>
      <c r="AB39" s="75">
        <f>-STOA!R39</f>
        <v>0</v>
      </c>
      <c r="AC39">
        <f t="shared" si="0"/>
        <v>0.34271999999999997</v>
      </c>
      <c r="AD39">
        <f t="shared" si="1"/>
        <v>40.457279999999997</v>
      </c>
      <c r="AE39">
        <f>'IDT-1'!D39</f>
        <v>0</v>
      </c>
      <c r="AF39" s="24"/>
      <c r="AG39">
        <f t="shared" si="2"/>
        <v>40.457279999999997</v>
      </c>
      <c r="AI39" s="34">
        <f>PXIL!L39</f>
        <v>0</v>
      </c>
      <c r="AJ39" s="34">
        <f>PXIL!R39</f>
        <v>0</v>
      </c>
      <c r="AK39" s="34">
        <f>RTM_IEX!L39</f>
        <v>8.98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17.63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8.5</v>
      </c>
      <c r="AB40" s="75">
        <f>-STOA!R40</f>
        <v>0</v>
      </c>
      <c r="AC40">
        <f t="shared" si="0"/>
        <v>0.35212799999999994</v>
      </c>
      <c r="AD40">
        <f t="shared" si="1"/>
        <v>41.567872000000001</v>
      </c>
      <c r="AE40">
        <f>'IDT-1'!D40</f>
        <v>0</v>
      </c>
      <c r="AF40" s="24"/>
      <c r="AG40">
        <f t="shared" si="2"/>
        <v>41.567872000000001</v>
      </c>
      <c r="AI40" s="34">
        <f>PXIL!L40</f>
        <v>0</v>
      </c>
      <c r="AJ40" s="34">
        <f>PXIL!R40</f>
        <v>0</v>
      </c>
      <c r="AK40" s="34">
        <f>RTM_IEX!L40</f>
        <v>9.9499999999999993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17.63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8.64</v>
      </c>
      <c r="AB41" s="75">
        <f>-STOA!R41</f>
        <v>0</v>
      </c>
      <c r="AC41">
        <f t="shared" si="0"/>
        <v>0.35002799999999995</v>
      </c>
      <c r="AD41">
        <f t="shared" si="1"/>
        <v>41.319972</v>
      </c>
      <c r="AE41">
        <f>'IDT-1'!D41</f>
        <v>0</v>
      </c>
      <c r="AF41" s="24"/>
      <c r="AG41">
        <f t="shared" si="2"/>
        <v>41.319972</v>
      </c>
      <c r="AI41" s="34">
        <f>PXIL!L41</f>
        <v>0</v>
      </c>
      <c r="AJ41" s="34">
        <f>PXIL!R41</f>
        <v>0</v>
      </c>
      <c r="AK41" s="34">
        <f>RTM_IEX!L41</f>
        <v>9.56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17.63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9.0299999999999994</v>
      </c>
      <c r="AB42" s="75">
        <f>-STOA!R42</f>
        <v>0</v>
      </c>
      <c r="AC42">
        <f t="shared" si="0"/>
        <v>0.35817599999999994</v>
      </c>
      <c r="AD42">
        <f t="shared" si="1"/>
        <v>42.281824</v>
      </c>
      <c r="AE42">
        <f>'IDT-1'!D42</f>
        <v>0</v>
      </c>
      <c r="AF42" s="24"/>
      <c r="AG42">
        <f t="shared" si="2"/>
        <v>42.281824</v>
      </c>
      <c r="AI42" s="34">
        <f>PXIL!L42</f>
        <v>0</v>
      </c>
      <c r="AJ42" s="34">
        <f>PXIL!R42</f>
        <v>0</v>
      </c>
      <c r="AK42" s="34">
        <f>RTM_IEX!L42</f>
        <v>10.14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17.63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9.5399999999999991</v>
      </c>
      <c r="AB43" s="75">
        <f>-STOA!R43</f>
        <v>0</v>
      </c>
      <c r="AC43">
        <f t="shared" si="0"/>
        <v>0.34868399999999999</v>
      </c>
      <c r="AD43">
        <f t="shared" si="1"/>
        <v>41.161315999999999</v>
      </c>
      <c r="AE43">
        <f>'IDT-1'!D43</f>
        <v>0</v>
      </c>
      <c r="AF43" s="24"/>
      <c r="AG43">
        <f t="shared" si="2"/>
        <v>41.161315999999999</v>
      </c>
      <c r="AI43" s="34">
        <f>PXIL!L43</f>
        <v>0</v>
      </c>
      <c r="AJ43" s="34">
        <f>PXIL!R43</f>
        <v>0</v>
      </c>
      <c r="AK43" s="34">
        <f>RTM_IEX!L43</f>
        <v>8.5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17.63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9.9</v>
      </c>
      <c r="AB44" s="75">
        <f>-STOA!R44</f>
        <v>0</v>
      </c>
      <c r="AC44">
        <f t="shared" si="0"/>
        <v>0.35901599999999995</v>
      </c>
      <c r="AD44">
        <f t="shared" si="1"/>
        <v>42.380983999999998</v>
      </c>
      <c r="AE44">
        <f>'IDT-1'!D44</f>
        <v>0</v>
      </c>
      <c r="AF44" s="24"/>
      <c r="AG44">
        <f t="shared" si="2"/>
        <v>42.380983999999998</v>
      </c>
      <c r="AI44" s="34">
        <f>PXIL!L44</f>
        <v>0</v>
      </c>
      <c r="AJ44" s="34">
        <f>PXIL!R44</f>
        <v>0</v>
      </c>
      <c r="AK44" s="34">
        <f>RTM_IEX!L44</f>
        <v>9.3699999999999992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17.63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10.28</v>
      </c>
      <c r="AB45" s="75">
        <f>-STOA!R45</f>
        <v>0</v>
      </c>
      <c r="AC45">
        <f t="shared" si="0"/>
        <v>0.36380399999999996</v>
      </c>
      <c r="AD45">
        <f t="shared" si="1"/>
        <v>42.946196</v>
      </c>
      <c r="AE45">
        <f>'IDT-1'!D45</f>
        <v>0</v>
      </c>
      <c r="AF45" s="24"/>
      <c r="AG45">
        <f t="shared" si="2"/>
        <v>42.946196</v>
      </c>
      <c r="AI45" s="34">
        <f>PXIL!L45</f>
        <v>0</v>
      </c>
      <c r="AJ45" s="34">
        <f>PXIL!R45</f>
        <v>0</v>
      </c>
      <c r="AK45" s="34">
        <f>RTM_IEX!L45</f>
        <v>9.56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17.63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10.81</v>
      </c>
      <c r="AB46" s="75">
        <f>-STOA!R46</f>
        <v>0</v>
      </c>
      <c r="AC46">
        <f t="shared" si="0"/>
        <v>0.36825599999999997</v>
      </c>
      <c r="AD46">
        <f t="shared" si="1"/>
        <v>43.471744000000001</v>
      </c>
      <c r="AE46">
        <f>'IDT-1'!D46</f>
        <v>0</v>
      </c>
      <c r="AF46" s="24"/>
      <c r="AG46">
        <f t="shared" si="2"/>
        <v>43.471744000000001</v>
      </c>
      <c r="AI46" s="34">
        <f>PXIL!L46</f>
        <v>0</v>
      </c>
      <c r="AJ46" s="34">
        <f>PXIL!R46</f>
        <v>0</v>
      </c>
      <c r="AK46" s="34">
        <f>RTM_IEX!L46</f>
        <v>9.56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17.63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11.25</v>
      </c>
      <c r="AB47" s="75">
        <f>-STOA!R47</f>
        <v>0</v>
      </c>
      <c r="AC47">
        <f t="shared" si="0"/>
        <v>0.36951599999999996</v>
      </c>
      <c r="AD47">
        <f t="shared" si="1"/>
        <v>43.620483999999998</v>
      </c>
      <c r="AE47">
        <f>'IDT-1'!D47</f>
        <v>0</v>
      </c>
      <c r="AF47" s="24"/>
      <c r="AG47">
        <f t="shared" si="2"/>
        <v>43.620483999999998</v>
      </c>
      <c r="AI47" s="34">
        <f>PXIL!L47</f>
        <v>0</v>
      </c>
      <c r="AJ47" s="34">
        <f>PXIL!R47</f>
        <v>0</v>
      </c>
      <c r="AK47" s="34">
        <f>RTM_IEX!L47</f>
        <v>9.27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17.63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11.629999999999999</v>
      </c>
      <c r="AB48" s="75">
        <f>-STOA!R48</f>
        <v>0</v>
      </c>
      <c r="AC48">
        <f t="shared" si="0"/>
        <v>0.37430399999999997</v>
      </c>
      <c r="AD48">
        <f t="shared" si="1"/>
        <v>44.185695999999993</v>
      </c>
      <c r="AE48">
        <f>'IDT-1'!D48</f>
        <v>0</v>
      </c>
      <c r="AF48" s="24"/>
      <c r="AG48">
        <f t="shared" si="2"/>
        <v>44.185695999999993</v>
      </c>
      <c r="AI48" s="34">
        <f>PXIL!L48</f>
        <v>0</v>
      </c>
      <c r="AJ48" s="34">
        <f>PXIL!R48</f>
        <v>0</v>
      </c>
      <c r="AK48" s="34">
        <f>RTM_IEX!L48</f>
        <v>9.4600000000000009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17.989392250261815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11.73</v>
      </c>
      <c r="AB49" s="75">
        <f>-STOA!R49</f>
        <v>0</v>
      </c>
      <c r="AC49">
        <f t="shared" si="0"/>
        <v>0.38790689490219921</v>
      </c>
      <c r="AD49">
        <f t="shared" si="1"/>
        <v>45.791485355359612</v>
      </c>
      <c r="AE49">
        <f>'IDT-1'!D49</f>
        <v>0</v>
      </c>
      <c r="AF49" s="24"/>
      <c r="AG49">
        <f t="shared" si="2"/>
        <v>45.791485355359612</v>
      </c>
      <c r="AI49" s="34">
        <f>PXIL!L49</f>
        <v>0</v>
      </c>
      <c r="AJ49" s="34">
        <f>PXIL!R49</f>
        <v>0</v>
      </c>
      <c r="AK49" s="34">
        <f>RTM_IEX!L49</f>
        <v>10.62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17.989392250261815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11.879999999999999</v>
      </c>
      <c r="AB50" s="75">
        <f>-STOA!R50</f>
        <v>0</v>
      </c>
      <c r="AC50">
        <f t="shared" si="0"/>
        <v>0.38916689490219925</v>
      </c>
      <c r="AD50">
        <f t="shared" si="1"/>
        <v>45.940225355359615</v>
      </c>
      <c r="AE50">
        <f>'IDT-1'!D50</f>
        <v>0</v>
      </c>
      <c r="AF50" s="24"/>
      <c r="AG50">
        <f t="shared" si="2"/>
        <v>45.940225355359615</v>
      </c>
      <c r="AI50" s="34">
        <f>PXIL!L50</f>
        <v>0</v>
      </c>
      <c r="AJ50" s="34">
        <f>PXIL!R50</f>
        <v>0</v>
      </c>
      <c r="AK50" s="34">
        <f>RTM_IEX!L50</f>
        <v>10.62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17.989392250261815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12.02</v>
      </c>
      <c r="AB51" s="75">
        <f>-STOA!R51</f>
        <v>0</v>
      </c>
      <c r="AC51">
        <f t="shared" si="0"/>
        <v>0.3903428949021992</v>
      </c>
      <c r="AD51">
        <f t="shared" si="1"/>
        <v>46.079049355359615</v>
      </c>
      <c r="AE51">
        <f>'IDT-1'!D51</f>
        <v>0</v>
      </c>
      <c r="AF51" s="24"/>
      <c r="AG51">
        <f t="shared" si="2"/>
        <v>46.079049355359615</v>
      </c>
      <c r="AI51" s="34">
        <f>PXIL!L51</f>
        <v>0</v>
      </c>
      <c r="AJ51" s="34">
        <f>PXIL!R51</f>
        <v>0</v>
      </c>
      <c r="AK51" s="34">
        <f>RTM_IEX!L51</f>
        <v>10.62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17.989392250261815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12.12</v>
      </c>
      <c r="AB52" s="75">
        <f>-STOA!R52</f>
        <v>0</v>
      </c>
      <c r="AC52">
        <f t="shared" si="0"/>
        <v>0.39118289490219926</v>
      </c>
      <c r="AD52">
        <f t="shared" si="1"/>
        <v>46.178209355359613</v>
      </c>
      <c r="AE52">
        <f>'IDT-1'!D52</f>
        <v>0</v>
      </c>
      <c r="AF52" s="24"/>
      <c r="AG52">
        <f t="shared" si="2"/>
        <v>46.178209355359613</v>
      </c>
      <c r="AI52" s="34">
        <f>PXIL!L52</f>
        <v>0</v>
      </c>
      <c r="AJ52" s="34">
        <f>PXIL!R52</f>
        <v>0</v>
      </c>
      <c r="AK52" s="34">
        <f>RTM_IEX!L52</f>
        <v>10.62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17.989392250261815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12.17</v>
      </c>
      <c r="AB53" s="75">
        <f>-STOA!R53</f>
        <v>0</v>
      </c>
      <c r="AC53">
        <f t="shared" si="0"/>
        <v>0.39160289490219924</v>
      </c>
      <c r="AD53">
        <f t="shared" si="1"/>
        <v>46.227789355359612</v>
      </c>
      <c r="AE53">
        <f>'IDT-1'!D53</f>
        <v>0</v>
      </c>
      <c r="AF53" s="24"/>
      <c r="AG53">
        <f t="shared" si="2"/>
        <v>46.227789355359612</v>
      </c>
      <c r="AI53" s="34">
        <f>PXIL!L53</f>
        <v>0</v>
      </c>
      <c r="AJ53" s="34">
        <f>PXIL!R53</f>
        <v>0</v>
      </c>
      <c r="AK53" s="34">
        <f>RTM_IEX!L53</f>
        <v>10.62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17.989392250261815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12.41</v>
      </c>
      <c r="AB54" s="75">
        <f>-STOA!R54</f>
        <v>0</v>
      </c>
      <c r="AC54">
        <f t="shared" si="0"/>
        <v>0.39361889490219926</v>
      </c>
      <c r="AD54">
        <f t="shared" si="1"/>
        <v>46.465773355359616</v>
      </c>
      <c r="AE54">
        <f>'IDT-1'!D54</f>
        <v>0</v>
      </c>
      <c r="AF54" s="24"/>
      <c r="AG54">
        <f t="shared" si="2"/>
        <v>46.465773355359616</v>
      </c>
      <c r="AI54" s="34">
        <f>PXIL!L54</f>
        <v>0</v>
      </c>
      <c r="AJ54" s="34">
        <f>PXIL!R54</f>
        <v>0</v>
      </c>
      <c r="AK54" s="34">
        <f>RTM_IEX!L54</f>
        <v>10.62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17.63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12.6</v>
      </c>
      <c r="AB55" s="75">
        <f>-STOA!R55</f>
        <v>0</v>
      </c>
      <c r="AC55">
        <f t="shared" si="0"/>
        <v>0.39219599999999999</v>
      </c>
      <c r="AD55">
        <f t="shared" si="1"/>
        <v>46.297803999999999</v>
      </c>
      <c r="AE55">
        <f>'IDT-1'!D55</f>
        <v>0</v>
      </c>
      <c r="AF55" s="24"/>
      <c r="AG55">
        <f t="shared" si="2"/>
        <v>46.297803999999999</v>
      </c>
      <c r="AI55" s="34">
        <f>PXIL!L55</f>
        <v>0</v>
      </c>
      <c r="AJ55" s="34">
        <f>PXIL!R55</f>
        <v>0</v>
      </c>
      <c r="AK55" s="34">
        <f>RTM_IEX!L55</f>
        <v>10.62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17.63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12.84</v>
      </c>
      <c r="AB56" s="75">
        <f>-STOA!R56</f>
        <v>0</v>
      </c>
      <c r="AC56">
        <f t="shared" si="0"/>
        <v>0.39421200000000001</v>
      </c>
      <c r="AD56">
        <f t="shared" si="1"/>
        <v>46.535787999999997</v>
      </c>
      <c r="AE56">
        <f>'IDT-1'!D56</f>
        <v>0</v>
      </c>
      <c r="AF56" s="24"/>
      <c r="AG56">
        <f t="shared" si="2"/>
        <v>46.535787999999997</v>
      </c>
      <c r="AI56" s="34">
        <f>PXIL!L56</f>
        <v>0</v>
      </c>
      <c r="AJ56" s="34">
        <f>PXIL!R56</f>
        <v>0</v>
      </c>
      <c r="AK56" s="34">
        <f>RTM_IEX!L56</f>
        <v>10.62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17.63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12.7</v>
      </c>
      <c r="AB57" s="75">
        <f>-STOA!R57</f>
        <v>0</v>
      </c>
      <c r="AC57">
        <f t="shared" si="0"/>
        <v>0.39303599999999994</v>
      </c>
      <c r="AD57">
        <f t="shared" si="1"/>
        <v>46.396963999999997</v>
      </c>
      <c r="AE57">
        <f>'IDT-1'!D57</f>
        <v>0</v>
      </c>
      <c r="AF57" s="24"/>
      <c r="AG57">
        <f t="shared" si="2"/>
        <v>46.396963999999997</v>
      </c>
      <c r="AI57" s="34">
        <f>PXIL!L57</f>
        <v>0</v>
      </c>
      <c r="AJ57" s="34">
        <f>PXIL!R57</f>
        <v>0</v>
      </c>
      <c r="AK57" s="34">
        <f>RTM_IEX!L57</f>
        <v>10.62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17.63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12.5</v>
      </c>
      <c r="AB58" s="75">
        <f>-STOA!R58</f>
        <v>0</v>
      </c>
      <c r="AC58">
        <f t="shared" si="0"/>
        <v>0.39135599999999993</v>
      </c>
      <c r="AD58">
        <f t="shared" si="1"/>
        <v>46.198643999999994</v>
      </c>
      <c r="AE58">
        <f>'IDT-1'!D58</f>
        <v>0</v>
      </c>
      <c r="AF58" s="24"/>
      <c r="AG58">
        <f t="shared" si="2"/>
        <v>46.198643999999994</v>
      </c>
      <c r="AI58" s="34">
        <f>PXIL!L58</f>
        <v>0</v>
      </c>
      <c r="AJ58" s="34">
        <f>PXIL!R58</f>
        <v>0</v>
      </c>
      <c r="AK58" s="34">
        <f>RTM_IEX!L58</f>
        <v>10.62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17.63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12.36</v>
      </c>
      <c r="AB59" s="75">
        <f>-STOA!R59</f>
        <v>0</v>
      </c>
      <c r="AC59">
        <f t="shared" si="0"/>
        <v>0.39832799999999996</v>
      </c>
      <c r="AD59">
        <f t="shared" si="1"/>
        <v>47.021672000000002</v>
      </c>
      <c r="AE59">
        <f>'IDT-1'!D59</f>
        <v>0</v>
      </c>
      <c r="AF59" s="24"/>
      <c r="AG59">
        <f t="shared" si="2"/>
        <v>47.021672000000002</v>
      </c>
      <c r="AI59" s="34">
        <f>PXIL!L59</f>
        <v>0</v>
      </c>
      <c r="AJ59" s="34">
        <f>PXIL!R59</f>
        <v>0</v>
      </c>
      <c r="AK59" s="34">
        <f>RTM_IEX!L59</f>
        <v>11.59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17.63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12.209999999999999</v>
      </c>
      <c r="AB60" s="75">
        <f>-STOA!R60</f>
        <v>0</v>
      </c>
      <c r="AC60">
        <f t="shared" si="0"/>
        <v>0.39706799999999998</v>
      </c>
      <c r="AD60">
        <f t="shared" si="1"/>
        <v>46.872931999999999</v>
      </c>
      <c r="AE60">
        <f>'IDT-1'!D60</f>
        <v>0</v>
      </c>
      <c r="AF60" s="24"/>
      <c r="AG60">
        <f t="shared" si="2"/>
        <v>46.872931999999999</v>
      </c>
      <c r="AI60" s="34">
        <f>PXIL!L60</f>
        <v>0</v>
      </c>
      <c r="AJ60" s="34">
        <f>PXIL!R60</f>
        <v>0</v>
      </c>
      <c r="AK60" s="34">
        <f>RTM_IEX!L60</f>
        <v>11.59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17.63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11.969999999999999</v>
      </c>
      <c r="AB61" s="75">
        <f>-STOA!R61</f>
        <v>0</v>
      </c>
      <c r="AC61">
        <f t="shared" si="0"/>
        <v>0.39505199999999996</v>
      </c>
      <c r="AD61">
        <f t="shared" si="1"/>
        <v>46.634948000000001</v>
      </c>
      <c r="AE61">
        <f>'IDT-1'!D61</f>
        <v>0</v>
      </c>
      <c r="AF61" s="24"/>
      <c r="AG61">
        <f t="shared" si="2"/>
        <v>46.634948000000001</v>
      </c>
      <c r="AI61" s="34">
        <f>PXIL!L61</f>
        <v>0</v>
      </c>
      <c r="AJ61" s="34">
        <f>PXIL!R61</f>
        <v>0</v>
      </c>
      <c r="AK61" s="34">
        <f>RTM_IEX!L61</f>
        <v>11.59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17.63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11.68</v>
      </c>
      <c r="AB62" s="75">
        <f>-STOA!R62</f>
        <v>0</v>
      </c>
      <c r="AC62">
        <f t="shared" si="0"/>
        <v>0.39261599999999997</v>
      </c>
      <c r="AD62">
        <f t="shared" si="1"/>
        <v>46.347383999999998</v>
      </c>
      <c r="AE62">
        <f>'IDT-1'!D62</f>
        <v>0</v>
      </c>
      <c r="AF62" s="24"/>
      <c r="AG62">
        <f t="shared" si="2"/>
        <v>46.347383999999998</v>
      </c>
      <c r="AI62" s="34">
        <f>PXIL!L62</f>
        <v>0</v>
      </c>
      <c r="AJ62" s="34">
        <f>PXIL!R62</f>
        <v>0</v>
      </c>
      <c r="AK62" s="34">
        <f>RTM_IEX!L62</f>
        <v>11.59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17.63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11.2</v>
      </c>
      <c r="AB63" s="75">
        <f>-STOA!R63</f>
        <v>0</v>
      </c>
      <c r="AC63">
        <f t="shared" si="0"/>
        <v>0.39673199999999997</v>
      </c>
      <c r="AD63">
        <f t="shared" si="1"/>
        <v>46.833268000000004</v>
      </c>
      <c r="AE63">
        <f>'IDT-1'!D63</f>
        <v>0</v>
      </c>
      <c r="AF63" s="24"/>
      <c r="AG63">
        <f t="shared" si="2"/>
        <v>46.833268000000004</v>
      </c>
      <c r="AI63" s="34">
        <f>PXIL!L63</f>
        <v>0</v>
      </c>
      <c r="AJ63" s="34">
        <f>PXIL!R63</f>
        <v>0</v>
      </c>
      <c r="AK63" s="34">
        <f>RTM_IEX!L63</f>
        <v>12.56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17.63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10.959999999999999</v>
      </c>
      <c r="AB64" s="75">
        <f>-STOA!R64</f>
        <v>0</v>
      </c>
      <c r="AC64">
        <f t="shared" si="0"/>
        <v>0.39471599999999996</v>
      </c>
      <c r="AD64">
        <f t="shared" si="1"/>
        <v>46.595283999999999</v>
      </c>
      <c r="AE64">
        <f>'IDT-1'!D64</f>
        <v>0</v>
      </c>
      <c r="AF64" s="24"/>
      <c r="AG64">
        <f t="shared" si="2"/>
        <v>46.595283999999999</v>
      </c>
      <c r="AI64" s="34">
        <f>PXIL!L64</f>
        <v>0</v>
      </c>
      <c r="AJ64" s="34">
        <f>PXIL!R64</f>
        <v>0</v>
      </c>
      <c r="AK64" s="34">
        <f>RTM_IEX!L64</f>
        <v>12.56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17.63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10.43</v>
      </c>
      <c r="AB65" s="75">
        <f>-STOA!R65</f>
        <v>0</v>
      </c>
      <c r="AC65">
        <f t="shared" si="0"/>
        <v>0.39026399999999994</v>
      </c>
      <c r="AD65">
        <f t="shared" si="1"/>
        <v>46.069735999999999</v>
      </c>
      <c r="AE65">
        <f>'IDT-1'!D65</f>
        <v>0</v>
      </c>
      <c r="AF65" s="24"/>
      <c r="AG65">
        <f t="shared" si="2"/>
        <v>46.069735999999999</v>
      </c>
      <c r="AI65" s="34">
        <f>PXIL!L65</f>
        <v>0</v>
      </c>
      <c r="AJ65" s="34">
        <f>PXIL!R65</f>
        <v>0</v>
      </c>
      <c r="AK65" s="34">
        <f>RTM_IEX!L65</f>
        <v>12.56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17.63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9.9</v>
      </c>
      <c r="AB66" s="75">
        <f>-STOA!R66</f>
        <v>0</v>
      </c>
      <c r="AC66">
        <f t="shared" si="0"/>
        <v>0.39387599999999995</v>
      </c>
      <c r="AD66">
        <f t="shared" si="1"/>
        <v>46.496124000000002</v>
      </c>
      <c r="AE66">
        <f>'IDT-1'!D66</f>
        <v>0</v>
      </c>
      <c r="AF66" s="24"/>
      <c r="AG66">
        <f t="shared" si="2"/>
        <v>46.496124000000002</v>
      </c>
      <c r="AI66" s="34">
        <f>PXIL!L66</f>
        <v>0</v>
      </c>
      <c r="AJ66" s="34">
        <f>PXIL!R66</f>
        <v>0</v>
      </c>
      <c r="AK66" s="34">
        <f>RTM_IEX!L66</f>
        <v>13.52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17.63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9.4599999999999991</v>
      </c>
      <c r="AB67" s="75">
        <f>-STOA!R67</f>
        <v>0</v>
      </c>
      <c r="AC67">
        <f t="shared" si="0"/>
        <v>0.39017999999999997</v>
      </c>
      <c r="AD67">
        <f t="shared" si="1"/>
        <v>46.059820000000002</v>
      </c>
      <c r="AE67">
        <f>'IDT-1'!D67</f>
        <v>0</v>
      </c>
      <c r="AF67" s="24"/>
      <c r="AG67">
        <f t="shared" si="2"/>
        <v>46.059820000000002</v>
      </c>
      <c r="AI67" s="34">
        <f>PXIL!L67</f>
        <v>0</v>
      </c>
      <c r="AJ67" s="34">
        <f>PXIL!R67</f>
        <v>0</v>
      </c>
      <c r="AK67" s="34">
        <f>RTM_IEX!L67</f>
        <v>13.52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17.63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9.17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0.37967999999999996</v>
      </c>
      <c r="AD68">
        <f t="shared" ref="AD68:AD98" si="4">SUM(B68:AB68,AI68:AV68)-AC68</f>
        <v>44.820320000000002</v>
      </c>
      <c r="AE68">
        <f>'IDT-1'!D68</f>
        <v>0</v>
      </c>
      <c r="AF68" s="24"/>
      <c r="AG68">
        <f t="shared" ref="AG68:AG98" si="5">SUM(AD68:AF68)</f>
        <v>44.820320000000002</v>
      </c>
      <c r="AI68" s="34">
        <f>PXIL!L68</f>
        <v>0</v>
      </c>
      <c r="AJ68" s="34">
        <f>PXIL!R68</f>
        <v>0</v>
      </c>
      <c r="AK68" s="34">
        <f>RTM_IEX!L68</f>
        <v>12.56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17.63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8.35</v>
      </c>
      <c r="AB69" s="75">
        <f>-STOA!R69</f>
        <v>0</v>
      </c>
      <c r="AC69">
        <f t="shared" si="3"/>
        <v>0.37279199999999996</v>
      </c>
      <c r="AD69">
        <f t="shared" si="4"/>
        <v>44.007208000000006</v>
      </c>
      <c r="AE69">
        <f>'IDT-1'!D69</f>
        <v>0</v>
      </c>
      <c r="AF69" s="24"/>
      <c r="AG69">
        <f t="shared" si="5"/>
        <v>44.007208000000006</v>
      </c>
      <c r="AI69" s="34">
        <f>PXIL!L69</f>
        <v>0</v>
      </c>
      <c r="AJ69" s="34">
        <f>PXIL!R69</f>
        <v>0</v>
      </c>
      <c r="AK69" s="34">
        <f>RTM_IEX!L69</f>
        <v>12.56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17.63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7.1899999999999995</v>
      </c>
      <c r="AB70" s="75">
        <f>-STOA!R70</f>
        <v>0</v>
      </c>
      <c r="AC70">
        <f t="shared" si="3"/>
        <v>0.35489999999999994</v>
      </c>
      <c r="AD70">
        <f t="shared" si="4"/>
        <v>41.895099999999999</v>
      </c>
      <c r="AE70">
        <f>'IDT-1'!D70</f>
        <v>0</v>
      </c>
      <c r="AF70" s="24"/>
      <c r="AG70">
        <f t="shared" si="5"/>
        <v>41.895099999999999</v>
      </c>
      <c r="AI70" s="34">
        <f>PXIL!L70</f>
        <v>0</v>
      </c>
      <c r="AJ70" s="34">
        <f>PXIL!R70</f>
        <v>0</v>
      </c>
      <c r="AK70" s="34">
        <f>RTM_IEX!L70</f>
        <v>11.59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17.63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6.27</v>
      </c>
      <c r="AB71" s="75">
        <f>-STOA!R71</f>
        <v>0</v>
      </c>
      <c r="AC71">
        <f t="shared" si="3"/>
        <v>0.34717199999999998</v>
      </c>
      <c r="AD71">
        <f t="shared" si="4"/>
        <v>40.982827999999998</v>
      </c>
      <c r="AE71">
        <f>'IDT-1'!D71</f>
        <v>0</v>
      </c>
      <c r="AF71" s="24"/>
      <c r="AG71">
        <f t="shared" si="5"/>
        <v>40.982827999999998</v>
      </c>
      <c r="AI71" s="34">
        <f>PXIL!L71</f>
        <v>0</v>
      </c>
      <c r="AJ71" s="34">
        <f>PXIL!R71</f>
        <v>0</v>
      </c>
      <c r="AK71" s="34">
        <f>RTM_IEX!L71</f>
        <v>11.59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17.63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5.7</v>
      </c>
      <c r="AB72" s="75">
        <f>-STOA!R72</f>
        <v>0</v>
      </c>
      <c r="AC72">
        <f t="shared" si="3"/>
        <v>0.33423599999999998</v>
      </c>
      <c r="AD72">
        <f t="shared" si="4"/>
        <v>39.455764000000002</v>
      </c>
      <c r="AE72">
        <f>'IDT-1'!D72</f>
        <v>0</v>
      </c>
      <c r="AF72" s="24"/>
      <c r="AG72">
        <f t="shared" si="5"/>
        <v>39.455764000000002</v>
      </c>
      <c r="AI72" s="34">
        <f>PXIL!L72</f>
        <v>0</v>
      </c>
      <c r="AJ72" s="34">
        <f>PXIL!R72</f>
        <v>0</v>
      </c>
      <c r="AK72" s="34">
        <f>RTM_IEX!L72</f>
        <v>10.62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17.63</v>
      </c>
      <c r="H73">
        <f>PPCL_Spot!R73</f>
        <v>0</v>
      </c>
      <c r="I73">
        <f>Bawana_NG!R73</f>
        <v>5.84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5.07</v>
      </c>
      <c r="AB73" s="75">
        <f>-STOA!R73</f>
        <v>0</v>
      </c>
      <c r="AC73">
        <f t="shared" si="3"/>
        <v>0.31273199999999995</v>
      </c>
      <c r="AD73">
        <f t="shared" si="4"/>
        <v>36.917268</v>
      </c>
      <c r="AE73">
        <f>'IDT-1'!D73</f>
        <v>0</v>
      </c>
      <c r="AF73" s="24"/>
      <c r="AG73">
        <f t="shared" si="5"/>
        <v>36.917268</v>
      </c>
      <c r="AI73" s="34">
        <f>PXIL!L73</f>
        <v>0</v>
      </c>
      <c r="AJ73" s="34">
        <f>PXIL!R73</f>
        <v>0</v>
      </c>
      <c r="AK73" s="34">
        <f>RTM_IEX!L73</f>
        <v>8.69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17.63</v>
      </c>
      <c r="H74">
        <f>PPCL_Spot!R74</f>
        <v>0</v>
      </c>
      <c r="I74">
        <f>Bawana_NG!R74</f>
        <v>5.84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4.72</v>
      </c>
      <c r="AB74" s="75">
        <f>-STOA!R74</f>
        <v>0</v>
      </c>
      <c r="AC74">
        <f t="shared" si="3"/>
        <v>0.29357999999999995</v>
      </c>
      <c r="AD74">
        <f t="shared" si="4"/>
        <v>34.656419999999997</v>
      </c>
      <c r="AE74">
        <f>'IDT-1'!D74</f>
        <v>0</v>
      </c>
      <c r="AF74" s="24"/>
      <c r="AG74">
        <f t="shared" si="5"/>
        <v>34.656419999999997</v>
      </c>
      <c r="AI74" s="34">
        <f>PXIL!L74</f>
        <v>0</v>
      </c>
      <c r="AJ74" s="34">
        <f>PXIL!R74</f>
        <v>0</v>
      </c>
      <c r="AK74" s="34">
        <f>RTM_IEX!L74</f>
        <v>6.76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17.63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4.3899999999999997</v>
      </c>
      <c r="AB75" s="75">
        <f>-STOA!R75</f>
        <v>0</v>
      </c>
      <c r="AC75">
        <f t="shared" si="3"/>
        <v>0.28265999999999997</v>
      </c>
      <c r="AD75">
        <f t="shared" si="4"/>
        <v>33.367339999999999</v>
      </c>
      <c r="AE75">
        <f>'IDT-1'!D75</f>
        <v>0</v>
      </c>
      <c r="AF75" s="24"/>
      <c r="AG75">
        <f t="shared" si="5"/>
        <v>33.367339999999999</v>
      </c>
      <c r="AI75" s="34">
        <f>PXIL!L75</f>
        <v>0</v>
      </c>
      <c r="AJ75" s="34">
        <f>PXIL!R75</f>
        <v>0</v>
      </c>
      <c r="AK75" s="34">
        <f>RTM_IEX!L75</f>
        <v>5.79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17.63</v>
      </c>
      <c r="H76">
        <f>PPCL_Spot!R76</f>
        <v>0</v>
      </c>
      <c r="I76">
        <f>Bawana_NG!R76</f>
        <v>5.84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4.0999999999999996</v>
      </c>
      <c r="AB76" s="75">
        <f>-STOA!R76</f>
        <v>0</v>
      </c>
      <c r="AC76">
        <f t="shared" si="3"/>
        <v>0.28022399999999997</v>
      </c>
      <c r="AD76">
        <f t="shared" si="4"/>
        <v>33.079776000000003</v>
      </c>
      <c r="AE76">
        <f>'IDT-1'!D76</f>
        <v>0</v>
      </c>
      <c r="AF76" s="24"/>
      <c r="AG76">
        <f t="shared" si="5"/>
        <v>33.079776000000003</v>
      </c>
      <c r="AI76" s="34">
        <f>PXIL!L76</f>
        <v>0</v>
      </c>
      <c r="AJ76" s="34">
        <f>PXIL!R76</f>
        <v>0</v>
      </c>
      <c r="AK76" s="34">
        <f>RTM_IEX!L76</f>
        <v>5.79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17.63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3.96</v>
      </c>
      <c r="AB77" s="75">
        <f>-STOA!R77</f>
        <v>0</v>
      </c>
      <c r="AC77">
        <f t="shared" si="3"/>
        <v>0.27098208382485056</v>
      </c>
      <c r="AD77">
        <f t="shared" si="4"/>
        <v>31.988789800085936</v>
      </c>
      <c r="AE77">
        <f>'IDT-1'!D77</f>
        <v>0</v>
      </c>
      <c r="AF77" s="24"/>
      <c r="AG77">
        <f t="shared" si="5"/>
        <v>31.988789800085936</v>
      </c>
      <c r="AI77" s="34">
        <f>PXIL!L77</f>
        <v>0</v>
      </c>
      <c r="AJ77" s="34">
        <f>PXIL!R77</f>
        <v>0</v>
      </c>
      <c r="AK77" s="34">
        <f>RTM_IEX!L77</f>
        <v>4.83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17.63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0.27014208382485055</v>
      </c>
      <c r="AD78">
        <f t="shared" si="4"/>
        <v>31.889629800085935</v>
      </c>
      <c r="AE78">
        <f>'IDT-1'!D78</f>
        <v>0</v>
      </c>
      <c r="AF78" s="24"/>
      <c r="AG78">
        <f t="shared" si="5"/>
        <v>31.889629800085935</v>
      </c>
      <c r="AI78" s="34">
        <f>PXIL!L78</f>
        <v>0</v>
      </c>
      <c r="AJ78" s="34">
        <f>PXIL!R78</f>
        <v>0</v>
      </c>
      <c r="AK78" s="34">
        <f>RTM_IEX!L78</f>
        <v>4.83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17.63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0.26199408382485057</v>
      </c>
      <c r="AD79">
        <f t="shared" si="4"/>
        <v>30.927777800085934</v>
      </c>
      <c r="AE79">
        <f>'IDT-1'!D79</f>
        <v>0</v>
      </c>
      <c r="AF79" s="24"/>
      <c r="AG79">
        <f t="shared" si="5"/>
        <v>30.927777800085934</v>
      </c>
      <c r="AI79" s="34">
        <f>PXIL!L79</f>
        <v>0</v>
      </c>
      <c r="AJ79" s="34">
        <f>PXIL!R79</f>
        <v>0</v>
      </c>
      <c r="AK79" s="34">
        <f>RTM_IEX!L79</f>
        <v>3.86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17.63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0.26199408382485057</v>
      </c>
      <c r="AD80">
        <f t="shared" si="4"/>
        <v>30.927777800085934</v>
      </c>
      <c r="AE80">
        <f>'IDT-1'!D80</f>
        <v>0</v>
      </c>
      <c r="AF80" s="24"/>
      <c r="AG80">
        <f t="shared" si="5"/>
        <v>30.927777800085934</v>
      </c>
      <c r="AI80" s="34">
        <f>PXIL!L80</f>
        <v>0</v>
      </c>
      <c r="AJ80" s="34">
        <f>PXIL!R80</f>
        <v>0</v>
      </c>
      <c r="AK80" s="34">
        <f>RTM_IEX!L80</f>
        <v>3.86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17.63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0.26199408382485057</v>
      </c>
      <c r="AD81">
        <f t="shared" si="4"/>
        <v>30.927777800085934</v>
      </c>
      <c r="AE81">
        <f>'IDT-1'!D81</f>
        <v>0</v>
      </c>
      <c r="AF81" s="24"/>
      <c r="AG81">
        <f t="shared" si="5"/>
        <v>30.927777800085934</v>
      </c>
      <c r="AI81" s="34">
        <f>PXIL!L81</f>
        <v>0</v>
      </c>
      <c r="AJ81" s="34">
        <f>PXIL!R81</f>
        <v>0</v>
      </c>
      <c r="AK81" s="34">
        <f>RTM_IEX!L81</f>
        <v>3.86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17.63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0.27014208382485055</v>
      </c>
      <c r="AD82">
        <f t="shared" si="4"/>
        <v>31.889629800085935</v>
      </c>
      <c r="AE82">
        <f>'IDT-1'!D82</f>
        <v>0</v>
      </c>
      <c r="AF82" s="24"/>
      <c r="AG82">
        <f t="shared" si="5"/>
        <v>31.889629800085935</v>
      </c>
      <c r="AI82" s="34">
        <f>PXIL!L82</f>
        <v>0</v>
      </c>
      <c r="AJ82" s="34">
        <f>PXIL!R82</f>
        <v>0</v>
      </c>
      <c r="AK82" s="34">
        <f>RTM_IEX!L82</f>
        <v>4.83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17.63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0.26501808382485054</v>
      </c>
      <c r="AD83">
        <f t="shared" si="4"/>
        <v>31.284753800085934</v>
      </c>
      <c r="AE83">
        <f>'IDT-1'!D83</f>
        <v>0</v>
      </c>
      <c r="AF83" s="24"/>
      <c r="AG83">
        <f t="shared" si="5"/>
        <v>31.284753800085934</v>
      </c>
      <c r="AI83" s="34">
        <f>PXIL!L83</f>
        <v>0</v>
      </c>
      <c r="AJ83" s="34">
        <f>PXIL!R83</f>
        <v>0</v>
      </c>
      <c r="AK83" s="34">
        <f>RTM_IEX!L83</f>
        <v>4.22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17.63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0.26090208382485058</v>
      </c>
      <c r="AD84">
        <f t="shared" si="4"/>
        <v>30.798869800085935</v>
      </c>
      <c r="AE84">
        <f>'IDT-1'!D84</f>
        <v>0</v>
      </c>
      <c r="AF84" s="24"/>
      <c r="AG84">
        <f t="shared" si="5"/>
        <v>30.798869800085935</v>
      </c>
      <c r="AI84" s="34">
        <f>PXIL!L84</f>
        <v>0</v>
      </c>
      <c r="AJ84" s="34">
        <f>PXIL!R84</f>
        <v>0</v>
      </c>
      <c r="AK84" s="34">
        <f>RTM_IEX!L84</f>
        <v>3.73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17.63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0.25569408382485054</v>
      </c>
      <c r="AD85">
        <f t="shared" si="4"/>
        <v>30.184077800085934</v>
      </c>
      <c r="AE85">
        <f>'IDT-1'!D85</f>
        <v>0</v>
      </c>
      <c r="AF85" s="24"/>
      <c r="AG85">
        <f t="shared" si="5"/>
        <v>30.184077800085934</v>
      </c>
      <c r="AI85" s="34">
        <f>PXIL!L85</f>
        <v>0</v>
      </c>
      <c r="AJ85" s="34">
        <f>PXIL!R85</f>
        <v>0</v>
      </c>
      <c r="AK85" s="34">
        <f>RTM_IEX!L85</f>
        <v>3.11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17.63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0.25359408382485055</v>
      </c>
      <c r="AD86">
        <f t="shared" si="4"/>
        <v>29.936177800085932</v>
      </c>
      <c r="AE86">
        <f>'IDT-1'!D86</f>
        <v>0</v>
      </c>
      <c r="AF86" s="24"/>
      <c r="AG86">
        <f t="shared" si="5"/>
        <v>29.936177800085932</v>
      </c>
      <c r="AI86" s="34">
        <f>PXIL!L86</f>
        <v>0</v>
      </c>
      <c r="AJ86" s="34">
        <f>PXIL!R86</f>
        <v>0</v>
      </c>
      <c r="AK86" s="34">
        <f>RTM_IEX!L86</f>
        <v>2.86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17.63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0.25015008382485054</v>
      </c>
      <c r="AD87">
        <f t="shared" si="4"/>
        <v>29.529621800085934</v>
      </c>
      <c r="AE87">
        <f>'IDT-1'!D87</f>
        <v>0</v>
      </c>
      <c r="AF87" s="24"/>
      <c r="AG87">
        <f t="shared" si="5"/>
        <v>29.529621800085934</v>
      </c>
      <c r="AI87" s="34">
        <f>PXIL!L87</f>
        <v>0</v>
      </c>
      <c r="AJ87" s="34">
        <f>PXIL!R87</f>
        <v>0</v>
      </c>
      <c r="AK87" s="34">
        <f>RTM_IEX!L87</f>
        <v>2.4500000000000002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17.63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0.25090608382485058</v>
      </c>
      <c r="AD88">
        <f t="shared" si="4"/>
        <v>29.618865800085931</v>
      </c>
      <c r="AE88">
        <f>'IDT-1'!D88</f>
        <v>0</v>
      </c>
      <c r="AF88" s="24"/>
      <c r="AG88">
        <f t="shared" si="5"/>
        <v>29.618865800085931</v>
      </c>
      <c r="AI88" s="34">
        <f>PXIL!L88</f>
        <v>0</v>
      </c>
      <c r="AJ88" s="34">
        <f>PXIL!R88</f>
        <v>0</v>
      </c>
      <c r="AK88" s="34">
        <f>RTM_IEX!L88</f>
        <v>2.54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17.63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0.25015008382485054</v>
      </c>
      <c r="AD89">
        <f t="shared" si="4"/>
        <v>29.529621800085934</v>
      </c>
      <c r="AE89">
        <f>'IDT-1'!D89</f>
        <v>0</v>
      </c>
      <c r="AF89" s="24"/>
      <c r="AG89">
        <f t="shared" si="5"/>
        <v>29.529621800085934</v>
      </c>
      <c r="AI89" s="34">
        <f>PXIL!L89</f>
        <v>0</v>
      </c>
      <c r="AJ89" s="34">
        <f>PXIL!R89</f>
        <v>0</v>
      </c>
      <c r="AK89" s="34">
        <f>RTM_IEX!L89</f>
        <v>2.4500000000000002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17.63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0.24805008382485055</v>
      </c>
      <c r="AD90">
        <f t="shared" si="4"/>
        <v>29.281721800085933</v>
      </c>
      <c r="AE90">
        <f>'IDT-1'!D90</f>
        <v>0</v>
      </c>
      <c r="AF90" s="24"/>
      <c r="AG90">
        <f t="shared" si="5"/>
        <v>29.281721800085933</v>
      </c>
      <c r="AI90" s="34">
        <f>PXIL!L90</f>
        <v>0</v>
      </c>
      <c r="AJ90" s="34">
        <f>PXIL!R90</f>
        <v>0</v>
      </c>
      <c r="AK90" s="34">
        <f>RTM_IEX!L90</f>
        <v>2.2000000000000002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17.63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0.24620208382485056</v>
      </c>
      <c r="AD91">
        <f t="shared" si="4"/>
        <v>29.063569800085933</v>
      </c>
      <c r="AE91">
        <f>'IDT-1'!D91</f>
        <v>0</v>
      </c>
      <c r="AF91" s="24"/>
      <c r="AG91">
        <f t="shared" si="5"/>
        <v>29.063569800085933</v>
      </c>
      <c r="AI91" s="34">
        <f>PXIL!L91</f>
        <v>0</v>
      </c>
      <c r="AJ91" s="34">
        <f>PXIL!R91</f>
        <v>0</v>
      </c>
      <c r="AK91" s="34">
        <f>RTM_IEX!L91</f>
        <v>1.98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17.63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0.24603408382485056</v>
      </c>
      <c r="AD92">
        <f t="shared" si="4"/>
        <v>29.043737800085935</v>
      </c>
      <c r="AE92">
        <f>'IDT-1'!D92</f>
        <v>0</v>
      </c>
      <c r="AF92" s="24"/>
      <c r="AG92">
        <f t="shared" si="5"/>
        <v>29.043737800085935</v>
      </c>
      <c r="AI92" s="34">
        <f>PXIL!L92</f>
        <v>0</v>
      </c>
      <c r="AJ92" s="34">
        <f>PXIL!R92</f>
        <v>0</v>
      </c>
      <c r="AK92" s="34">
        <f>RTM_IEX!L92</f>
        <v>1.96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16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0.22503408382485057</v>
      </c>
      <c r="AD93">
        <f t="shared" si="4"/>
        <v>26.564737800085933</v>
      </c>
      <c r="AE93">
        <f>'IDT-1'!D93</f>
        <v>0</v>
      </c>
      <c r="AF93" s="24"/>
      <c r="AG93">
        <f t="shared" si="5"/>
        <v>26.564737800085933</v>
      </c>
      <c r="AI93" s="34">
        <f>PXIL!L93</f>
        <v>0</v>
      </c>
      <c r="AJ93" s="34">
        <f>PXIL!R93</f>
        <v>0</v>
      </c>
      <c r="AK93" s="34">
        <f>RTM_IEX!L93</f>
        <v>1.0900000000000001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0.22444608382485057</v>
      </c>
      <c r="AD94">
        <f t="shared" si="4"/>
        <v>26.495325800085933</v>
      </c>
      <c r="AE94">
        <f>'IDT-1'!D94</f>
        <v>0</v>
      </c>
      <c r="AF94" s="24"/>
      <c r="AG94">
        <f t="shared" si="5"/>
        <v>26.495325800085933</v>
      </c>
      <c r="AI94" s="34">
        <f>PXIL!L94</f>
        <v>0</v>
      </c>
      <c r="AJ94" s="34">
        <f>PXIL!R94</f>
        <v>0</v>
      </c>
      <c r="AK94" s="34">
        <f>RTM_IEX!L94</f>
        <v>1.02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16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0.22201008382485057</v>
      </c>
      <c r="AD95">
        <f t="shared" si="4"/>
        <v>26.207761800085933</v>
      </c>
      <c r="AE95">
        <f>'IDT-1'!D95</f>
        <v>0</v>
      </c>
      <c r="AF95" s="24"/>
      <c r="AG95">
        <f t="shared" si="5"/>
        <v>26.207761800085933</v>
      </c>
      <c r="AI95" s="34">
        <f>PXIL!L95</f>
        <v>0</v>
      </c>
      <c r="AJ95" s="34">
        <f>PXIL!R95</f>
        <v>0</v>
      </c>
      <c r="AK95" s="34">
        <f>RTM_IEX!L95</f>
        <v>0.73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16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0.22133808382485057</v>
      </c>
      <c r="AD96">
        <f t="shared" si="4"/>
        <v>26.128433800085933</v>
      </c>
      <c r="AE96">
        <f>'IDT-1'!D96</f>
        <v>0</v>
      </c>
      <c r="AF96" s="24"/>
      <c r="AG96">
        <f t="shared" si="5"/>
        <v>26.128433800085933</v>
      </c>
      <c r="AI96" s="34">
        <f>PXIL!L96</f>
        <v>0</v>
      </c>
      <c r="AJ96" s="34">
        <f>PXIL!R96</f>
        <v>0</v>
      </c>
      <c r="AK96" s="34">
        <f>RTM_IEX!L96</f>
        <v>0.65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16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0.22024608382485059</v>
      </c>
      <c r="AD97">
        <f t="shared" si="4"/>
        <v>25.999525800085934</v>
      </c>
      <c r="AE97">
        <f>'IDT-1'!D97</f>
        <v>0</v>
      </c>
      <c r="AF97" s="24"/>
      <c r="AG97">
        <f t="shared" si="5"/>
        <v>25.999525800085934</v>
      </c>
      <c r="AI97" s="34">
        <f>PXIL!L97</f>
        <v>0</v>
      </c>
      <c r="AJ97" s="34">
        <f>PXIL!R97</f>
        <v>0</v>
      </c>
      <c r="AK97" s="34">
        <f>RTM_IEX!L97</f>
        <v>0.52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16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0.21999408382485058</v>
      </c>
      <c r="AD98">
        <f t="shared" si="4"/>
        <v>25.969777800085932</v>
      </c>
      <c r="AE98">
        <f>'IDT-1'!D98</f>
        <v>0</v>
      </c>
      <c r="AF98" s="24"/>
      <c r="AG98">
        <f t="shared" si="5"/>
        <v>25.969777800085932</v>
      </c>
      <c r="AI98" s="34">
        <f>PXIL!L98</f>
        <v>0</v>
      </c>
      <c r="AJ98" s="34">
        <f>PXIL!R98</f>
        <v>0</v>
      </c>
      <c r="AK98" s="34">
        <f>RTM_IEX!L98</f>
        <v>0.49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0.42121408837539365</v>
      </c>
      <c r="H99">
        <f t="shared" si="6"/>
        <v>0</v>
      </c>
      <c r="I99">
        <f t="shared" si="6"/>
        <v>0.13942727652841669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0.15515750000000009</v>
      </c>
      <c r="AB99" s="75">
        <f t="shared" si="6"/>
        <v>0</v>
      </c>
      <c r="AC99">
        <f t="shared" si="6"/>
        <v>7.0989354651919976E-3</v>
      </c>
      <c r="AD99">
        <f t="shared" si="6"/>
        <v>0.83801242943861753</v>
      </c>
      <c r="AE99">
        <f t="shared" ref="AE99:AT99" si="7">SUM(AE3:AE98)/4000</f>
        <v>0</v>
      </c>
      <c r="AG99">
        <f t="shared" si="7"/>
        <v>0.83801242943861753</v>
      </c>
      <c r="AI99">
        <f t="shared" si="7"/>
        <v>0</v>
      </c>
      <c r="AJ99">
        <f t="shared" si="7"/>
        <v>0</v>
      </c>
      <c r="AK99">
        <f t="shared" si="7"/>
        <v>0.1293125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45447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19.315954999999999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0.49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0.17603002199999998</v>
      </c>
      <c r="AD3">
        <f>SUM(B3:AB3,AI3:AV3)-AC3</f>
        <v>20.779924977999997</v>
      </c>
      <c r="AE3">
        <v>0</v>
      </c>
      <c r="AF3" s="24"/>
      <c r="AG3">
        <f>SUM(AD3:AF3)</f>
        <v>20.779924977999997</v>
      </c>
      <c r="AI3" s="34">
        <f>PXIL!M3</f>
        <v>0</v>
      </c>
      <c r="AJ3" s="34">
        <f>PXIL!S3</f>
        <v>0</v>
      </c>
      <c r="AK3" s="34">
        <f>RTM_IEX!M3</f>
        <v>1.1499999999999999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19.315954999999999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0.41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0.17258602199999998</v>
      </c>
      <c r="AD4">
        <f t="shared" ref="AD4:AD67" si="1">SUM(B4:AB4,AI4:AV4)-AC4</f>
        <v>20.373368977999998</v>
      </c>
      <c r="AE4">
        <v>0</v>
      </c>
      <c r="AF4" s="24"/>
      <c r="AG4">
        <f t="shared" ref="AG4:AG67" si="2">SUM(AD4:AF4)</f>
        <v>20.373368977999998</v>
      </c>
      <c r="AI4" s="34">
        <f>PXIL!M4</f>
        <v>0</v>
      </c>
      <c r="AJ4" s="34">
        <f>PXIL!S4</f>
        <v>0</v>
      </c>
      <c r="AK4" s="34">
        <f>RTM_IEX!M4</f>
        <v>0.82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19.285902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0.16200157679999999</v>
      </c>
      <c r="AD5">
        <f t="shared" si="1"/>
        <v>19.123900423199998</v>
      </c>
      <c r="AE5">
        <v>0</v>
      </c>
      <c r="AF5" s="24"/>
      <c r="AG5">
        <f t="shared" si="2"/>
        <v>19.123900423199998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18.056374000000002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0.15167354160000002</v>
      </c>
      <c r="AD6">
        <f t="shared" si="1"/>
        <v>17.904700458400001</v>
      </c>
      <c r="AE6">
        <v>0</v>
      </c>
      <c r="AF6" s="24"/>
      <c r="AG6">
        <f t="shared" si="2"/>
        <v>17.904700458400001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16.038119999999999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0.13472020799999998</v>
      </c>
      <c r="AD7">
        <f t="shared" si="1"/>
        <v>15.903399792</v>
      </c>
      <c r="AE7">
        <v>0</v>
      </c>
      <c r="AF7" s="24"/>
      <c r="AG7">
        <f t="shared" si="2"/>
        <v>15.903399792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15.142194999999999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0.12719443799999999</v>
      </c>
      <c r="AD8">
        <f t="shared" si="1"/>
        <v>15.015000561999999</v>
      </c>
      <c r="AE8">
        <v>0</v>
      </c>
      <c r="AF8" s="24"/>
      <c r="AG8">
        <f t="shared" si="2"/>
        <v>15.015000561999999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15.223578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0.12787805519999998</v>
      </c>
      <c r="AD9">
        <f t="shared" si="1"/>
        <v>15.0956999448</v>
      </c>
      <c r="AE9">
        <v>0</v>
      </c>
      <c r="AF9" s="24"/>
      <c r="AG9">
        <f t="shared" si="2"/>
        <v>15.0956999448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15.097318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0.12681747119999998</v>
      </c>
      <c r="AD10">
        <f t="shared" si="1"/>
        <v>14.970500528799999</v>
      </c>
      <c r="AE10">
        <v>0</v>
      </c>
      <c r="AF10" s="24"/>
      <c r="AG10">
        <f t="shared" si="2"/>
        <v>14.970500528799999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15.117487000000001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0.1269868908</v>
      </c>
      <c r="AD11">
        <f t="shared" si="1"/>
        <v>14.990500109200001</v>
      </c>
      <c r="AE11">
        <v>0</v>
      </c>
      <c r="AF11" s="24"/>
      <c r="AG11">
        <f t="shared" si="2"/>
        <v>14.990500109200001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13.865570999999999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0.11647079639999999</v>
      </c>
      <c r="AD12">
        <f t="shared" si="1"/>
        <v>13.749100203599999</v>
      </c>
      <c r="AE12">
        <v>0</v>
      </c>
      <c r="AF12" s="24"/>
      <c r="AG12">
        <f t="shared" si="2"/>
        <v>13.749100203599999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13.303953999999999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0.11175321359999998</v>
      </c>
      <c r="AD13">
        <f t="shared" si="1"/>
        <v>13.192200786399999</v>
      </c>
      <c r="AE13">
        <v>0</v>
      </c>
      <c r="AF13" s="24"/>
      <c r="AG13">
        <f t="shared" si="2"/>
        <v>13.192200786399999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12.544271999999999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0.10537188479999998</v>
      </c>
      <c r="AD14">
        <f t="shared" si="1"/>
        <v>12.438900115199999</v>
      </c>
      <c r="AE14">
        <v>0</v>
      </c>
      <c r="AF14" s="24"/>
      <c r="AG14">
        <f t="shared" si="2"/>
        <v>12.438900115199999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12.864865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0.108064866</v>
      </c>
      <c r="AD15">
        <f t="shared" si="1"/>
        <v>12.756800134000001</v>
      </c>
      <c r="AE15">
        <v>0</v>
      </c>
      <c r="AF15" s="24"/>
      <c r="AG15">
        <f t="shared" si="2"/>
        <v>12.756800134000001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14.272085000000001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0.119885514</v>
      </c>
      <c r="AD16">
        <f t="shared" si="1"/>
        <v>14.152199486000001</v>
      </c>
      <c r="AE16">
        <v>0</v>
      </c>
      <c r="AF16" s="24"/>
      <c r="AG16">
        <f t="shared" si="2"/>
        <v>14.152199486000001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15.524001999999999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0.13040161679999998</v>
      </c>
      <c r="AD17">
        <f t="shared" si="1"/>
        <v>15.393600383199999</v>
      </c>
      <c r="AE17">
        <v>0</v>
      </c>
      <c r="AF17" s="24"/>
      <c r="AG17">
        <f t="shared" si="2"/>
        <v>15.393600383199999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17.282876000000002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0.1451761584</v>
      </c>
      <c r="AD18">
        <f t="shared" si="1"/>
        <v>17.1376998416</v>
      </c>
      <c r="AE18">
        <v>0</v>
      </c>
      <c r="AF18" s="24"/>
      <c r="AG18">
        <f t="shared" si="2"/>
        <v>17.1376998416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19.315954999999999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0.1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0.16653802200000001</v>
      </c>
      <c r="AD19">
        <f t="shared" si="1"/>
        <v>19.659416977999999</v>
      </c>
      <c r="AE19">
        <v>0</v>
      </c>
      <c r="AF19" s="24"/>
      <c r="AG19">
        <f t="shared" si="2"/>
        <v>19.659416977999999</v>
      </c>
      <c r="AI19" s="34">
        <f>PXIL!M19</f>
        <v>0</v>
      </c>
      <c r="AJ19" s="34">
        <f>PXIL!S19</f>
        <v>0</v>
      </c>
      <c r="AK19" s="34">
        <f>RTM_IEX!M19</f>
        <v>0.1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0.31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19.315954999999999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0.9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0.18972202199999999</v>
      </c>
      <c r="AD20">
        <f t="shared" si="1"/>
        <v>22.396232977999997</v>
      </c>
      <c r="AE20">
        <v>0</v>
      </c>
      <c r="AF20" s="24"/>
      <c r="AG20">
        <f t="shared" si="2"/>
        <v>22.396232977999997</v>
      </c>
      <c r="AI20" s="34">
        <f>PXIL!M20</f>
        <v>0</v>
      </c>
      <c r="AJ20" s="34">
        <f>PXIL!S20</f>
        <v>0</v>
      </c>
      <c r="AK20" s="34">
        <f>RTM_IEX!M20</f>
        <v>0.1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2.27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19.315954999999999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1.1200000000000001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0.19904602199999999</v>
      </c>
      <c r="AD21">
        <f t="shared" si="1"/>
        <v>23.496908978</v>
      </c>
      <c r="AE21">
        <v>0</v>
      </c>
      <c r="AF21" s="24"/>
      <c r="AG21">
        <f t="shared" si="2"/>
        <v>23.496908978</v>
      </c>
      <c r="AI21" s="34">
        <f>PXIL!M21</f>
        <v>0</v>
      </c>
      <c r="AJ21" s="34">
        <f>PXIL!S21</f>
        <v>0</v>
      </c>
      <c r="AK21" s="34">
        <f>RTM_IEX!M21</f>
        <v>0.1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3.16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19.315954999999999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1.39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0.20324602199999997</v>
      </c>
      <c r="AD22">
        <f t="shared" si="1"/>
        <v>23.992708978000003</v>
      </c>
      <c r="AE22">
        <v>0</v>
      </c>
      <c r="AF22" s="24"/>
      <c r="AG22">
        <f t="shared" si="2"/>
        <v>23.992708978000003</v>
      </c>
      <c r="AI22" s="34">
        <f>PXIL!M22</f>
        <v>0</v>
      </c>
      <c r="AJ22" s="34">
        <f>PXIL!S22</f>
        <v>0</v>
      </c>
      <c r="AK22" s="34">
        <f>RTM_IEX!M22</f>
        <v>0.19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3.3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19.315954999999999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3.67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0.20652202199999997</v>
      </c>
      <c r="AD23">
        <f t="shared" si="1"/>
        <v>24.379432977999997</v>
      </c>
      <c r="AE23">
        <v>0</v>
      </c>
      <c r="AF23" s="24"/>
      <c r="AG23">
        <f t="shared" si="2"/>
        <v>24.379432977999997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1.5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19.315954999999999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7.25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0.24827002199999998</v>
      </c>
      <c r="AD24">
        <f t="shared" si="1"/>
        <v>29.307684977999997</v>
      </c>
      <c r="AE24">
        <v>0</v>
      </c>
      <c r="AF24" s="24"/>
      <c r="AG24">
        <f t="shared" si="2"/>
        <v>29.307684977999997</v>
      </c>
      <c r="AI24" s="34">
        <f>PXIL!M24</f>
        <v>0</v>
      </c>
      <c r="AJ24" s="34">
        <f>PXIL!S24</f>
        <v>0</v>
      </c>
      <c r="AK24" s="34">
        <f>RTM_IEX!M24</f>
        <v>2.99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0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19.315954999999999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5.52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0.26070202199999992</v>
      </c>
      <c r="AD25">
        <f t="shared" si="1"/>
        <v>30.775252977999997</v>
      </c>
      <c r="AE25">
        <v>0</v>
      </c>
      <c r="AF25" s="24"/>
      <c r="AG25">
        <f t="shared" si="2"/>
        <v>30.775252977999997</v>
      </c>
      <c r="AI25" s="34">
        <f>PXIL!M25</f>
        <v>0</v>
      </c>
      <c r="AJ25" s="34">
        <f>PXIL!S25</f>
        <v>0</v>
      </c>
      <c r="AK25" s="34">
        <f>RTM_IEX!M25</f>
        <v>2.9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3.3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19.315954999999999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4.62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0.23634202199999998</v>
      </c>
      <c r="AD26">
        <f t="shared" si="1"/>
        <v>27.899612978</v>
      </c>
      <c r="AE26">
        <v>0</v>
      </c>
      <c r="AF26" s="24"/>
      <c r="AG26">
        <f t="shared" si="2"/>
        <v>27.899612978</v>
      </c>
      <c r="AI26" s="34">
        <f>PXIL!M26</f>
        <v>0</v>
      </c>
      <c r="AJ26" s="34">
        <f>PXIL!S26</f>
        <v>0</v>
      </c>
      <c r="AK26" s="34">
        <f>RTM_IEX!M26</f>
        <v>1.55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2.65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19.315954999999999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4.1500000000000004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0.199802022</v>
      </c>
      <c r="AD27">
        <f t="shared" si="1"/>
        <v>23.586152978000001</v>
      </c>
      <c r="AE27">
        <v>0</v>
      </c>
      <c r="AF27" s="24"/>
      <c r="AG27">
        <f t="shared" si="2"/>
        <v>23.586152978000001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0.22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19.315954999999999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3.19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0.21223402199999997</v>
      </c>
      <c r="AD28">
        <f t="shared" si="1"/>
        <v>25.053720977999998</v>
      </c>
      <c r="AE28">
        <v>0</v>
      </c>
      <c r="AF28" s="24"/>
      <c r="AG28">
        <f t="shared" si="2"/>
        <v>25.053720977999998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2.76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19.315954999999999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0.19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0.21962602199999998</v>
      </c>
      <c r="AD29">
        <f t="shared" si="1"/>
        <v>25.926328978000001</v>
      </c>
      <c r="AE29">
        <v>0</v>
      </c>
      <c r="AF29" s="24"/>
      <c r="AG29">
        <f t="shared" si="2"/>
        <v>25.926328978000001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6.64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19.315954999999999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0.19551802199999996</v>
      </c>
      <c r="AD30">
        <f t="shared" si="1"/>
        <v>23.080436977999998</v>
      </c>
      <c r="AE30">
        <v>0</v>
      </c>
      <c r="AF30" s="24"/>
      <c r="AG30">
        <f t="shared" si="2"/>
        <v>23.080436977999998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3.96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19.315954999999999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1.65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0.18745402199999997</v>
      </c>
      <c r="AD31">
        <f t="shared" si="1"/>
        <v>22.128500977999998</v>
      </c>
      <c r="AE31">
        <v>0</v>
      </c>
      <c r="AF31" s="24"/>
      <c r="AG31">
        <f t="shared" si="2"/>
        <v>22.128500977999998</v>
      </c>
      <c r="AI31" s="34">
        <f>PXIL!M31</f>
        <v>0</v>
      </c>
      <c r="AJ31" s="34">
        <f>PXIL!S31</f>
        <v>0</v>
      </c>
      <c r="AK31" s="34">
        <f>RTM_IEX!M31</f>
        <v>1.35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19.315954999999999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0.28999999999999998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0.18426202199999997</v>
      </c>
      <c r="AD32">
        <f t="shared" si="1"/>
        <v>21.751692978000001</v>
      </c>
      <c r="AE32">
        <v>0</v>
      </c>
      <c r="AF32" s="24"/>
      <c r="AG32">
        <f t="shared" si="2"/>
        <v>21.751692978000001</v>
      </c>
      <c r="AI32" s="34">
        <f>PXIL!M32</f>
        <v>0</v>
      </c>
      <c r="AJ32" s="34">
        <f>PXIL!S32</f>
        <v>0</v>
      </c>
      <c r="AK32" s="34">
        <f>RTM_IEX!M32</f>
        <v>0.1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2.23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19.315954999999999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0.19820602200000001</v>
      </c>
      <c r="AD33">
        <f t="shared" si="1"/>
        <v>23.397748978000003</v>
      </c>
      <c r="AE33">
        <v>0</v>
      </c>
      <c r="AF33" s="24"/>
      <c r="AG33">
        <f t="shared" si="2"/>
        <v>23.397748978000003</v>
      </c>
      <c r="AI33" s="34">
        <f>PXIL!M33</f>
        <v>0</v>
      </c>
      <c r="AJ33" s="34">
        <f>PXIL!S33</f>
        <v>0</v>
      </c>
      <c r="AK33" s="34">
        <f>RTM_IEX!M33</f>
        <v>0.1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4.08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19.315954999999999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0.17930602199999995</v>
      </c>
      <c r="AD34">
        <f t="shared" si="1"/>
        <v>21.166648978000001</v>
      </c>
      <c r="AE34">
        <v>0</v>
      </c>
      <c r="AF34" s="24"/>
      <c r="AG34">
        <f t="shared" si="2"/>
        <v>21.166648978000001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2.0299999999999998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19.315954999999999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0.18821002199999998</v>
      </c>
      <c r="AD35">
        <f t="shared" si="1"/>
        <v>22.217744977999999</v>
      </c>
      <c r="AE35">
        <v>0</v>
      </c>
      <c r="AF35" s="24"/>
      <c r="AG35">
        <f t="shared" si="2"/>
        <v>22.217744977999999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3.09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19.315954999999999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0.18090202199999997</v>
      </c>
      <c r="AD36">
        <f t="shared" si="1"/>
        <v>21.355052977999996</v>
      </c>
      <c r="AE36">
        <v>0</v>
      </c>
      <c r="AF36" s="24"/>
      <c r="AG36">
        <f t="shared" si="2"/>
        <v>21.355052977999996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2.2200000000000002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19.315954999999999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0.19064602199999997</v>
      </c>
      <c r="AD37">
        <f t="shared" si="1"/>
        <v>22.505308977999999</v>
      </c>
      <c r="AE37">
        <v>0</v>
      </c>
      <c r="AF37" s="24"/>
      <c r="AG37">
        <f t="shared" si="2"/>
        <v>22.505308977999999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3.38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19.315954999999999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0.20198602199999999</v>
      </c>
      <c r="AD38">
        <f t="shared" si="1"/>
        <v>23.843968977999999</v>
      </c>
      <c r="AE38">
        <v>0</v>
      </c>
      <c r="AF38" s="24"/>
      <c r="AG38">
        <f t="shared" si="2"/>
        <v>23.843968977999999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4.7300000000000004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19.315954999999999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0.17283802199999998</v>
      </c>
      <c r="AD39">
        <f t="shared" si="1"/>
        <v>20.403116978</v>
      </c>
      <c r="AE39">
        <v>0</v>
      </c>
      <c r="AF39" s="24"/>
      <c r="AG39">
        <f t="shared" si="2"/>
        <v>20.403116978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1.26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19.315954999999999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0.18249802199999998</v>
      </c>
      <c r="AD40">
        <f t="shared" si="1"/>
        <v>21.543456977999998</v>
      </c>
      <c r="AE40">
        <v>0</v>
      </c>
      <c r="AF40" s="24"/>
      <c r="AG40">
        <f t="shared" si="2"/>
        <v>21.543456977999998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2.41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19.315954999999999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0.18980602199999996</v>
      </c>
      <c r="AD41">
        <f t="shared" si="1"/>
        <v>22.406148978000001</v>
      </c>
      <c r="AE41">
        <v>0</v>
      </c>
      <c r="AF41" s="24"/>
      <c r="AG41">
        <f t="shared" si="2"/>
        <v>22.406148978000001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3.28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19.315954999999999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0.20039002199999997</v>
      </c>
      <c r="AD42">
        <f t="shared" si="1"/>
        <v>23.655564977999997</v>
      </c>
      <c r="AE42">
        <v>0</v>
      </c>
      <c r="AF42" s="24"/>
      <c r="AG42">
        <f t="shared" si="2"/>
        <v>23.655564977999997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4.54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19.315954999999999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0.21089002199999995</v>
      </c>
      <c r="AD43">
        <f t="shared" si="1"/>
        <v>24.895064977999997</v>
      </c>
      <c r="AE43">
        <v>0</v>
      </c>
      <c r="AF43" s="24"/>
      <c r="AG43">
        <f t="shared" si="2"/>
        <v>24.895064977999997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5.79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19.315954999999999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0.19551802199999996</v>
      </c>
      <c r="AD44">
        <f t="shared" si="1"/>
        <v>23.080436977999998</v>
      </c>
      <c r="AE44">
        <v>0</v>
      </c>
      <c r="AF44" s="24"/>
      <c r="AG44">
        <f t="shared" si="2"/>
        <v>23.080436977999998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3.96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18.507362000000001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0.1554618408</v>
      </c>
      <c r="AD45">
        <f t="shared" si="1"/>
        <v>18.3519001592</v>
      </c>
      <c r="AE45">
        <v>0</v>
      </c>
      <c r="AF45" s="24"/>
      <c r="AG45">
        <f t="shared" si="2"/>
        <v>18.3519001592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14.952299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0.12559931159999999</v>
      </c>
      <c r="AD46">
        <f t="shared" si="1"/>
        <v>14.8266996884</v>
      </c>
      <c r="AE46">
        <v>0</v>
      </c>
      <c r="AF46" s="24"/>
      <c r="AG46">
        <f t="shared" si="2"/>
        <v>14.8266996884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16.222670999999998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0.13627043639999997</v>
      </c>
      <c r="AD47">
        <f t="shared" si="1"/>
        <v>16.086400563599998</v>
      </c>
      <c r="AE47">
        <v>0</v>
      </c>
      <c r="AF47" s="24"/>
      <c r="AG47">
        <f t="shared" si="2"/>
        <v>16.086400563599998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0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19.315954999999999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0.16796602199999996</v>
      </c>
      <c r="AD48">
        <f t="shared" si="1"/>
        <v>19.827988977999997</v>
      </c>
      <c r="AE48">
        <v>0</v>
      </c>
      <c r="AF48" s="24"/>
      <c r="AG48">
        <f t="shared" si="2"/>
        <v>19.827988977999997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0.68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19.315954999999999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0.17115802199999997</v>
      </c>
      <c r="AD49">
        <f t="shared" si="1"/>
        <v>20.204796977999997</v>
      </c>
      <c r="AE49">
        <v>0</v>
      </c>
      <c r="AF49" s="24"/>
      <c r="AG49">
        <f t="shared" si="2"/>
        <v>20.204796977999997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1.06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19.315954999999999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0.18090202199999997</v>
      </c>
      <c r="AD50">
        <f t="shared" si="1"/>
        <v>21.355052977999996</v>
      </c>
      <c r="AE50">
        <v>0</v>
      </c>
      <c r="AF50" s="24"/>
      <c r="AG50">
        <f t="shared" si="2"/>
        <v>21.355052977999996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2.2200000000000002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19.315954999999999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0.19467802199999995</v>
      </c>
      <c r="AD51">
        <f t="shared" si="1"/>
        <v>22.981276977999997</v>
      </c>
      <c r="AE51">
        <v>0</v>
      </c>
      <c r="AF51" s="24"/>
      <c r="AG51">
        <f t="shared" si="2"/>
        <v>22.981276977999997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3.86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19.315954999999999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0.20610202199999997</v>
      </c>
      <c r="AD52">
        <f t="shared" si="1"/>
        <v>24.329852977999998</v>
      </c>
      <c r="AE52">
        <v>0</v>
      </c>
      <c r="AF52" s="24"/>
      <c r="AG52">
        <f t="shared" si="2"/>
        <v>24.329852977999998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5.22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19.315954999999999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0.21903802199999997</v>
      </c>
      <c r="AD53">
        <f t="shared" si="1"/>
        <v>25.856916978000001</v>
      </c>
      <c r="AE53">
        <v>0</v>
      </c>
      <c r="AF53" s="24"/>
      <c r="AG53">
        <f t="shared" si="2"/>
        <v>25.856916978000001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6.76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19.315954999999999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0.20685802199999997</v>
      </c>
      <c r="AD54">
        <f t="shared" si="1"/>
        <v>24.419096977999999</v>
      </c>
      <c r="AE54">
        <v>0</v>
      </c>
      <c r="AF54" s="24"/>
      <c r="AG54">
        <f t="shared" si="2"/>
        <v>24.419096977999999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5.31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19.315954999999999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0.18905002199999996</v>
      </c>
      <c r="AD55">
        <f t="shared" si="1"/>
        <v>22.316904978</v>
      </c>
      <c r="AE55">
        <v>0</v>
      </c>
      <c r="AF55" s="24"/>
      <c r="AG55">
        <f t="shared" si="2"/>
        <v>22.316904978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3.19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19.315954999999999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0.18174202199999998</v>
      </c>
      <c r="AD56">
        <f t="shared" si="1"/>
        <v>21.454212977999997</v>
      </c>
      <c r="AE56">
        <v>0</v>
      </c>
      <c r="AF56" s="24"/>
      <c r="AG56">
        <f t="shared" si="2"/>
        <v>21.454212977999997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2.3199999999999998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19.315954999999999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0.20769802199999998</v>
      </c>
      <c r="AD57">
        <f t="shared" si="1"/>
        <v>24.518256978</v>
      </c>
      <c r="AE57">
        <v>0</v>
      </c>
      <c r="AF57" s="24"/>
      <c r="AG57">
        <f t="shared" si="2"/>
        <v>24.518256978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5.41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19.315954999999999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0.20039002199999997</v>
      </c>
      <c r="AD58">
        <f t="shared" si="1"/>
        <v>23.655564977999997</v>
      </c>
      <c r="AE58">
        <v>0</v>
      </c>
      <c r="AF58" s="24"/>
      <c r="AG58">
        <f t="shared" si="2"/>
        <v>23.655564977999997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4.54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19.315954999999999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0.20685802199999997</v>
      </c>
      <c r="AD59">
        <f t="shared" si="1"/>
        <v>24.419096977999999</v>
      </c>
      <c r="AE59">
        <v>0</v>
      </c>
      <c r="AF59" s="24"/>
      <c r="AG59">
        <f t="shared" si="2"/>
        <v>24.419096977999999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5.31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19.315954999999999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0.22550602199999997</v>
      </c>
      <c r="AD60">
        <f t="shared" si="1"/>
        <v>26.620448977999999</v>
      </c>
      <c r="AE60">
        <v>0</v>
      </c>
      <c r="AF60" s="24"/>
      <c r="AG60">
        <f t="shared" si="2"/>
        <v>26.620448977999999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7.53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19.315954999999999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0.21903802199999997</v>
      </c>
      <c r="AD61">
        <f t="shared" si="1"/>
        <v>25.856916978000001</v>
      </c>
      <c r="AE61">
        <v>0</v>
      </c>
      <c r="AF61" s="24"/>
      <c r="AG61">
        <f t="shared" si="2"/>
        <v>25.856916978000001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6.76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19.315954999999999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0.20929402199999997</v>
      </c>
      <c r="AD62">
        <f t="shared" si="1"/>
        <v>24.706660977999995</v>
      </c>
      <c r="AE62">
        <v>0</v>
      </c>
      <c r="AF62" s="24"/>
      <c r="AG62">
        <f t="shared" si="2"/>
        <v>24.706660977999995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5.6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19.315954999999999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0.19308202199999996</v>
      </c>
      <c r="AD63">
        <f t="shared" si="1"/>
        <v>22.792872977999998</v>
      </c>
      <c r="AE63">
        <v>0</v>
      </c>
      <c r="AF63" s="24"/>
      <c r="AG63">
        <f t="shared" si="2"/>
        <v>22.792872977999998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3.67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19.315954999999999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0.18661402199999996</v>
      </c>
      <c r="AD64">
        <f t="shared" si="1"/>
        <v>22.029340977999997</v>
      </c>
      <c r="AE64">
        <v>0</v>
      </c>
      <c r="AF64" s="24"/>
      <c r="AG64">
        <f t="shared" si="2"/>
        <v>22.029340977999997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2.9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19.315954999999999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0.20685802199999997</v>
      </c>
      <c r="AD65">
        <f t="shared" si="1"/>
        <v>24.419096977999999</v>
      </c>
      <c r="AE65">
        <v>0</v>
      </c>
      <c r="AF65" s="24"/>
      <c r="AG65">
        <f t="shared" si="2"/>
        <v>24.419096977999999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5.31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19.315954999999999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0.18661402199999996</v>
      </c>
      <c r="AD66">
        <f t="shared" si="1"/>
        <v>22.029340977999997</v>
      </c>
      <c r="AE66">
        <v>0</v>
      </c>
      <c r="AF66" s="24"/>
      <c r="AG66">
        <f t="shared" si="2"/>
        <v>22.029340977999997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2.9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19.315954999999999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0.18821002199999998</v>
      </c>
      <c r="AD67">
        <f t="shared" si="1"/>
        <v>22.217744977999999</v>
      </c>
      <c r="AE67">
        <v>0</v>
      </c>
      <c r="AF67" s="24"/>
      <c r="AG67">
        <f t="shared" si="2"/>
        <v>22.217744977999999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3.09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19.315954999999999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0.20198602199999999</v>
      </c>
      <c r="AD68">
        <f t="shared" ref="AD68:AD98" si="4">SUM(B68:AB68,AI68:AV68)-AC68</f>
        <v>23.843968977999999</v>
      </c>
      <c r="AE68">
        <v>0</v>
      </c>
      <c r="AF68" s="24"/>
      <c r="AG68">
        <f t="shared" ref="AG68:AG98" si="5">SUM(AD68:AF68)</f>
        <v>23.843968977999999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4.7300000000000004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19.315954999999999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0.20123002199999995</v>
      </c>
      <c r="AD69">
        <f t="shared" si="4"/>
        <v>23.754724977999999</v>
      </c>
      <c r="AE69">
        <v>0</v>
      </c>
      <c r="AF69" s="24"/>
      <c r="AG69">
        <f t="shared" si="5"/>
        <v>23.754724977999999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4.6399999999999997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19.315954999999999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0.21013402199999998</v>
      </c>
      <c r="AD70">
        <f t="shared" si="4"/>
        <v>24.805820978</v>
      </c>
      <c r="AE70">
        <v>0</v>
      </c>
      <c r="AF70" s="24"/>
      <c r="AG70">
        <f t="shared" si="5"/>
        <v>24.805820978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5.7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19.315954999999999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0.22063402199999999</v>
      </c>
      <c r="AD71">
        <f t="shared" si="4"/>
        <v>26.045320977999999</v>
      </c>
      <c r="AE71">
        <v>0</v>
      </c>
      <c r="AF71" s="24"/>
      <c r="AG71">
        <f t="shared" si="5"/>
        <v>26.045320977999999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6.95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19.315954999999999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0.25314202199999997</v>
      </c>
      <c r="AD72">
        <f t="shared" si="4"/>
        <v>29.882812978</v>
      </c>
      <c r="AE72">
        <v>0</v>
      </c>
      <c r="AF72" s="24"/>
      <c r="AG72">
        <f t="shared" si="5"/>
        <v>29.882812978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10.82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19.315954999999999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0.22231402199999997</v>
      </c>
      <c r="AD73">
        <f t="shared" si="4"/>
        <v>26.243640978000002</v>
      </c>
      <c r="AE73">
        <v>0</v>
      </c>
      <c r="AF73" s="24"/>
      <c r="AG73">
        <f t="shared" si="5"/>
        <v>26.243640978000002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7.15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19.315954999999999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0.22794202199999997</v>
      </c>
      <c r="AD74">
        <f t="shared" si="4"/>
        <v>26.908012977999999</v>
      </c>
      <c r="AE74">
        <v>0</v>
      </c>
      <c r="AF74" s="24"/>
      <c r="AG74">
        <f t="shared" si="5"/>
        <v>26.908012977999999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7.82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19.315954999999999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0.24743002199999997</v>
      </c>
      <c r="AD75">
        <f t="shared" si="4"/>
        <v>29.208524978</v>
      </c>
      <c r="AE75">
        <v>0</v>
      </c>
      <c r="AF75" s="24"/>
      <c r="AG75">
        <f t="shared" si="5"/>
        <v>29.208524978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10.14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19.315954999999999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0.21903802199999997</v>
      </c>
      <c r="AD76">
        <f t="shared" si="4"/>
        <v>25.856916978000001</v>
      </c>
      <c r="AE76">
        <v>0</v>
      </c>
      <c r="AF76" s="24"/>
      <c r="AG76">
        <f t="shared" si="5"/>
        <v>25.856916978000001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6.76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19.315954999999999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0.262886022</v>
      </c>
      <c r="AD77">
        <f t="shared" si="4"/>
        <v>31.033068977999999</v>
      </c>
      <c r="AE77">
        <v>0</v>
      </c>
      <c r="AF77" s="24"/>
      <c r="AG77">
        <f t="shared" si="5"/>
        <v>31.033068977999999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11.98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19.315954999999999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0.22475002199999997</v>
      </c>
      <c r="AD78">
        <f t="shared" si="4"/>
        <v>26.531204978000002</v>
      </c>
      <c r="AE78">
        <v>0</v>
      </c>
      <c r="AF78" s="24"/>
      <c r="AG78">
        <f t="shared" si="5"/>
        <v>26.531204978000002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7.44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19.315954999999999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2.41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0.21483802199999999</v>
      </c>
      <c r="AD79">
        <f t="shared" si="4"/>
        <v>25.361116978000002</v>
      </c>
      <c r="AE79">
        <v>0</v>
      </c>
      <c r="AF79" s="24"/>
      <c r="AG79">
        <f t="shared" si="5"/>
        <v>25.361116978000002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3.85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19.315954999999999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5.48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0.22609402199999998</v>
      </c>
      <c r="AD80">
        <f t="shared" si="4"/>
        <v>26.689860977999999</v>
      </c>
      <c r="AE80">
        <v>0</v>
      </c>
      <c r="AF80" s="24"/>
      <c r="AG80">
        <f t="shared" si="5"/>
        <v>26.689860977999999</v>
      </c>
      <c r="AI80" s="34">
        <f>PXIL!M80</f>
        <v>0</v>
      </c>
      <c r="AJ80" s="34">
        <f>PXIL!S80</f>
        <v>0</v>
      </c>
      <c r="AK80" s="34">
        <f>RTM_IEX!M80</f>
        <v>2.12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19.315954999999999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2.2200000000000002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0.22878202199999997</v>
      </c>
      <c r="AD81">
        <f t="shared" si="4"/>
        <v>27.007172977999996</v>
      </c>
      <c r="AE81">
        <v>0</v>
      </c>
      <c r="AF81" s="24"/>
      <c r="AG81">
        <f t="shared" si="5"/>
        <v>27.007172977999996</v>
      </c>
      <c r="AI81" s="34">
        <f>PXIL!M81</f>
        <v>0</v>
      </c>
      <c r="AJ81" s="34">
        <f>PXIL!S81</f>
        <v>0</v>
      </c>
      <c r="AK81" s="34">
        <f>RTM_IEX!M81</f>
        <v>5.7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19.315954999999999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1.87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0.225002022</v>
      </c>
      <c r="AD82">
        <f t="shared" si="4"/>
        <v>26.560952978</v>
      </c>
      <c r="AE82">
        <v>0</v>
      </c>
      <c r="AF82" s="24"/>
      <c r="AG82">
        <f t="shared" si="5"/>
        <v>26.560952978</v>
      </c>
      <c r="AI82" s="34">
        <f>PXIL!M82</f>
        <v>0</v>
      </c>
      <c r="AJ82" s="34">
        <f>PXIL!S82</f>
        <v>0</v>
      </c>
      <c r="AK82" s="34">
        <f>RTM_IEX!M82</f>
        <v>5.6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19.315954999999999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1.48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0.22332202200000001</v>
      </c>
      <c r="AD83">
        <f t="shared" si="4"/>
        <v>26.362632977999997</v>
      </c>
      <c r="AE83">
        <v>0</v>
      </c>
      <c r="AF83" s="24"/>
      <c r="AG83">
        <f t="shared" si="5"/>
        <v>26.362632977999997</v>
      </c>
      <c r="AI83" s="34">
        <f>PXIL!M83</f>
        <v>0</v>
      </c>
      <c r="AJ83" s="34">
        <f>PXIL!S83</f>
        <v>0</v>
      </c>
      <c r="AK83" s="34">
        <f>RTM_IEX!M83</f>
        <v>4.97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0.82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19.315954999999999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0.247682022</v>
      </c>
      <c r="AD84">
        <f t="shared" si="4"/>
        <v>29.238272978000001</v>
      </c>
      <c r="AE84">
        <v>0</v>
      </c>
      <c r="AF84" s="24"/>
      <c r="AG84">
        <f t="shared" si="5"/>
        <v>29.238272978000001</v>
      </c>
      <c r="AI84" s="34">
        <f>PXIL!M84</f>
        <v>0</v>
      </c>
      <c r="AJ84" s="34">
        <f>PXIL!S84</f>
        <v>0</v>
      </c>
      <c r="AK84" s="34">
        <f>RTM_IEX!M84</f>
        <v>7.16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1.21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19.315954999999999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1.27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0.21861802199999997</v>
      </c>
      <c r="AD85">
        <f t="shared" si="4"/>
        <v>25.807336977999999</v>
      </c>
      <c r="AE85">
        <v>0</v>
      </c>
      <c r="AF85" s="24"/>
      <c r="AG85">
        <f t="shared" si="5"/>
        <v>25.807336977999999</v>
      </c>
      <c r="AI85" s="34">
        <f>PXIL!M85</f>
        <v>0</v>
      </c>
      <c r="AJ85" s="34">
        <f>PXIL!S85</f>
        <v>0</v>
      </c>
      <c r="AK85" s="34">
        <f>RTM_IEX!M85</f>
        <v>4.9400000000000004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0.5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19.315954999999999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1.26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0.22055002199999998</v>
      </c>
      <c r="AD86">
        <f t="shared" si="4"/>
        <v>26.035404977999999</v>
      </c>
      <c r="AE86">
        <v>0</v>
      </c>
      <c r="AF86" s="24"/>
      <c r="AG86">
        <f t="shared" si="5"/>
        <v>26.035404977999999</v>
      </c>
      <c r="AI86" s="34">
        <f>PXIL!M86</f>
        <v>0</v>
      </c>
      <c r="AJ86" s="34">
        <f>PXIL!S86</f>
        <v>0</v>
      </c>
      <c r="AK86" s="34">
        <f>RTM_IEX!M86</f>
        <v>5.07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0.61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19.315954999999999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0.53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0.18896602199999998</v>
      </c>
      <c r="AD87">
        <f t="shared" si="4"/>
        <v>22.306988978</v>
      </c>
      <c r="AE87">
        <v>0</v>
      </c>
      <c r="AF87" s="24"/>
      <c r="AG87">
        <f t="shared" si="5"/>
        <v>22.306988978</v>
      </c>
      <c r="AI87" s="34">
        <f>PXIL!M87</f>
        <v>0</v>
      </c>
      <c r="AJ87" s="34">
        <f>PXIL!S87</f>
        <v>0</v>
      </c>
      <c r="AK87" s="34">
        <f>RTM_IEX!M87</f>
        <v>2.5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0.15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19.315954999999999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0.18695002199999997</v>
      </c>
      <c r="AD88">
        <f t="shared" si="4"/>
        <v>22.069004977999995</v>
      </c>
      <c r="AE88">
        <v>0</v>
      </c>
      <c r="AF88" s="24"/>
      <c r="AG88">
        <f t="shared" si="5"/>
        <v>22.069004977999995</v>
      </c>
      <c r="AI88" s="34">
        <f>PXIL!M88</f>
        <v>0</v>
      </c>
      <c r="AJ88" s="34">
        <f>PXIL!S88</f>
        <v>0</v>
      </c>
      <c r="AK88" s="34">
        <f>RTM_IEX!M88</f>
        <v>2.39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0.15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19.315954999999999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0.46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0.19392202199999997</v>
      </c>
      <c r="AD89">
        <f t="shared" si="4"/>
        <v>22.892032978</v>
      </c>
      <c r="AE89">
        <v>0</v>
      </c>
      <c r="AF89" s="24"/>
      <c r="AG89">
        <f t="shared" si="5"/>
        <v>22.892032978</v>
      </c>
      <c r="AI89" s="34">
        <f>PXIL!M89</f>
        <v>0</v>
      </c>
      <c r="AJ89" s="34">
        <f>PXIL!S89</f>
        <v>0</v>
      </c>
      <c r="AK89" s="34">
        <f>RTM_IEX!M89</f>
        <v>3.16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0.15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19.315954999999999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0.48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0.19375402199999997</v>
      </c>
      <c r="AD90">
        <f t="shared" si="4"/>
        <v>22.872200978000002</v>
      </c>
      <c r="AE90">
        <v>0</v>
      </c>
      <c r="AF90" s="24"/>
      <c r="AG90">
        <f t="shared" si="5"/>
        <v>22.872200978000002</v>
      </c>
      <c r="AI90" s="34">
        <f>PXIL!M90</f>
        <v>0</v>
      </c>
      <c r="AJ90" s="34">
        <f>PXIL!S90</f>
        <v>0</v>
      </c>
      <c r="AK90" s="34">
        <f>RTM_IEX!M90</f>
        <v>3.1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0.17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19.315954999999999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0.31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0.18065002199999997</v>
      </c>
      <c r="AD91">
        <f t="shared" si="4"/>
        <v>21.325304977999998</v>
      </c>
      <c r="AE91">
        <v>0</v>
      </c>
      <c r="AF91" s="24"/>
      <c r="AG91">
        <f t="shared" si="5"/>
        <v>21.325304977999998</v>
      </c>
      <c r="AI91" s="34">
        <f>PXIL!M91</f>
        <v>0</v>
      </c>
      <c r="AJ91" s="34">
        <f>PXIL!S91</f>
        <v>0</v>
      </c>
      <c r="AK91" s="34">
        <f>RTM_IEX!M91</f>
        <v>1.8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0.08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19.315954999999999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0.26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0.17939002199999998</v>
      </c>
      <c r="AD92">
        <f t="shared" si="4"/>
        <v>21.176564978000002</v>
      </c>
      <c r="AE92">
        <v>0</v>
      </c>
      <c r="AF92" s="24"/>
      <c r="AG92">
        <f t="shared" si="5"/>
        <v>21.176564978000002</v>
      </c>
      <c r="AI92" s="34">
        <f>PXIL!M92</f>
        <v>0</v>
      </c>
      <c r="AJ92" s="34">
        <f>PXIL!S92</f>
        <v>0</v>
      </c>
      <c r="AK92" s="34">
        <f>RTM_IEX!M92</f>
        <v>1.71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7.0000000000000007E-2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19.315954999999999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0.21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0.17267002199999998</v>
      </c>
      <c r="AD93">
        <f t="shared" si="4"/>
        <v>20.383284978000002</v>
      </c>
      <c r="AE93">
        <v>0</v>
      </c>
      <c r="AF93" s="24"/>
      <c r="AG93">
        <f t="shared" si="5"/>
        <v>20.383284978000002</v>
      </c>
      <c r="AI93" s="34">
        <f>PXIL!M93</f>
        <v>0</v>
      </c>
      <c r="AJ93" s="34">
        <f>PXIL!S93</f>
        <v>0</v>
      </c>
      <c r="AK93" s="34">
        <f>RTM_IEX!M93</f>
        <v>0.96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7.0000000000000007E-2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19.315954999999999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0.16863802199999997</v>
      </c>
      <c r="AD94">
        <f t="shared" si="4"/>
        <v>19.907316978000001</v>
      </c>
      <c r="AE94">
        <v>0</v>
      </c>
      <c r="AF94" s="24"/>
      <c r="AG94">
        <f t="shared" si="5"/>
        <v>19.907316978000001</v>
      </c>
      <c r="AI94" s="34">
        <f>PXIL!M94</f>
        <v>0</v>
      </c>
      <c r="AJ94" s="34">
        <f>PXIL!S94</f>
        <v>0</v>
      </c>
      <c r="AK94" s="34">
        <f>RTM_IEX!M94</f>
        <v>0.66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0.05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19.315954999999999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0.16931002199999998</v>
      </c>
      <c r="AD95">
        <f t="shared" si="4"/>
        <v>19.986644977999998</v>
      </c>
      <c r="AE95">
        <v>0</v>
      </c>
      <c r="AF95" s="24"/>
      <c r="AG95">
        <f t="shared" si="5"/>
        <v>19.986644977999998</v>
      </c>
      <c r="AI95" s="34">
        <f>PXIL!M95</f>
        <v>0</v>
      </c>
      <c r="AJ95" s="34">
        <f>PXIL!S95</f>
        <v>0</v>
      </c>
      <c r="AK95" s="34">
        <f>RTM_IEX!M95</f>
        <v>0.76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0.08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19.315954999999999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0.16821802199999997</v>
      </c>
      <c r="AD96">
        <f t="shared" si="4"/>
        <v>19.857736977999995</v>
      </c>
      <c r="AE96">
        <v>0</v>
      </c>
      <c r="AF96" s="24"/>
      <c r="AG96">
        <f t="shared" si="5"/>
        <v>19.857736977999995</v>
      </c>
      <c r="AI96" s="34">
        <f>PXIL!M96</f>
        <v>0</v>
      </c>
      <c r="AJ96" s="34">
        <f>PXIL!S96</f>
        <v>0</v>
      </c>
      <c r="AK96" s="34">
        <f>RTM_IEX!M96</f>
        <v>0.65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0.06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19.315954999999999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0.16536202199999997</v>
      </c>
      <c r="AD97">
        <f t="shared" si="4"/>
        <v>19.520592977999996</v>
      </c>
      <c r="AE97">
        <v>0</v>
      </c>
      <c r="AF97" s="24"/>
      <c r="AG97">
        <f t="shared" si="5"/>
        <v>19.520592977999996</v>
      </c>
      <c r="AI97" s="34">
        <f>PXIL!M97</f>
        <v>0</v>
      </c>
      <c r="AJ97" s="34">
        <f>PXIL!S97</f>
        <v>0</v>
      </c>
      <c r="AK97" s="34">
        <f>RTM_IEX!M97</f>
        <v>0.33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0.04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19.315954999999999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0.04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0.16729402199999999</v>
      </c>
      <c r="AD98">
        <f t="shared" si="4"/>
        <v>19.748660977999997</v>
      </c>
      <c r="AE98">
        <v>0</v>
      </c>
      <c r="AF98" s="24"/>
      <c r="AG98">
        <f t="shared" si="5"/>
        <v>19.748660977999997</v>
      </c>
      <c r="AI98" s="34">
        <f>PXIL!M98</f>
        <v>0</v>
      </c>
      <c r="AJ98" s="34">
        <f>PXIL!S98</f>
        <v>0</v>
      </c>
      <c r="AK98" s="34">
        <f>RTM_IEX!M98</f>
        <v>0.5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0.06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0.44731534400000045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1.3892499999999999E-2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4.5349948895999992E-3</v>
      </c>
      <c r="AD99">
        <f t="shared" si="6"/>
        <v>0.5353453491104001</v>
      </c>
      <c r="AE99">
        <f t="shared" ref="AE99:AT99" si="8">SUM(AE3:AE98)/4000</f>
        <v>0</v>
      </c>
      <c r="AG99">
        <f t="shared" si="8"/>
        <v>0.5353453491104001</v>
      </c>
      <c r="AI99">
        <f t="shared" si="8"/>
        <v>0</v>
      </c>
      <c r="AJ99">
        <f t="shared" si="8"/>
        <v>0</v>
      </c>
      <c r="AK99">
        <f t="shared" si="8"/>
        <v>1.6432500000000003E-2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6.2239999999999997E-2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45447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'[1]04'!B5</f>
        <v>295</v>
      </c>
      <c r="C3" s="16">
        <f>'[1]04'!C5</f>
        <v>0</v>
      </c>
      <c r="D3" s="16">
        <f>'[1]04'!D5</f>
        <v>0</v>
      </c>
      <c r="E3" s="16">
        <f>'[1]04'!E5</f>
        <v>0</v>
      </c>
      <c r="F3" s="15">
        <f>SUM(B3:E3)</f>
        <v>295</v>
      </c>
      <c r="G3" s="15">
        <f>'[1]04'!H5</f>
        <v>290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'[1]04'!B6</f>
        <v>295</v>
      </c>
      <c r="C4" s="16">
        <f>'[1]04'!C6</f>
        <v>0</v>
      </c>
      <c r="D4" s="16">
        <f>'[1]04'!D6</f>
        <v>0</v>
      </c>
      <c r="E4" s="16">
        <f>'[1]04'!E6</f>
        <v>0</v>
      </c>
      <c r="F4" s="15">
        <f>SUM(B4:E4)</f>
        <v>295</v>
      </c>
      <c r="G4" s="15">
        <f>'[1]04'!H6</f>
        <v>290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'[1]04'!B7</f>
        <v>295</v>
      </c>
      <c r="C5" s="16">
        <f>'[1]04'!C7</f>
        <v>0</v>
      </c>
      <c r="D5" s="16">
        <f>'[1]04'!D7</f>
        <v>0</v>
      </c>
      <c r="E5" s="16">
        <f>'[1]04'!E7</f>
        <v>0</v>
      </c>
      <c r="F5" s="15">
        <f t="shared" ref="F5:F68" si="6">SUM(B5:E5)</f>
        <v>295</v>
      </c>
      <c r="G5" s="15">
        <f>'[1]04'!H7</f>
        <v>290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'[1]04'!B8</f>
        <v>295</v>
      </c>
      <c r="C6" s="16">
        <f>'[1]04'!C8</f>
        <v>0</v>
      </c>
      <c r="D6" s="16">
        <f>'[1]04'!D8</f>
        <v>0</v>
      </c>
      <c r="E6" s="16">
        <f>'[1]04'!E8</f>
        <v>0</v>
      </c>
      <c r="F6" s="15">
        <f t="shared" si="6"/>
        <v>295</v>
      </c>
      <c r="G6" s="15">
        <f>'[1]04'!H8</f>
        <v>290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'[1]04'!B9</f>
        <v>295</v>
      </c>
      <c r="C7" s="16">
        <f>'[1]04'!C9</f>
        <v>0</v>
      </c>
      <c r="D7" s="16">
        <f>'[1]04'!D9</f>
        <v>0</v>
      </c>
      <c r="E7" s="16">
        <f>'[1]04'!E9</f>
        <v>0</v>
      </c>
      <c r="F7" s="15">
        <f t="shared" si="6"/>
        <v>295</v>
      </c>
      <c r="G7" s="15">
        <f>'[1]04'!H9</f>
        <v>290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'[1]04'!B10</f>
        <v>295</v>
      </c>
      <c r="C8" s="16">
        <f>'[1]04'!C10</f>
        <v>0</v>
      </c>
      <c r="D8" s="16">
        <f>'[1]04'!D10</f>
        <v>0</v>
      </c>
      <c r="E8" s="16">
        <f>'[1]04'!E10</f>
        <v>0</v>
      </c>
      <c r="F8" s="15">
        <f t="shared" si="6"/>
        <v>295</v>
      </c>
      <c r="G8" s="15">
        <f>'[1]04'!H10</f>
        <v>290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'[1]04'!B11</f>
        <v>295</v>
      </c>
      <c r="C9" s="16">
        <f>'[1]04'!C11</f>
        <v>0</v>
      </c>
      <c r="D9" s="16">
        <f>'[1]04'!D11</f>
        <v>0</v>
      </c>
      <c r="E9" s="16">
        <f>'[1]04'!E11</f>
        <v>0</v>
      </c>
      <c r="F9" s="15">
        <f t="shared" si="6"/>
        <v>295</v>
      </c>
      <c r="G9" s="15">
        <f>'[1]04'!H11</f>
        <v>290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'[1]04'!B12</f>
        <v>295</v>
      </c>
      <c r="C10" s="16">
        <f>'[1]04'!C12</f>
        <v>0</v>
      </c>
      <c r="D10" s="16">
        <f>'[1]04'!D12</f>
        <v>0</v>
      </c>
      <c r="E10" s="16">
        <f>'[1]04'!E12</f>
        <v>0</v>
      </c>
      <c r="F10" s="15">
        <f t="shared" si="6"/>
        <v>295</v>
      </c>
      <c r="G10" s="15">
        <f>'[1]04'!H12</f>
        <v>290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'[1]04'!B13</f>
        <v>295</v>
      </c>
      <c r="C11" s="16">
        <f>'[1]04'!C13</f>
        <v>0</v>
      </c>
      <c r="D11" s="16">
        <f>'[1]04'!D13</f>
        <v>0</v>
      </c>
      <c r="E11" s="16">
        <f>'[1]04'!E13</f>
        <v>0</v>
      </c>
      <c r="F11" s="15">
        <f t="shared" si="6"/>
        <v>295</v>
      </c>
      <c r="G11" s="15">
        <f>'[1]04'!H13</f>
        <v>290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'[1]04'!B14</f>
        <v>295</v>
      </c>
      <c r="C12" s="16">
        <f>'[1]04'!C14</f>
        <v>0</v>
      </c>
      <c r="D12" s="16">
        <f>'[1]04'!D14</f>
        <v>0</v>
      </c>
      <c r="E12" s="16">
        <f>'[1]04'!E14</f>
        <v>0</v>
      </c>
      <c r="F12" s="15">
        <f t="shared" si="6"/>
        <v>295</v>
      </c>
      <c r="G12" s="15">
        <f>'[1]04'!H14</f>
        <v>290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'[1]04'!B15</f>
        <v>295</v>
      </c>
      <c r="C13" s="16">
        <f>'[1]04'!C15</f>
        <v>0</v>
      </c>
      <c r="D13" s="16">
        <f>'[1]04'!D15</f>
        <v>0</v>
      </c>
      <c r="E13" s="16">
        <f>'[1]04'!E15</f>
        <v>0</v>
      </c>
      <c r="F13" s="15">
        <f t="shared" si="6"/>
        <v>295</v>
      </c>
      <c r="G13" s="15">
        <f>'[1]04'!H15</f>
        <v>290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'[1]04'!B16</f>
        <v>295</v>
      </c>
      <c r="C14" s="16">
        <f>'[1]04'!C16</f>
        <v>0</v>
      </c>
      <c r="D14" s="16">
        <f>'[1]04'!D16</f>
        <v>0</v>
      </c>
      <c r="E14" s="16">
        <f>'[1]04'!E16</f>
        <v>0</v>
      </c>
      <c r="F14" s="15">
        <f t="shared" si="6"/>
        <v>295</v>
      </c>
      <c r="G14" s="15">
        <f>'[1]04'!H16</f>
        <v>290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'[1]04'!B17</f>
        <v>295</v>
      </c>
      <c r="C15" s="16">
        <f>'[1]04'!C17</f>
        <v>0</v>
      </c>
      <c r="D15" s="16">
        <f>'[1]04'!D17</f>
        <v>0</v>
      </c>
      <c r="E15" s="16">
        <f>'[1]04'!E17</f>
        <v>0</v>
      </c>
      <c r="F15" s="15">
        <f t="shared" si="6"/>
        <v>295</v>
      </c>
      <c r="G15" s="15">
        <f>'[1]04'!H17</f>
        <v>290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'[1]04'!B18</f>
        <v>295</v>
      </c>
      <c r="C16" s="16">
        <f>'[1]04'!C18</f>
        <v>0</v>
      </c>
      <c r="D16" s="16">
        <f>'[1]04'!D18</f>
        <v>0</v>
      </c>
      <c r="E16" s="16">
        <f>'[1]04'!E18</f>
        <v>0</v>
      </c>
      <c r="F16" s="15">
        <f t="shared" si="6"/>
        <v>295</v>
      </c>
      <c r="G16" s="15">
        <f>'[1]04'!H18</f>
        <v>290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'[1]04'!B19</f>
        <v>295</v>
      </c>
      <c r="C17" s="16">
        <f>'[1]04'!C19</f>
        <v>0</v>
      </c>
      <c r="D17" s="16">
        <f>'[1]04'!D19</f>
        <v>0</v>
      </c>
      <c r="E17" s="16">
        <f>'[1]04'!E19</f>
        <v>0</v>
      </c>
      <c r="F17" s="15">
        <f t="shared" si="6"/>
        <v>295</v>
      </c>
      <c r="G17" s="15">
        <f>'[1]04'!H19</f>
        <v>290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'[1]04'!B20</f>
        <v>295</v>
      </c>
      <c r="C18" s="16">
        <f>'[1]04'!C20</f>
        <v>0</v>
      </c>
      <c r="D18" s="16">
        <f>'[1]04'!D20</f>
        <v>0</v>
      </c>
      <c r="E18" s="16">
        <f>'[1]04'!E20</f>
        <v>0</v>
      </c>
      <c r="F18" s="15">
        <f t="shared" si="6"/>
        <v>295</v>
      </c>
      <c r="G18" s="15">
        <f>'[1]04'!H20</f>
        <v>290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'[1]04'!B21</f>
        <v>295</v>
      </c>
      <c r="C19" s="16">
        <f>'[1]04'!C21</f>
        <v>0</v>
      </c>
      <c r="D19" s="16">
        <f>'[1]04'!D21</f>
        <v>0</v>
      </c>
      <c r="E19" s="16">
        <f>'[1]04'!E21</f>
        <v>0</v>
      </c>
      <c r="F19" s="15">
        <f t="shared" si="6"/>
        <v>295</v>
      </c>
      <c r="G19" s="15">
        <f>'[1]04'!H21</f>
        <v>290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'[1]04'!B22</f>
        <v>295</v>
      </c>
      <c r="C20" s="16">
        <f>'[1]04'!C22</f>
        <v>0</v>
      </c>
      <c r="D20" s="16">
        <f>'[1]04'!D22</f>
        <v>0</v>
      </c>
      <c r="E20" s="16">
        <f>'[1]04'!E22</f>
        <v>0</v>
      </c>
      <c r="F20" s="15">
        <f t="shared" si="6"/>
        <v>295</v>
      </c>
      <c r="G20" s="15">
        <f>'[1]04'!H22</f>
        <v>290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'[1]04'!B23</f>
        <v>295</v>
      </c>
      <c r="C21" s="16">
        <f>'[1]04'!C23</f>
        <v>0</v>
      </c>
      <c r="D21" s="16">
        <f>'[1]04'!D23</f>
        <v>0</v>
      </c>
      <c r="E21" s="16">
        <f>'[1]04'!E23</f>
        <v>0</v>
      </c>
      <c r="F21" s="15">
        <f t="shared" si="6"/>
        <v>295</v>
      </c>
      <c r="G21" s="15">
        <f>'[1]04'!H23</f>
        <v>290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'[1]04'!B24</f>
        <v>295</v>
      </c>
      <c r="C22" s="16">
        <f>'[1]04'!C24</f>
        <v>0</v>
      </c>
      <c r="D22" s="16">
        <f>'[1]04'!D24</f>
        <v>0</v>
      </c>
      <c r="E22" s="16">
        <f>'[1]04'!E24</f>
        <v>0</v>
      </c>
      <c r="F22" s="15">
        <f t="shared" si="6"/>
        <v>295</v>
      </c>
      <c r="G22" s="15">
        <f>'[1]04'!H24</f>
        <v>290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'[1]04'!B25</f>
        <v>295</v>
      </c>
      <c r="C23" s="16">
        <f>'[1]04'!C25</f>
        <v>0</v>
      </c>
      <c r="D23" s="16">
        <f>'[1]04'!D25</f>
        <v>0</v>
      </c>
      <c r="E23" s="16">
        <f>'[1]04'!E25</f>
        <v>0</v>
      </c>
      <c r="F23" s="15">
        <f t="shared" si="6"/>
        <v>295</v>
      </c>
      <c r="G23" s="15">
        <f>'[1]04'!H25</f>
        <v>290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'[1]04'!B26</f>
        <v>295</v>
      </c>
      <c r="C24" s="16">
        <f>'[1]04'!C26</f>
        <v>0</v>
      </c>
      <c r="D24" s="16">
        <f>'[1]04'!D26</f>
        <v>0</v>
      </c>
      <c r="E24" s="16">
        <f>'[1]04'!E26</f>
        <v>0</v>
      </c>
      <c r="F24" s="15">
        <f t="shared" si="6"/>
        <v>295</v>
      </c>
      <c r="G24" s="15">
        <f>'[1]04'!H26</f>
        <v>290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'[1]04'!B27</f>
        <v>295</v>
      </c>
      <c r="C25" s="16">
        <f>'[1]04'!C27</f>
        <v>0</v>
      </c>
      <c r="D25" s="16">
        <f>'[1]04'!D27</f>
        <v>0</v>
      </c>
      <c r="E25" s="16">
        <f>'[1]04'!E27</f>
        <v>0</v>
      </c>
      <c r="F25" s="15">
        <f t="shared" si="6"/>
        <v>295</v>
      </c>
      <c r="G25" s="15">
        <f>'[1]04'!H27</f>
        <v>290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'[1]04'!B28</f>
        <v>295</v>
      </c>
      <c r="C26" s="16">
        <f>'[1]04'!C28</f>
        <v>0</v>
      </c>
      <c r="D26" s="16">
        <f>'[1]04'!D28</f>
        <v>0</v>
      </c>
      <c r="E26" s="16">
        <f>'[1]04'!E28</f>
        <v>0</v>
      </c>
      <c r="F26" s="15">
        <f t="shared" si="6"/>
        <v>295</v>
      </c>
      <c r="G26" s="15">
        <f>'[1]04'!H28</f>
        <v>290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'[1]04'!B29</f>
        <v>295</v>
      </c>
      <c r="C27" s="16">
        <f>'[1]04'!C29</f>
        <v>0</v>
      </c>
      <c r="D27" s="16">
        <f>'[1]04'!D29</f>
        <v>0</v>
      </c>
      <c r="E27" s="16">
        <f>'[1]04'!E29</f>
        <v>0</v>
      </c>
      <c r="F27" s="15">
        <f t="shared" si="6"/>
        <v>295</v>
      </c>
      <c r="G27" s="15">
        <f>'[1]04'!H29</f>
        <v>290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'[1]04'!B30</f>
        <v>295</v>
      </c>
      <c r="C28" s="16">
        <f>'[1]04'!C30</f>
        <v>0</v>
      </c>
      <c r="D28" s="16">
        <f>'[1]04'!D30</f>
        <v>0</v>
      </c>
      <c r="E28" s="16">
        <f>'[1]04'!E30</f>
        <v>0</v>
      </c>
      <c r="F28" s="15">
        <f t="shared" si="6"/>
        <v>295</v>
      </c>
      <c r="G28" s="15">
        <f>'[1]04'!H30</f>
        <v>290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'[1]04'!B31</f>
        <v>295</v>
      </c>
      <c r="C29" s="16">
        <f>'[1]04'!C31</f>
        <v>0</v>
      </c>
      <c r="D29" s="16">
        <f>'[1]04'!D31</f>
        <v>0</v>
      </c>
      <c r="E29" s="16">
        <f>'[1]04'!E31</f>
        <v>0</v>
      </c>
      <c r="F29" s="15">
        <f t="shared" si="6"/>
        <v>295</v>
      </c>
      <c r="G29" s="15">
        <f>'[1]04'!H31</f>
        <v>290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'[1]04'!B32</f>
        <v>295</v>
      </c>
      <c r="C30" s="16">
        <f>'[1]04'!C32</f>
        <v>0</v>
      </c>
      <c r="D30" s="16">
        <f>'[1]04'!D32</f>
        <v>0</v>
      </c>
      <c r="E30" s="16">
        <f>'[1]04'!E32</f>
        <v>0</v>
      </c>
      <c r="F30" s="15">
        <f t="shared" si="6"/>
        <v>295</v>
      </c>
      <c r="G30" s="15">
        <f>'[1]04'!H32</f>
        <v>290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'[1]04'!B33</f>
        <v>295</v>
      </c>
      <c r="C31" s="16">
        <f>'[1]04'!C33</f>
        <v>0</v>
      </c>
      <c r="D31" s="16">
        <f>'[1]04'!D33</f>
        <v>0</v>
      </c>
      <c r="E31" s="16">
        <f>'[1]04'!E33</f>
        <v>0</v>
      </c>
      <c r="F31" s="15">
        <f t="shared" si="6"/>
        <v>295</v>
      </c>
      <c r="G31" s="15">
        <f>'[1]04'!H33</f>
        <v>290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'[1]04'!B34</f>
        <v>295</v>
      </c>
      <c r="C32" s="16">
        <f>'[1]04'!C34</f>
        <v>0</v>
      </c>
      <c r="D32" s="16">
        <f>'[1]04'!D34</f>
        <v>0</v>
      </c>
      <c r="E32" s="16">
        <f>'[1]04'!E34</f>
        <v>0</v>
      </c>
      <c r="F32" s="15">
        <f t="shared" si="6"/>
        <v>295</v>
      </c>
      <c r="G32" s="15">
        <f>'[1]04'!H34</f>
        <v>290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'[1]04'!B35</f>
        <v>295</v>
      </c>
      <c r="C33" s="16">
        <f>'[1]04'!C35</f>
        <v>0</v>
      </c>
      <c r="D33" s="16">
        <f>'[1]04'!D35</f>
        <v>0</v>
      </c>
      <c r="E33" s="16">
        <f>'[1]04'!E35</f>
        <v>0</v>
      </c>
      <c r="F33" s="15">
        <f t="shared" si="6"/>
        <v>295</v>
      </c>
      <c r="G33" s="15">
        <f>'[1]04'!H35</f>
        <v>290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'[1]04'!B36</f>
        <v>295</v>
      </c>
      <c r="C34" s="16">
        <f>'[1]04'!C36</f>
        <v>0</v>
      </c>
      <c r="D34" s="16">
        <f>'[1]04'!D36</f>
        <v>0</v>
      </c>
      <c r="E34" s="16">
        <f>'[1]04'!E36</f>
        <v>0</v>
      </c>
      <c r="F34" s="15">
        <f t="shared" si="6"/>
        <v>295</v>
      </c>
      <c r="G34" s="15">
        <f>'[1]04'!H36</f>
        <v>290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'[1]04'!B37</f>
        <v>290</v>
      </c>
      <c r="C35" s="16">
        <f>'[1]04'!C37</f>
        <v>0</v>
      </c>
      <c r="D35" s="16">
        <f>'[1]04'!D37</f>
        <v>0</v>
      </c>
      <c r="E35" s="16">
        <f>'[1]04'!E37</f>
        <v>0</v>
      </c>
      <c r="F35" s="15">
        <f t="shared" si="6"/>
        <v>290</v>
      </c>
      <c r="G35" s="15">
        <f>'[1]04'!H37</f>
        <v>290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'[1]04'!B38</f>
        <v>290</v>
      </c>
      <c r="C36" s="16">
        <f>'[1]04'!C38</f>
        <v>0</v>
      </c>
      <c r="D36" s="16">
        <f>'[1]04'!D38</f>
        <v>0</v>
      </c>
      <c r="E36" s="16">
        <f>'[1]04'!E38</f>
        <v>0</v>
      </c>
      <c r="F36" s="15">
        <f t="shared" si="6"/>
        <v>290</v>
      </c>
      <c r="G36" s="15">
        <f>'[1]04'!H38</f>
        <v>290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'[1]04'!B39</f>
        <v>290</v>
      </c>
      <c r="C37" s="16">
        <f>'[1]04'!C39</f>
        <v>0</v>
      </c>
      <c r="D37" s="16">
        <f>'[1]04'!D39</f>
        <v>0</v>
      </c>
      <c r="E37" s="16">
        <f>'[1]04'!E39</f>
        <v>0</v>
      </c>
      <c r="F37" s="15">
        <f t="shared" si="6"/>
        <v>290</v>
      </c>
      <c r="G37" s="15">
        <f>'[1]04'!H39</f>
        <v>290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'[1]04'!B40</f>
        <v>290</v>
      </c>
      <c r="C38" s="16">
        <f>'[1]04'!C40</f>
        <v>0</v>
      </c>
      <c r="D38" s="16">
        <f>'[1]04'!D40</f>
        <v>0</v>
      </c>
      <c r="E38" s="16">
        <f>'[1]04'!E40</f>
        <v>0</v>
      </c>
      <c r="F38" s="15">
        <f t="shared" si="6"/>
        <v>290</v>
      </c>
      <c r="G38" s="15">
        <f>'[1]04'!H40</f>
        <v>290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'[1]04'!B41</f>
        <v>290</v>
      </c>
      <c r="C39" s="16">
        <f>'[1]04'!C41</f>
        <v>0</v>
      </c>
      <c r="D39" s="16">
        <f>'[1]04'!D41</f>
        <v>0</v>
      </c>
      <c r="E39" s="16">
        <f>'[1]04'!E41</f>
        <v>0</v>
      </c>
      <c r="F39" s="15">
        <f t="shared" si="6"/>
        <v>290</v>
      </c>
      <c r="G39" s="15">
        <f>'[1]04'!H41</f>
        <v>290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'[1]04'!B42</f>
        <v>290</v>
      </c>
      <c r="C40" s="16">
        <f>'[1]04'!C42</f>
        <v>0</v>
      </c>
      <c r="D40" s="16">
        <f>'[1]04'!D42</f>
        <v>0</v>
      </c>
      <c r="E40" s="16">
        <f>'[1]04'!E42</f>
        <v>0</v>
      </c>
      <c r="F40" s="15">
        <f t="shared" si="6"/>
        <v>290</v>
      </c>
      <c r="G40" s="15">
        <f>'[1]04'!H42</f>
        <v>290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'[1]04'!B43</f>
        <v>290</v>
      </c>
      <c r="C41" s="16">
        <f>'[1]04'!C43</f>
        <v>0</v>
      </c>
      <c r="D41" s="16">
        <f>'[1]04'!D43</f>
        <v>0</v>
      </c>
      <c r="E41" s="16">
        <f>'[1]04'!E43</f>
        <v>0</v>
      </c>
      <c r="F41" s="15">
        <f t="shared" si="6"/>
        <v>290</v>
      </c>
      <c r="G41" s="15">
        <f>'[1]04'!H43</f>
        <v>290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'[1]04'!B44</f>
        <v>290</v>
      </c>
      <c r="C42" s="16">
        <f>'[1]04'!C44</f>
        <v>0</v>
      </c>
      <c r="D42" s="16">
        <f>'[1]04'!D44</f>
        <v>0</v>
      </c>
      <c r="E42" s="16">
        <f>'[1]04'!E44</f>
        <v>0</v>
      </c>
      <c r="F42" s="15">
        <f t="shared" si="6"/>
        <v>290</v>
      </c>
      <c r="G42" s="15">
        <f>'[1]04'!H44</f>
        <v>290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'[1]04'!B45</f>
        <v>290</v>
      </c>
      <c r="C43" s="16">
        <f>'[1]04'!C45</f>
        <v>0</v>
      </c>
      <c r="D43" s="16">
        <f>'[1]04'!D45</f>
        <v>0</v>
      </c>
      <c r="E43" s="16">
        <f>'[1]04'!E45</f>
        <v>0</v>
      </c>
      <c r="F43" s="15">
        <f t="shared" si="6"/>
        <v>290</v>
      </c>
      <c r="G43" s="15">
        <f>'[1]04'!H45</f>
        <v>290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'[1]04'!B46</f>
        <v>290</v>
      </c>
      <c r="C44" s="16">
        <f>'[1]04'!C46</f>
        <v>0</v>
      </c>
      <c r="D44" s="16">
        <f>'[1]04'!D46</f>
        <v>0</v>
      </c>
      <c r="E44" s="16">
        <f>'[1]04'!E46</f>
        <v>0</v>
      </c>
      <c r="F44" s="15">
        <f t="shared" si="6"/>
        <v>290</v>
      </c>
      <c r="G44" s="15">
        <f>'[1]04'!H46</f>
        <v>290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'[1]04'!B47</f>
        <v>290</v>
      </c>
      <c r="C45" s="16">
        <f>'[1]04'!C47</f>
        <v>0</v>
      </c>
      <c r="D45" s="16">
        <f>'[1]04'!D47</f>
        <v>0</v>
      </c>
      <c r="E45" s="16">
        <f>'[1]04'!E47</f>
        <v>0</v>
      </c>
      <c r="F45" s="15">
        <f t="shared" si="6"/>
        <v>290</v>
      </c>
      <c r="G45" s="15">
        <f>'[1]04'!H47</f>
        <v>290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'[1]04'!B48</f>
        <v>290</v>
      </c>
      <c r="C46" s="16">
        <f>'[1]04'!C48</f>
        <v>0</v>
      </c>
      <c r="D46" s="16">
        <f>'[1]04'!D48</f>
        <v>0</v>
      </c>
      <c r="E46" s="16">
        <f>'[1]04'!E48</f>
        <v>0</v>
      </c>
      <c r="F46" s="15">
        <f t="shared" si="6"/>
        <v>290</v>
      </c>
      <c r="G46" s="15">
        <f>'[1]04'!H48</f>
        <v>290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'[1]04'!B49</f>
        <v>290</v>
      </c>
      <c r="C47" s="16">
        <f>'[1]04'!C49</f>
        <v>0</v>
      </c>
      <c r="D47" s="16">
        <f>'[1]04'!D49</f>
        <v>0</v>
      </c>
      <c r="E47" s="16">
        <f>'[1]04'!E49</f>
        <v>0</v>
      </c>
      <c r="F47" s="15">
        <f t="shared" si="6"/>
        <v>290</v>
      </c>
      <c r="G47" s="15">
        <f>'[1]04'!H49</f>
        <v>290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'[1]04'!B50</f>
        <v>290</v>
      </c>
      <c r="C48" s="16">
        <f>'[1]04'!C50</f>
        <v>0</v>
      </c>
      <c r="D48" s="16">
        <f>'[1]04'!D50</f>
        <v>0</v>
      </c>
      <c r="E48" s="16">
        <f>'[1]04'!E50</f>
        <v>0</v>
      </c>
      <c r="F48" s="15">
        <f t="shared" si="6"/>
        <v>290</v>
      </c>
      <c r="G48" s="15">
        <f>'[1]04'!H50</f>
        <v>290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'[1]04'!B51</f>
        <v>296</v>
      </c>
      <c r="C49" s="16">
        <f>'[1]04'!C51</f>
        <v>0</v>
      </c>
      <c r="D49" s="16">
        <f>'[1]04'!D51</f>
        <v>0</v>
      </c>
      <c r="E49" s="16">
        <f>'[1]04'!E51</f>
        <v>0</v>
      </c>
      <c r="F49" s="15">
        <f t="shared" si="6"/>
        <v>296</v>
      </c>
      <c r="G49" s="15">
        <f>'[1]04'!H51</f>
        <v>296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296</v>
      </c>
      <c r="L49" s="18">
        <f>frq!C49</f>
        <v>1</v>
      </c>
      <c r="M49" s="16">
        <f t="shared" si="7"/>
        <v>296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296</v>
      </c>
      <c r="R49" s="17"/>
    </row>
    <row r="50" spans="1:18">
      <c r="A50" s="8" t="s">
        <v>92</v>
      </c>
      <c r="B50" s="15">
        <f>'[1]04'!B52</f>
        <v>296</v>
      </c>
      <c r="C50" s="16">
        <f>'[1]04'!C52</f>
        <v>0</v>
      </c>
      <c r="D50" s="16">
        <f>'[1]04'!D52</f>
        <v>0</v>
      </c>
      <c r="E50" s="16">
        <f>'[1]04'!E52</f>
        <v>0</v>
      </c>
      <c r="F50" s="15">
        <f t="shared" si="6"/>
        <v>296</v>
      </c>
      <c r="G50" s="15">
        <f>'[1]04'!H52</f>
        <v>296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296</v>
      </c>
      <c r="L50" s="18">
        <f>frq!C50</f>
        <v>1</v>
      </c>
      <c r="M50" s="16">
        <f t="shared" si="7"/>
        <v>296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296</v>
      </c>
      <c r="R50" s="17"/>
    </row>
    <row r="51" spans="1:18">
      <c r="A51" s="8" t="s">
        <v>93</v>
      </c>
      <c r="B51" s="15">
        <f>'[1]04'!B53</f>
        <v>296</v>
      </c>
      <c r="C51" s="16">
        <f>'[1]04'!C53</f>
        <v>0</v>
      </c>
      <c r="D51" s="16">
        <f>'[1]04'!D53</f>
        <v>0</v>
      </c>
      <c r="E51" s="16">
        <f>'[1]04'!E53</f>
        <v>0</v>
      </c>
      <c r="F51" s="15">
        <f t="shared" si="6"/>
        <v>296</v>
      </c>
      <c r="G51" s="15">
        <f>'[1]04'!H53</f>
        <v>296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296</v>
      </c>
      <c r="L51" s="18">
        <f>frq!C51</f>
        <v>1</v>
      </c>
      <c r="M51" s="16">
        <f t="shared" si="7"/>
        <v>296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296</v>
      </c>
      <c r="R51" s="17"/>
    </row>
    <row r="52" spans="1:18">
      <c r="A52" s="8" t="s">
        <v>94</v>
      </c>
      <c r="B52" s="15">
        <f>'[1]04'!B54</f>
        <v>296</v>
      </c>
      <c r="C52" s="16">
        <f>'[1]04'!C54</f>
        <v>0</v>
      </c>
      <c r="D52" s="16">
        <f>'[1]04'!D54</f>
        <v>0</v>
      </c>
      <c r="E52" s="16">
        <f>'[1]04'!E54</f>
        <v>0</v>
      </c>
      <c r="F52" s="15">
        <f t="shared" si="6"/>
        <v>296</v>
      </c>
      <c r="G52" s="15">
        <f>'[1]04'!H54</f>
        <v>296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296</v>
      </c>
      <c r="L52" s="18">
        <f>frq!C52</f>
        <v>1</v>
      </c>
      <c r="M52" s="16">
        <f t="shared" si="7"/>
        <v>296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296</v>
      </c>
      <c r="R52" s="17"/>
    </row>
    <row r="53" spans="1:18">
      <c r="A53" s="8" t="s">
        <v>95</v>
      </c>
      <c r="B53" s="15">
        <f>'[1]04'!B55</f>
        <v>296</v>
      </c>
      <c r="C53" s="16">
        <f>'[1]04'!C55</f>
        <v>0</v>
      </c>
      <c r="D53" s="16">
        <f>'[1]04'!D55</f>
        <v>0</v>
      </c>
      <c r="E53" s="16">
        <f>'[1]04'!E55</f>
        <v>0</v>
      </c>
      <c r="F53" s="15">
        <f t="shared" si="6"/>
        <v>296</v>
      </c>
      <c r="G53" s="15">
        <f>'[1]04'!H55</f>
        <v>296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296</v>
      </c>
      <c r="L53" s="18">
        <f>frq!C53</f>
        <v>1</v>
      </c>
      <c r="M53" s="16">
        <f t="shared" si="7"/>
        <v>296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296</v>
      </c>
      <c r="R53" s="17"/>
    </row>
    <row r="54" spans="1:18">
      <c r="A54" s="8" t="s">
        <v>96</v>
      </c>
      <c r="B54" s="15">
        <f>'[1]04'!B56</f>
        <v>296</v>
      </c>
      <c r="C54" s="16">
        <f>'[1]04'!C56</f>
        <v>0</v>
      </c>
      <c r="D54" s="16">
        <f>'[1]04'!D56</f>
        <v>0</v>
      </c>
      <c r="E54" s="16">
        <f>'[1]04'!E56</f>
        <v>0</v>
      </c>
      <c r="F54" s="15">
        <f t="shared" si="6"/>
        <v>296</v>
      </c>
      <c r="G54" s="15">
        <f>'[1]04'!H56</f>
        <v>296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296</v>
      </c>
      <c r="L54" s="18">
        <f>frq!C54</f>
        <v>1</v>
      </c>
      <c r="M54" s="16">
        <f t="shared" si="7"/>
        <v>296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296</v>
      </c>
      <c r="R54" s="17"/>
    </row>
    <row r="55" spans="1:18">
      <c r="A55" s="8" t="s">
        <v>97</v>
      </c>
      <c r="B55" s="15">
        <f>'[1]04'!B57</f>
        <v>290</v>
      </c>
      <c r="C55" s="16">
        <f>'[1]04'!C57</f>
        <v>0</v>
      </c>
      <c r="D55" s="16">
        <f>'[1]04'!D57</f>
        <v>0</v>
      </c>
      <c r="E55" s="16">
        <f>'[1]04'!E57</f>
        <v>0</v>
      </c>
      <c r="F55" s="15">
        <f t="shared" si="6"/>
        <v>290</v>
      </c>
      <c r="G55" s="15">
        <f>'[1]04'!H57</f>
        <v>290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'[1]04'!B58</f>
        <v>290</v>
      </c>
      <c r="C56" s="16">
        <f>'[1]04'!C58</f>
        <v>0</v>
      </c>
      <c r="D56" s="16">
        <f>'[1]04'!D58</f>
        <v>0</v>
      </c>
      <c r="E56" s="16">
        <f>'[1]04'!E58</f>
        <v>0</v>
      </c>
      <c r="F56" s="15">
        <f t="shared" si="6"/>
        <v>290</v>
      </c>
      <c r="G56" s="15">
        <f>'[1]04'!H58</f>
        <v>290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'[1]04'!B59</f>
        <v>290</v>
      </c>
      <c r="C57" s="16">
        <f>'[1]04'!C59</f>
        <v>0</v>
      </c>
      <c r="D57" s="16">
        <f>'[1]04'!D59</f>
        <v>0</v>
      </c>
      <c r="E57" s="16">
        <f>'[1]04'!E59</f>
        <v>0</v>
      </c>
      <c r="F57" s="15">
        <f t="shared" si="6"/>
        <v>290</v>
      </c>
      <c r="G57" s="15">
        <f>'[1]04'!H59</f>
        <v>290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'[1]04'!B60</f>
        <v>290</v>
      </c>
      <c r="C58" s="16">
        <f>'[1]04'!C60</f>
        <v>0</v>
      </c>
      <c r="D58" s="16">
        <f>'[1]04'!D60</f>
        <v>0</v>
      </c>
      <c r="E58" s="16">
        <f>'[1]04'!E60</f>
        <v>0</v>
      </c>
      <c r="F58" s="15">
        <f t="shared" si="6"/>
        <v>290</v>
      </c>
      <c r="G58" s="15">
        <f>'[1]04'!H60</f>
        <v>290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'[1]04'!B61</f>
        <v>290</v>
      </c>
      <c r="C59" s="16">
        <f>'[1]04'!C61</f>
        <v>0</v>
      </c>
      <c r="D59" s="16">
        <f>'[1]04'!D61</f>
        <v>0</v>
      </c>
      <c r="E59" s="16">
        <f>'[1]04'!E61</f>
        <v>0</v>
      </c>
      <c r="F59" s="15">
        <f t="shared" si="6"/>
        <v>290</v>
      </c>
      <c r="G59" s="15">
        <f>'[1]04'!H61</f>
        <v>290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'[1]04'!B62</f>
        <v>290</v>
      </c>
      <c r="C60" s="16">
        <f>'[1]04'!C62</f>
        <v>0</v>
      </c>
      <c r="D60" s="16">
        <f>'[1]04'!D62</f>
        <v>0</v>
      </c>
      <c r="E60" s="16">
        <f>'[1]04'!E62</f>
        <v>0</v>
      </c>
      <c r="F60" s="15">
        <f t="shared" si="6"/>
        <v>290</v>
      </c>
      <c r="G60" s="15">
        <f>'[1]04'!H62</f>
        <v>290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'[1]04'!B63</f>
        <v>290</v>
      </c>
      <c r="C61" s="16">
        <f>'[1]04'!C63</f>
        <v>0</v>
      </c>
      <c r="D61" s="16">
        <f>'[1]04'!D63</f>
        <v>0</v>
      </c>
      <c r="E61" s="16">
        <f>'[1]04'!E63</f>
        <v>0</v>
      </c>
      <c r="F61" s="15">
        <f t="shared" si="6"/>
        <v>290</v>
      </c>
      <c r="G61" s="15">
        <f>'[1]04'!H63</f>
        <v>290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'[1]04'!B64</f>
        <v>290</v>
      </c>
      <c r="C62" s="16">
        <f>'[1]04'!C64</f>
        <v>0</v>
      </c>
      <c r="D62" s="16">
        <f>'[1]04'!D64</f>
        <v>0</v>
      </c>
      <c r="E62" s="16">
        <f>'[1]04'!E64</f>
        <v>0</v>
      </c>
      <c r="F62" s="15">
        <f t="shared" si="6"/>
        <v>290</v>
      </c>
      <c r="G62" s="15">
        <f>'[1]04'!H64</f>
        <v>290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'[1]04'!B65</f>
        <v>290</v>
      </c>
      <c r="C63" s="16">
        <f>'[1]04'!C65</f>
        <v>0</v>
      </c>
      <c r="D63" s="16">
        <f>'[1]04'!D65</f>
        <v>0</v>
      </c>
      <c r="E63" s="16">
        <f>'[1]04'!E65</f>
        <v>0</v>
      </c>
      <c r="F63" s="15">
        <f t="shared" si="6"/>
        <v>290</v>
      </c>
      <c r="G63" s="15">
        <f>'[1]04'!H65</f>
        <v>290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'[1]04'!B66</f>
        <v>290</v>
      </c>
      <c r="C64" s="16">
        <f>'[1]04'!C66</f>
        <v>0</v>
      </c>
      <c r="D64" s="16">
        <f>'[1]04'!D66</f>
        <v>0</v>
      </c>
      <c r="E64" s="16">
        <f>'[1]04'!E66</f>
        <v>0</v>
      </c>
      <c r="F64" s="15">
        <f t="shared" si="6"/>
        <v>290</v>
      </c>
      <c r="G64" s="15">
        <f>'[1]04'!H66</f>
        <v>290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'[1]04'!B67</f>
        <v>290</v>
      </c>
      <c r="C65" s="16">
        <f>'[1]04'!C67</f>
        <v>0</v>
      </c>
      <c r="D65" s="16">
        <f>'[1]04'!D67</f>
        <v>0</v>
      </c>
      <c r="E65" s="16">
        <f>'[1]04'!E67</f>
        <v>0</v>
      </c>
      <c r="F65" s="15">
        <f t="shared" si="6"/>
        <v>290</v>
      </c>
      <c r="G65" s="15">
        <f>'[1]04'!H67</f>
        <v>290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'[1]04'!B68</f>
        <v>290</v>
      </c>
      <c r="C66" s="16">
        <f>'[1]04'!C68</f>
        <v>0</v>
      </c>
      <c r="D66" s="16">
        <f>'[1]04'!D68</f>
        <v>0</v>
      </c>
      <c r="E66" s="16">
        <f>'[1]04'!E68</f>
        <v>0</v>
      </c>
      <c r="F66" s="15">
        <f t="shared" si="6"/>
        <v>290</v>
      </c>
      <c r="G66" s="15">
        <f>'[1]04'!H68</f>
        <v>290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'[1]04'!B69</f>
        <v>290</v>
      </c>
      <c r="C67" s="16">
        <f>'[1]04'!C69</f>
        <v>0</v>
      </c>
      <c r="D67" s="16">
        <f>'[1]04'!D69</f>
        <v>0</v>
      </c>
      <c r="E67" s="16">
        <f>'[1]04'!E69</f>
        <v>0</v>
      </c>
      <c r="F67" s="15">
        <f t="shared" si="6"/>
        <v>290</v>
      </c>
      <c r="G67" s="15">
        <f>'[1]04'!H69</f>
        <v>290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'[1]04'!B70</f>
        <v>290</v>
      </c>
      <c r="C68" s="16">
        <f>'[1]04'!C70</f>
        <v>0</v>
      </c>
      <c r="D68" s="16">
        <f>'[1]04'!D70</f>
        <v>0</v>
      </c>
      <c r="E68" s="16">
        <f>'[1]04'!E70</f>
        <v>0</v>
      </c>
      <c r="F68" s="15">
        <f t="shared" si="6"/>
        <v>290</v>
      </c>
      <c r="G68" s="15">
        <f>'[1]04'!H70</f>
        <v>290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'[1]04'!B71</f>
        <v>290</v>
      </c>
      <c r="C69" s="16">
        <f>'[1]04'!C71</f>
        <v>0</v>
      </c>
      <c r="D69" s="16">
        <f>'[1]04'!D71</f>
        <v>0</v>
      </c>
      <c r="E69" s="16">
        <f>'[1]04'!E71</f>
        <v>0</v>
      </c>
      <c r="F69" s="15">
        <f t="shared" ref="F69:F98" si="17">SUM(B69:E69)</f>
        <v>290</v>
      </c>
      <c r="G69" s="15">
        <f>'[1]04'!H71</f>
        <v>290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'[1]04'!B72</f>
        <v>290</v>
      </c>
      <c r="C70" s="16">
        <f>'[1]04'!C72</f>
        <v>0</v>
      </c>
      <c r="D70" s="16">
        <f>'[1]04'!D72</f>
        <v>0</v>
      </c>
      <c r="E70" s="16">
        <f>'[1]04'!E72</f>
        <v>0</v>
      </c>
      <c r="F70" s="15">
        <f t="shared" si="17"/>
        <v>290</v>
      </c>
      <c r="G70" s="15">
        <f>'[1]04'!H72</f>
        <v>290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'[1]04'!B73</f>
        <v>290</v>
      </c>
      <c r="C71" s="16">
        <f>'[1]04'!C73</f>
        <v>0</v>
      </c>
      <c r="D71" s="16">
        <f>'[1]04'!D73</f>
        <v>0</v>
      </c>
      <c r="E71" s="16">
        <f>'[1]04'!E73</f>
        <v>0</v>
      </c>
      <c r="F71" s="15">
        <f t="shared" si="17"/>
        <v>290</v>
      </c>
      <c r="G71" s="15">
        <f>'[1]04'!H73</f>
        <v>290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'[1]04'!B74</f>
        <v>290</v>
      </c>
      <c r="C72" s="16">
        <f>'[1]04'!C74</f>
        <v>0</v>
      </c>
      <c r="D72" s="16">
        <f>'[1]04'!D74</f>
        <v>0</v>
      </c>
      <c r="E72" s="16">
        <f>'[1]04'!E74</f>
        <v>0</v>
      </c>
      <c r="F72" s="15">
        <f t="shared" si="17"/>
        <v>290</v>
      </c>
      <c r="G72" s="15">
        <f>'[1]04'!H74</f>
        <v>290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'[1]04'!B75</f>
        <v>290</v>
      </c>
      <c r="C73" s="16">
        <f>'[1]04'!C75</f>
        <v>0</v>
      </c>
      <c r="D73" s="16">
        <f>'[1]04'!D75</f>
        <v>0</v>
      </c>
      <c r="E73" s="16">
        <f>'[1]04'!E75</f>
        <v>0</v>
      </c>
      <c r="F73" s="15">
        <f t="shared" si="17"/>
        <v>290</v>
      </c>
      <c r="G73" s="15">
        <f>'[1]04'!H75</f>
        <v>290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'[1]04'!B76</f>
        <v>290</v>
      </c>
      <c r="C74" s="16">
        <f>'[1]04'!C76</f>
        <v>0</v>
      </c>
      <c r="D74" s="16">
        <f>'[1]04'!D76</f>
        <v>0</v>
      </c>
      <c r="E74" s="16">
        <f>'[1]04'!E76</f>
        <v>0</v>
      </c>
      <c r="F74" s="15">
        <f t="shared" si="17"/>
        <v>290</v>
      </c>
      <c r="G74" s="15">
        <f>'[1]04'!H76</f>
        <v>290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'[1]04'!B77</f>
        <v>290</v>
      </c>
      <c r="C75" s="16">
        <f>'[1]04'!C77</f>
        <v>0</v>
      </c>
      <c r="D75" s="16">
        <f>'[1]04'!D77</f>
        <v>0</v>
      </c>
      <c r="E75" s="16">
        <f>'[1]04'!E77</f>
        <v>0</v>
      </c>
      <c r="F75" s="15">
        <f t="shared" si="17"/>
        <v>290</v>
      </c>
      <c r="G75" s="15">
        <f>'[1]04'!H77</f>
        <v>290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'[1]04'!B78</f>
        <v>290</v>
      </c>
      <c r="C76" s="16">
        <f>'[1]04'!C78</f>
        <v>0</v>
      </c>
      <c r="D76" s="16">
        <f>'[1]04'!D78</f>
        <v>0</v>
      </c>
      <c r="E76" s="16">
        <f>'[1]04'!E78</f>
        <v>0</v>
      </c>
      <c r="F76" s="15">
        <f t="shared" si="17"/>
        <v>290</v>
      </c>
      <c r="G76" s="15">
        <f>'[1]04'!H78</f>
        <v>290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'[1]04'!B79</f>
        <v>290</v>
      </c>
      <c r="C77" s="16">
        <f>'[1]04'!C79</f>
        <v>0</v>
      </c>
      <c r="D77" s="16">
        <f>'[1]04'!D79</f>
        <v>0</v>
      </c>
      <c r="E77" s="16">
        <f>'[1]04'!E79</f>
        <v>0</v>
      </c>
      <c r="F77" s="15">
        <f t="shared" si="17"/>
        <v>290</v>
      </c>
      <c r="G77" s="15">
        <f>'[1]04'!H79</f>
        <v>290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'[1]04'!B80</f>
        <v>290</v>
      </c>
      <c r="C78" s="16">
        <f>'[1]04'!C80</f>
        <v>0</v>
      </c>
      <c r="D78" s="16">
        <f>'[1]04'!D80</f>
        <v>0</v>
      </c>
      <c r="E78" s="16">
        <f>'[1]04'!E80</f>
        <v>0</v>
      </c>
      <c r="F78" s="15">
        <f t="shared" si="17"/>
        <v>290</v>
      </c>
      <c r="G78" s="15">
        <f>'[1]04'!H80</f>
        <v>290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'[1]04'!B81</f>
        <v>290</v>
      </c>
      <c r="C79" s="16">
        <f>'[1]04'!C81</f>
        <v>0</v>
      </c>
      <c r="D79" s="16">
        <f>'[1]04'!D81</f>
        <v>0</v>
      </c>
      <c r="E79" s="16">
        <f>'[1]04'!E81</f>
        <v>0</v>
      </c>
      <c r="F79" s="15">
        <f t="shared" si="17"/>
        <v>290</v>
      </c>
      <c r="G79" s="15">
        <f>'[1]04'!H81</f>
        <v>290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'[1]04'!B82</f>
        <v>290</v>
      </c>
      <c r="C80" s="16">
        <f>'[1]04'!C82</f>
        <v>0</v>
      </c>
      <c r="D80" s="16">
        <f>'[1]04'!D82</f>
        <v>0</v>
      </c>
      <c r="E80" s="16">
        <f>'[1]04'!E82</f>
        <v>0</v>
      </c>
      <c r="F80" s="15">
        <f t="shared" si="17"/>
        <v>290</v>
      </c>
      <c r="G80" s="15">
        <f>'[1]04'!H82</f>
        <v>290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'[1]04'!B83</f>
        <v>290</v>
      </c>
      <c r="C81" s="16">
        <f>'[1]04'!C83</f>
        <v>0</v>
      </c>
      <c r="D81" s="16">
        <f>'[1]04'!D83</f>
        <v>0</v>
      </c>
      <c r="E81" s="16">
        <f>'[1]04'!E83</f>
        <v>0</v>
      </c>
      <c r="F81" s="15">
        <f t="shared" si="17"/>
        <v>290</v>
      </c>
      <c r="G81" s="15">
        <f>'[1]04'!H83</f>
        <v>290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'[1]04'!B84</f>
        <v>290</v>
      </c>
      <c r="C82" s="16">
        <f>'[1]04'!C84</f>
        <v>0</v>
      </c>
      <c r="D82" s="16">
        <f>'[1]04'!D84</f>
        <v>0</v>
      </c>
      <c r="E82" s="16">
        <f>'[1]04'!E84</f>
        <v>0</v>
      </c>
      <c r="F82" s="15">
        <f t="shared" si="17"/>
        <v>290</v>
      </c>
      <c r="G82" s="15">
        <f>'[1]04'!H84</f>
        <v>290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'[1]04'!B85</f>
        <v>290</v>
      </c>
      <c r="C83" s="16">
        <f>'[1]04'!C85</f>
        <v>0</v>
      </c>
      <c r="D83" s="16">
        <f>'[1]04'!D85</f>
        <v>0</v>
      </c>
      <c r="E83" s="16">
        <f>'[1]04'!E85</f>
        <v>0</v>
      </c>
      <c r="F83" s="15">
        <f t="shared" si="17"/>
        <v>290</v>
      </c>
      <c r="G83" s="15">
        <f>'[1]04'!H85</f>
        <v>290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'[1]04'!B86</f>
        <v>290</v>
      </c>
      <c r="C84" s="16">
        <f>'[1]04'!C86</f>
        <v>0</v>
      </c>
      <c r="D84" s="16">
        <f>'[1]04'!D86</f>
        <v>0</v>
      </c>
      <c r="E84" s="16">
        <f>'[1]04'!E86</f>
        <v>0</v>
      </c>
      <c r="F84" s="15">
        <f t="shared" si="17"/>
        <v>290</v>
      </c>
      <c r="G84" s="15">
        <f>'[1]04'!H86</f>
        <v>290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'[1]04'!B87</f>
        <v>290</v>
      </c>
      <c r="C85" s="16">
        <f>'[1]04'!C87</f>
        <v>0</v>
      </c>
      <c r="D85" s="16">
        <f>'[1]04'!D87</f>
        <v>0</v>
      </c>
      <c r="E85" s="16">
        <f>'[1]04'!E87</f>
        <v>0</v>
      </c>
      <c r="F85" s="15">
        <f t="shared" si="17"/>
        <v>290</v>
      </c>
      <c r="G85" s="15">
        <f>'[1]04'!H87</f>
        <v>290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'[1]04'!B88</f>
        <v>290</v>
      </c>
      <c r="C86" s="16">
        <f>'[1]04'!C88</f>
        <v>0</v>
      </c>
      <c r="D86" s="16">
        <f>'[1]04'!D88</f>
        <v>0</v>
      </c>
      <c r="E86" s="16">
        <f>'[1]04'!E88</f>
        <v>0</v>
      </c>
      <c r="F86" s="15">
        <f t="shared" si="17"/>
        <v>290</v>
      </c>
      <c r="G86" s="15">
        <f>'[1]04'!H88</f>
        <v>290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'[1]04'!B89</f>
        <v>290</v>
      </c>
      <c r="C87" s="16">
        <f>'[1]04'!C89</f>
        <v>0</v>
      </c>
      <c r="D87" s="16">
        <f>'[1]04'!D89</f>
        <v>0</v>
      </c>
      <c r="E87" s="16">
        <f>'[1]04'!E89</f>
        <v>0</v>
      </c>
      <c r="F87" s="15">
        <f t="shared" si="17"/>
        <v>290</v>
      </c>
      <c r="G87" s="15">
        <f>'[1]04'!H89</f>
        <v>290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'[1]04'!B90</f>
        <v>290</v>
      </c>
      <c r="C88" s="16">
        <f>'[1]04'!C90</f>
        <v>0</v>
      </c>
      <c r="D88" s="16">
        <f>'[1]04'!D90</f>
        <v>0</v>
      </c>
      <c r="E88" s="16">
        <f>'[1]04'!E90</f>
        <v>0</v>
      </c>
      <c r="F88" s="15">
        <f t="shared" si="17"/>
        <v>290</v>
      </c>
      <c r="G88" s="15">
        <f>'[1]04'!H90</f>
        <v>290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'[1]04'!B91</f>
        <v>290</v>
      </c>
      <c r="C89" s="16">
        <f>'[1]04'!C91</f>
        <v>0</v>
      </c>
      <c r="D89" s="16">
        <f>'[1]04'!D91</f>
        <v>0</v>
      </c>
      <c r="E89" s="16">
        <f>'[1]04'!E91</f>
        <v>0</v>
      </c>
      <c r="F89" s="15">
        <f t="shared" si="17"/>
        <v>290</v>
      </c>
      <c r="G89" s="15">
        <f>'[1]04'!H91</f>
        <v>290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'[1]04'!B92</f>
        <v>290</v>
      </c>
      <c r="C90" s="16">
        <f>'[1]04'!C92</f>
        <v>0</v>
      </c>
      <c r="D90" s="16">
        <f>'[1]04'!D92</f>
        <v>0</v>
      </c>
      <c r="E90" s="16">
        <f>'[1]04'!E92</f>
        <v>0</v>
      </c>
      <c r="F90" s="15">
        <f t="shared" si="17"/>
        <v>290</v>
      </c>
      <c r="G90" s="15">
        <f>'[1]04'!H92</f>
        <v>290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'[1]04'!B93</f>
        <v>290</v>
      </c>
      <c r="C91" s="16">
        <f>'[1]04'!C93</f>
        <v>0</v>
      </c>
      <c r="D91" s="16">
        <f>'[1]04'!D93</f>
        <v>0</v>
      </c>
      <c r="E91" s="16">
        <f>'[1]04'!E93</f>
        <v>0</v>
      </c>
      <c r="F91" s="15">
        <f t="shared" si="17"/>
        <v>290</v>
      </c>
      <c r="G91" s="15">
        <f>'[1]04'!H93</f>
        <v>290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'[1]04'!B94</f>
        <v>290</v>
      </c>
      <c r="C92" s="16">
        <f>'[1]04'!C94</f>
        <v>0</v>
      </c>
      <c r="D92" s="16">
        <f>'[1]04'!D94</f>
        <v>0</v>
      </c>
      <c r="E92" s="16">
        <f>'[1]04'!E94</f>
        <v>0</v>
      </c>
      <c r="F92" s="15">
        <f t="shared" si="17"/>
        <v>290</v>
      </c>
      <c r="G92" s="15">
        <f>'[1]04'!H94</f>
        <v>290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'[1]04'!B95</f>
        <v>290</v>
      </c>
      <c r="C93" s="16">
        <f>'[1]04'!C95</f>
        <v>0</v>
      </c>
      <c r="D93" s="16">
        <f>'[1]04'!D95</f>
        <v>0</v>
      </c>
      <c r="E93" s="16">
        <f>'[1]04'!E95</f>
        <v>0</v>
      </c>
      <c r="F93" s="15">
        <f t="shared" si="17"/>
        <v>290</v>
      </c>
      <c r="G93" s="15">
        <f>'[1]04'!H95</f>
        <v>290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'[1]04'!B96</f>
        <v>290</v>
      </c>
      <c r="C94" s="16">
        <f>'[1]04'!C96</f>
        <v>0</v>
      </c>
      <c r="D94" s="16">
        <f>'[1]04'!D96</f>
        <v>0</v>
      </c>
      <c r="E94" s="16">
        <f>'[1]04'!E96</f>
        <v>0</v>
      </c>
      <c r="F94" s="15">
        <f t="shared" si="17"/>
        <v>290</v>
      </c>
      <c r="G94" s="15">
        <f>'[1]04'!H96</f>
        <v>290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'[1]04'!B97</f>
        <v>290</v>
      </c>
      <c r="C95" s="16">
        <f>'[1]04'!C97</f>
        <v>0</v>
      </c>
      <c r="D95" s="16">
        <f>'[1]04'!D97</f>
        <v>0</v>
      </c>
      <c r="E95" s="16">
        <f>'[1]04'!E97</f>
        <v>0</v>
      </c>
      <c r="F95" s="15">
        <f t="shared" si="17"/>
        <v>290</v>
      </c>
      <c r="G95" s="15">
        <f>'[1]04'!H97</f>
        <v>290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'[1]04'!B98</f>
        <v>290</v>
      </c>
      <c r="C96" s="16">
        <f>'[1]04'!C98</f>
        <v>0</v>
      </c>
      <c r="D96" s="16">
        <f>'[1]04'!D98</f>
        <v>0</v>
      </c>
      <c r="E96" s="16">
        <f>'[1]04'!E98</f>
        <v>0</v>
      </c>
      <c r="F96" s="15">
        <f t="shared" si="17"/>
        <v>290</v>
      </c>
      <c r="G96" s="15">
        <f>'[1]04'!H98</f>
        <v>290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'[1]04'!B99</f>
        <v>290</v>
      </c>
      <c r="C97" s="16">
        <f>'[1]04'!C99</f>
        <v>0</v>
      </c>
      <c r="D97" s="16">
        <f>'[1]04'!D99</f>
        <v>0</v>
      </c>
      <c r="E97" s="16">
        <f>'[1]04'!E99</f>
        <v>0</v>
      </c>
      <c r="F97" s="15">
        <f t="shared" si="17"/>
        <v>290</v>
      </c>
      <c r="G97" s="15">
        <f>'[1]04'!H99</f>
        <v>290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'[1]04'!B100</f>
        <v>290</v>
      </c>
      <c r="C98" s="16">
        <f>'[1]04'!C100</f>
        <v>0</v>
      </c>
      <c r="D98" s="16">
        <f>'[1]04'!D100</f>
        <v>0</v>
      </c>
      <c r="E98" s="16">
        <f>'[1]04'!E100</f>
        <v>0</v>
      </c>
      <c r="F98" s="15">
        <f t="shared" si="17"/>
        <v>290</v>
      </c>
      <c r="G98" s="15">
        <f>'[1]04'!H100</f>
        <v>290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7.0090000000000003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7.0090000000000003</v>
      </c>
      <c r="G99" s="15">
        <f t="shared" si="18"/>
        <v>6.9690000000000003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6.9690000000000003</v>
      </c>
      <c r="L99" s="15">
        <f t="shared" si="18"/>
        <v>2.4E-2</v>
      </c>
      <c r="M99" s="15">
        <f t="shared" si="18"/>
        <v>6.9690000000000003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6.9690000000000003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selection activeCell="S3" sqref="S3:S98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45447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'[2]04'!B5</f>
        <v>75</v>
      </c>
      <c r="C3" s="200">
        <f>'[2]04'!C5</f>
        <v>0</v>
      </c>
      <c r="D3" s="200">
        <f>'[2]04'!D5</f>
        <v>0</v>
      </c>
      <c r="E3" s="200">
        <f>'[2]04'!E5</f>
        <v>0</v>
      </c>
      <c r="F3" s="15">
        <f>SUM(B3:E3)</f>
        <v>75</v>
      </c>
      <c r="G3" s="199">
        <f>'[2]04'!H5</f>
        <v>31.24</v>
      </c>
      <c r="H3" s="200">
        <f>'[2]04'!I5</f>
        <v>0</v>
      </c>
      <c r="I3" s="200">
        <f>'[2]04'!J5</f>
        <v>0</v>
      </c>
      <c r="J3" s="200">
        <f>'[2]04'!K5</f>
        <v>0</v>
      </c>
      <c r="K3" s="15">
        <f>SUM(G3:J3)</f>
        <v>31.24</v>
      </c>
      <c r="L3" s="18">
        <f>frq!C3</f>
        <v>1</v>
      </c>
      <c r="M3" s="124">
        <f>IF($L3=1,G3,IF(AND($L3=0.985,G3&gt;0.985*B3),B3*0.985,IF(AND($L3=0.965,G3&gt;0.965*B3),0.965*B3,G3)))-R3</f>
        <v>30.84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30.84</v>
      </c>
      <c r="R3" s="18">
        <v>0.4</v>
      </c>
      <c r="S3" s="18">
        <v>24</v>
      </c>
    </row>
    <row r="4" spans="1:19">
      <c r="A4" s="8" t="s">
        <v>46</v>
      </c>
      <c r="B4" s="199">
        <f>'[2]04'!B6</f>
        <v>75</v>
      </c>
      <c r="C4" s="200">
        <f>'[2]04'!C6</f>
        <v>0</v>
      </c>
      <c r="D4" s="200">
        <f>'[2]04'!D6</f>
        <v>0</v>
      </c>
      <c r="E4" s="200">
        <f>'[2]04'!E6</f>
        <v>0</v>
      </c>
      <c r="F4" s="15">
        <f>SUM(B4:E4)</f>
        <v>75</v>
      </c>
      <c r="G4" s="199">
        <f>'[2]04'!H6</f>
        <v>31.24</v>
      </c>
      <c r="H4" s="200">
        <f>'[2]04'!I6</f>
        <v>0</v>
      </c>
      <c r="I4" s="200">
        <f>'[2]04'!J6</f>
        <v>0</v>
      </c>
      <c r="J4" s="200">
        <f>'[2]04'!K6</f>
        <v>0</v>
      </c>
      <c r="K4" s="15">
        <f t="shared" ref="K4:K67" si="3">SUM(G4:J4)</f>
        <v>31.24</v>
      </c>
      <c r="L4" s="18">
        <f>frq!C4</f>
        <v>1</v>
      </c>
      <c r="M4" s="124">
        <f t="shared" ref="M4:M67" si="4">IF($L4=1,G4,IF(AND($L4=0.985,G4&gt;0.985*B4),B4*0.985,IF(AND($L4=0.965,G4&gt;0.965*B4),0.965*B4,G4)))-R4</f>
        <v>30.84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30.84</v>
      </c>
      <c r="R4" s="18">
        <v>0.4</v>
      </c>
      <c r="S4" s="18">
        <v>24</v>
      </c>
    </row>
    <row r="5" spans="1:19">
      <c r="A5" s="8" t="s">
        <v>47</v>
      </c>
      <c r="B5" s="199">
        <f>'[2]04'!B7</f>
        <v>75</v>
      </c>
      <c r="C5" s="200">
        <f>'[2]04'!C7</f>
        <v>0</v>
      </c>
      <c r="D5" s="200">
        <f>'[2]04'!D7</f>
        <v>0</v>
      </c>
      <c r="E5" s="200">
        <f>'[2]04'!E7</f>
        <v>0</v>
      </c>
      <c r="F5" s="15">
        <f t="shared" ref="F5:F68" si="6">SUM(B5:E5)</f>
        <v>75</v>
      </c>
      <c r="G5" s="199">
        <f>'[2]04'!H7</f>
        <v>35</v>
      </c>
      <c r="H5" s="200">
        <f>'[2]04'!I7</f>
        <v>0</v>
      </c>
      <c r="I5" s="200">
        <f>'[2]04'!J7</f>
        <v>0</v>
      </c>
      <c r="J5" s="200">
        <f>'[2]04'!K7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>
        <v>22</v>
      </c>
    </row>
    <row r="6" spans="1:19">
      <c r="A6" s="8" t="s">
        <v>48</v>
      </c>
      <c r="B6" s="199">
        <f>'[2]04'!B8</f>
        <v>75</v>
      </c>
      <c r="C6" s="200">
        <f>'[2]04'!C8</f>
        <v>0</v>
      </c>
      <c r="D6" s="200">
        <f>'[2]04'!D8</f>
        <v>0</v>
      </c>
      <c r="E6" s="200">
        <f>'[2]04'!E8</f>
        <v>0</v>
      </c>
      <c r="F6" s="15">
        <f t="shared" si="6"/>
        <v>75</v>
      </c>
      <c r="G6" s="199">
        <f>'[2]04'!H8</f>
        <v>35</v>
      </c>
      <c r="H6" s="200">
        <f>'[2]04'!I8</f>
        <v>0</v>
      </c>
      <c r="I6" s="200">
        <f>'[2]04'!J8</f>
        <v>0</v>
      </c>
      <c r="J6" s="200">
        <f>'[2]04'!K8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>
        <v>22</v>
      </c>
    </row>
    <row r="7" spans="1:19">
      <c r="A7" s="8" t="s">
        <v>49</v>
      </c>
      <c r="B7" s="199">
        <f>'[2]04'!B9</f>
        <v>75</v>
      </c>
      <c r="C7" s="200">
        <f>'[2]04'!C9</f>
        <v>0</v>
      </c>
      <c r="D7" s="200">
        <f>'[2]04'!D9</f>
        <v>0</v>
      </c>
      <c r="E7" s="200">
        <f>'[2]04'!E9</f>
        <v>0</v>
      </c>
      <c r="F7" s="15">
        <f t="shared" si="6"/>
        <v>75</v>
      </c>
      <c r="G7" s="199">
        <f>'[2]04'!H9</f>
        <v>35</v>
      </c>
      <c r="H7" s="200">
        <f>'[2]04'!I9</f>
        <v>0</v>
      </c>
      <c r="I7" s="200">
        <f>'[2]04'!J9</f>
        <v>0</v>
      </c>
      <c r="J7" s="200">
        <f>'[2]04'!K9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22</v>
      </c>
    </row>
    <row r="8" spans="1:19">
      <c r="A8" s="8" t="s">
        <v>50</v>
      </c>
      <c r="B8" s="199">
        <f>'[2]04'!B10</f>
        <v>75</v>
      </c>
      <c r="C8" s="200">
        <f>'[2]04'!C10</f>
        <v>0</v>
      </c>
      <c r="D8" s="200">
        <f>'[2]04'!D10</f>
        <v>0</v>
      </c>
      <c r="E8" s="200">
        <f>'[2]04'!E10</f>
        <v>0</v>
      </c>
      <c r="F8" s="15">
        <f t="shared" si="6"/>
        <v>75</v>
      </c>
      <c r="G8" s="199">
        <f>'[2]04'!H10</f>
        <v>35</v>
      </c>
      <c r="H8" s="200">
        <f>'[2]04'!I10</f>
        <v>0</v>
      </c>
      <c r="I8" s="200">
        <f>'[2]04'!J10</f>
        <v>0</v>
      </c>
      <c r="J8" s="200">
        <f>'[2]04'!K10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>
        <v>22</v>
      </c>
    </row>
    <row r="9" spans="1:19">
      <c r="A9" s="8" t="s">
        <v>51</v>
      </c>
      <c r="B9" s="199">
        <f>'[2]04'!B11</f>
        <v>75</v>
      </c>
      <c r="C9" s="200">
        <f>'[2]04'!C11</f>
        <v>0</v>
      </c>
      <c r="D9" s="200">
        <f>'[2]04'!D11</f>
        <v>0</v>
      </c>
      <c r="E9" s="200">
        <f>'[2]04'!E11</f>
        <v>0</v>
      </c>
      <c r="F9" s="15">
        <f t="shared" si="6"/>
        <v>75</v>
      </c>
      <c r="G9" s="199">
        <f>'[2]04'!H11</f>
        <v>35</v>
      </c>
      <c r="H9" s="200">
        <f>'[2]04'!I11</f>
        <v>0</v>
      </c>
      <c r="I9" s="200">
        <f>'[2]04'!J11</f>
        <v>0</v>
      </c>
      <c r="J9" s="200">
        <f>'[2]04'!K11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22</v>
      </c>
    </row>
    <row r="10" spans="1:19">
      <c r="A10" s="8" t="s">
        <v>52</v>
      </c>
      <c r="B10" s="199">
        <f>'[2]04'!B12</f>
        <v>75</v>
      </c>
      <c r="C10" s="200">
        <f>'[2]04'!C12</f>
        <v>0</v>
      </c>
      <c r="D10" s="200">
        <f>'[2]04'!D12</f>
        <v>0</v>
      </c>
      <c r="E10" s="200">
        <f>'[2]04'!E12</f>
        <v>0</v>
      </c>
      <c r="F10" s="15">
        <f t="shared" si="6"/>
        <v>75</v>
      </c>
      <c r="G10" s="199">
        <f>'[2]04'!H12</f>
        <v>35</v>
      </c>
      <c r="H10" s="200">
        <f>'[2]04'!I12</f>
        <v>0</v>
      </c>
      <c r="I10" s="200">
        <f>'[2]04'!J12</f>
        <v>0</v>
      </c>
      <c r="J10" s="200">
        <f>'[2]04'!K12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22</v>
      </c>
    </row>
    <row r="11" spans="1:19">
      <c r="A11" s="8" t="s">
        <v>53</v>
      </c>
      <c r="B11" s="199">
        <f>'[2]04'!B13</f>
        <v>75</v>
      </c>
      <c r="C11" s="200">
        <f>'[2]04'!C13</f>
        <v>0</v>
      </c>
      <c r="D11" s="200">
        <f>'[2]04'!D13</f>
        <v>0</v>
      </c>
      <c r="E11" s="200">
        <f>'[2]04'!E13</f>
        <v>0</v>
      </c>
      <c r="F11" s="15">
        <f t="shared" si="6"/>
        <v>75</v>
      </c>
      <c r="G11" s="199">
        <f>'[2]04'!H13</f>
        <v>35</v>
      </c>
      <c r="H11" s="200">
        <f>'[2]04'!I13</f>
        <v>0</v>
      </c>
      <c r="I11" s="200">
        <f>'[2]04'!J13</f>
        <v>0</v>
      </c>
      <c r="J11" s="200">
        <f>'[2]04'!K13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22</v>
      </c>
    </row>
    <row r="12" spans="1:19">
      <c r="A12" s="8" t="s">
        <v>54</v>
      </c>
      <c r="B12" s="199">
        <f>'[2]04'!B14</f>
        <v>75</v>
      </c>
      <c r="C12" s="200">
        <f>'[2]04'!C14</f>
        <v>0</v>
      </c>
      <c r="D12" s="200">
        <f>'[2]04'!D14</f>
        <v>0</v>
      </c>
      <c r="E12" s="200">
        <f>'[2]04'!E14</f>
        <v>0</v>
      </c>
      <c r="F12" s="15">
        <f t="shared" si="6"/>
        <v>75</v>
      </c>
      <c r="G12" s="199">
        <f>'[2]04'!H14</f>
        <v>35</v>
      </c>
      <c r="H12" s="200">
        <f>'[2]04'!I14</f>
        <v>0</v>
      </c>
      <c r="I12" s="200">
        <f>'[2]04'!J14</f>
        <v>0</v>
      </c>
      <c r="J12" s="200">
        <f>'[2]04'!K14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34</v>
      </c>
    </row>
    <row r="13" spans="1:19">
      <c r="A13" s="8" t="s">
        <v>55</v>
      </c>
      <c r="B13" s="199">
        <f>'[2]04'!B15</f>
        <v>75</v>
      </c>
      <c r="C13" s="200">
        <f>'[2]04'!C15</f>
        <v>0</v>
      </c>
      <c r="D13" s="200">
        <f>'[2]04'!D15</f>
        <v>0</v>
      </c>
      <c r="E13" s="200">
        <f>'[2]04'!E15</f>
        <v>0</v>
      </c>
      <c r="F13" s="15">
        <f t="shared" si="6"/>
        <v>75</v>
      </c>
      <c r="G13" s="199">
        <f>'[2]04'!H15</f>
        <v>35</v>
      </c>
      <c r="H13" s="200">
        <f>'[2]04'!I15</f>
        <v>0</v>
      </c>
      <c r="I13" s="200">
        <f>'[2]04'!J15</f>
        <v>0</v>
      </c>
      <c r="J13" s="200">
        <f>'[2]04'!K15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>
        <v>34</v>
      </c>
    </row>
    <row r="14" spans="1:19">
      <c r="A14" s="8" t="s">
        <v>56</v>
      </c>
      <c r="B14" s="199">
        <f>'[2]04'!B16</f>
        <v>75</v>
      </c>
      <c r="C14" s="200">
        <f>'[2]04'!C16</f>
        <v>0</v>
      </c>
      <c r="D14" s="200">
        <f>'[2]04'!D16</f>
        <v>0</v>
      </c>
      <c r="E14" s="200">
        <f>'[2]04'!E16</f>
        <v>0</v>
      </c>
      <c r="F14" s="15">
        <f t="shared" si="6"/>
        <v>75</v>
      </c>
      <c r="G14" s="199">
        <f>'[2]04'!H16</f>
        <v>35</v>
      </c>
      <c r="H14" s="200">
        <f>'[2]04'!I16</f>
        <v>0</v>
      </c>
      <c r="I14" s="200">
        <f>'[2]04'!J16</f>
        <v>0</v>
      </c>
      <c r="J14" s="200">
        <f>'[2]04'!K16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>
        <v>34</v>
      </c>
    </row>
    <row r="15" spans="1:19">
      <c r="A15" s="8" t="s">
        <v>57</v>
      </c>
      <c r="B15" s="199">
        <f>'[2]04'!B17</f>
        <v>75</v>
      </c>
      <c r="C15" s="200">
        <f>'[2]04'!C17</f>
        <v>0</v>
      </c>
      <c r="D15" s="200">
        <f>'[2]04'!D17</f>
        <v>0</v>
      </c>
      <c r="E15" s="200">
        <f>'[2]04'!E17</f>
        <v>0</v>
      </c>
      <c r="F15" s="15">
        <f t="shared" si="6"/>
        <v>75</v>
      </c>
      <c r="G15" s="199">
        <f>'[2]04'!H17</f>
        <v>35</v>
      </c>
      <c r="H15" s="200">
        <f>'[2]04'!I17</f>
        <v>0</v>
      </c>
      <c r="I15" s="200">
        <f>'[2]04'!J17</f>
        <v>0</v>
      </c>
      <c r="J15" s="200">
        <f>'[2]04'!K17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>
        <v>34</v>
      </c>
    </row>
    <row r="16" spans="1:19">
      <c r="A16" s="8" t="s">
        <v>58</v>
      </c>
      <c r="B16" s="199">
        <f>'[2]04'!B18</f>
        <v>75</v>
      </c>
      <c r="C16" s="200">
        <f>'[2]04'!C18</f>
        <v>0</v>
      </c>
      <c r="D16" s="200">
        <f>'[2]04'!D18</f>
        <v>0</v>
      </c>
      <c r="E16" s="200">
        <f>'[2]04'!E18</f>
        <v>0</v>
      </c>
      <c r="F16" s="15">
        <f t="shared" si="6"/>
        <v>75</v>
      </c>
      <c r="G16" s="199">
        <f>'[2]04'!H18</f>
        <v>35</v>
      </c>
      <c r="H16" s="200">
        <f>'[2]04'!I18</f>
        <v>0</v>
      </c>
      <c r="I16" s="200">
        <f>'[2]04'!J18</f>
        <v>0</v>
      </c>
      <c r="J16" s="200">
        <f>'[2]04'!K18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>
        <v>34</v>
      </c>
    </row>
    <row r="17" spans="1:19">
      <c r="A17" s="8" t="s">
        <v>59</v>
      </c>
      <c r="B17" s="199">
        <f>'[2]04'!B19</f>
        <v>75</v>
      </c>
      <c r="C17" s="200">
        <f>'[2]04'!C19</f>
        <v>0</v>
      </c>
      <c r="D17" s="200">
        <f>'[2]04'!D19</f>
        <v>0</v>
      </c>
      <c r="E17" s="200">
        <f>'[2]04'!E19</f>
        <v>0</v>
      </c>
      <c r="F17" s="15">
        <f t="shared" si="6"/>
        <v>75</v>
      </c>
      <c r="G17" s="199">
        <f>'[2]04'!H19</f>
        <v>35</v>
      </c>
      <c r="H17" s="200">
        <f>'[2]04'!I19</f>
        <v>0</v>
      </c>
      <c r="I17" s="200">
        <f>'[2]04'!J19</f>
        <v>0</v>
      </c>
      <c r="J17" s="200">
        <f>'[2]04'!K19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>
        <v>34</v>
      </c>
    </row>
    <row r="18" spans="1:19">
      <c r="A18" s="8" t="s">
        <v>60</v>
      </c>
      <c r="B18" s="199">
        <f>'[2]04'!B20</f>
        <v>75</v>
      </c>
      <c r="C18" s="200">
        <f>'[2]04'!C20</f>
        <v>0</v>
      </c>
      <c r="D18" s="200">
        <f>'[2]04'!D20</f>
        <v>0</v>
      </c>
      <c r="E18" s="200">
        <f>'[2]04'!E20</f>
        <v>0</v>
      </c>
      <c r="F18" s="15">
        <f t="shared" si="6"/>
        <v>75</v>
      </c>
      <c r="G18" s="199">
        <f>'[2]04'!H20</f>
        <v>35</v>
      </c>
      <c r="H18" s="200">
        <f>'[2]04'!I20</f>
        <v>0</v>
      </c>
      <c r="I18" s="200">
        <f>'[2]04'!J20</f>
        <v>0</v>
      </c>
      <c r="J18" s="200">
        <f>'[2]04'!K20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>
        <v>34</v>
      </c>
    </row>
    <row r="19" spans="1:19">
      <c r="A19" s="8" t="s">
        <v>61</v>
      </c>
      <c r="B19" s="199">
        <f>'[2]04'!B21</f>
        <v>75</v>
      </c>
      <c r="C19" s="200">
        <f>'[2]04'!C21</f>
        <v>0</v>
      </c>
      <c r="D19" s="200">
        <f>'[2]04'!D21</f>
        <v>0</v>
      </c>
      <c r="E19" s="200">
        <f>'[2]04'!E21</f>
        <v>0</v>
      </c>
      <c r="F19" s="15">
        <f t="shared" si="6"/>
        <v>75</v>
      </c>
      <c r="G19" s="199">
        <f>'[2]04'!H21</f>
        <v>35</v>
      </c>
      <c r="H19" s="200">
        <f>'[2]04'!I21</f>
        <v>0</v>
      </c>
      <c r="I19" s="200">
        <f>'[2]04'!J21</f>
        <v>0</v>
      </c>
      <c r="J19" s="200">
        <f>'[2]04'!K21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>
        <v>34</v>
      </c>
    </row>
    <row r="20" spans="1:19">
      <c r="A20" s="8" t="s">
        <v>62</v>
      </c>
      <c r="B20" s="199">
        <f>'[2]04'!B22</f>
        <v>75</v>
      </c>
      <c r="C20" s="200">
        <f>'[2]04'!C22</f>
        <v>0</v>
      </c>
      <c r="D20" s="200">
        <f>'[2]04'!D22</f>
        <v>0</v>
      </c>
      <c r="E20" s="200">
        <f>'[2]04'!E22</f>
        <v>0</v>
      </c>
      <c r="F20" s="15">
        <f t="shared" si="6"/>
        <v>75</v>
      </c>
      <c r="G20" s="199">
        <f>'[2]04'!H22</f>
        <v>35</v>
      </c>
      <c r="H20" s="200">
        <f>'[2]04'!I22</f>
        <v>0</v>
      </c>
      <c r="I20" s="200">
        <f>'[2]04'!J22</f>
        <v>0</v>
      </c>
      <c r="J20" s="200">
        <f>'[2]04'!K22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>
        <v>34</v>
      </c>
    </row>
    <row r="21" spans="1:19">
      <c r="A21" s="8" t="s">
        <v>63</v>
      </c>
      <c r="B21" s="199">
        <f>'[2]04'!B23</f>
        <v>75</v>
      </c>
      <c r="C21" s="200">
        <f>'[2]04'!C23</f>
        <v>0</v>
      </c>
      <c r="D21" s="200">
        <f>'[2]04'!D23</f>
        <v>0</v>
      </c>
      <c r="E21" s="200">
        <f>'[2]04'!E23</f>
        <v>0</v>
      </c>
      <c r="F21" s="15">
        <f t="shared" si="6"/>
        <v>75</v>
      </c>
      <c r="G21" s="199">
        <f>'[2]04'!H23</f>
        <v>35</v>
      </c>
      <c r="H21" s="200">
        <f>'[2]04'!I23</f>
        <v>0</v>
      </c>
      <c r="I21" s="200">
        <f>'[2]04'!J23</f>
        <v>0</v>
      </c>
      <c r="J21" s="200">
        <f>'[2]04'!K23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>
        <v>34</v>
      </c>
    </row>
    <row r="22" spans="1:19">
      <c r="A22" s="8" t="s">
        <v>64</v>
      </c>
      <c r="B22" s="199">
        <f>'[2]04'!B24</f>
        <v>75</v>
      </c>
      <c r="C22" s="200">
        <f>'[2]04'!C24</f>
        <v>0</v>
      </c>
      <c r="D22" s="200">
        <f>'[2]04'!D24</f>
        <v>0</v>
      </c>
      <c r="E22" s="200">
        <f>'[2]04'!E24</f>
        <v>0</v>
      </c>
      <c r="F22" s="15">
        <f t="shared" si="6"/>
        <v>75</v>
      </c>
      <c r="G22" s="199">
        <f>'[2]04'!H24</f>
        <v>35</v>
      </c>
      <c r="H22" s="200">
        <f>'[2]04'!I24</f>
        <v>0</v>
      </c>
      <c r="I22" s="200">
        <f>'[2]04'!J24</f>
        <v>0</v>
      </c>
      <c r="J22" s="200">
        <f>'[2]04'!K24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>
        <v>34</v>
      </c>
    </row>
    <row r="23" spans="1:19">
      <c r="A23" s="8" t="s">
        <v>65</v>
      </c>
      <c r="B23" s="199">
        <f>'[2]04'!B25</f>
        <v>75</v>
      </c>
      <c r="C23" s="200">
        <f>'[2]04'!C25</f>
        <v>0</v>
      </c>
      <c r="D23" s="200">
        <f>'[2]04'!D25</f>
        <v>0</v>
      </c>
      <c r="E23" s="200">
        <f>'[2]04'!E25</f>
        <v>0</v>
      </c>
      <c r="F23" s="15">
        <f t="shared" si="6"/>
        <v>75</v>
      </c>
      <c r="G23" s="199">
        <f>'[2]04'!H25</f>
        <v>35</v>
      </c>
      <c r="H23" s="200">
        <f>'[2]04'!I25</f>
        <v>0</v>
      </c>
      <c r="I23" s="200">
        <f>'[2]04'!J25</f>
        <v>0</v>
      </c>
      <c r="J23" s="200">
        <f>'[2]04'!K25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>
        <v>34</v>
      </c>
    </row>
    <row r="24" spans="1:19">
      <c r="A24" s="8" t="s">
        <v>66</v>
      </c>
      <c r="B24" s="199">
        <f>'[2]04'!B26</f>
        <v>75</v>
      </c>
      <c r="C24" s="200">
        <f>'[2]04'!C26</f>
        <v>0</v>
      </c>
      <c r="D24" s="200">
        <f>'[2]04'!D26</f>
        <v>0</v>
      </c>
      <c r="E24" s="200">
        <f>'[2]04'!E26</f>
        <v>0</v>
      </c>
      <c r="F24" s="15">
        <f t="shared" si="6"/>
        <v>75</v>
      </c>
      <c r="G24" s="199">
        <f>'[2]04'!H26</f>
        <v>35</v>
      </c>
      <c r="H24" s="200">
        <f>'[2]04'!I26</f>
        <v>0</v>
      </c>
      <c r="I24" s="200">
        <f>'[2]04'!J26</f>
        <v>0</v>
      </c>
      <c r="J24" s="200">
        <f>'[2]04'!K26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>
        <v>34</v>
      </c>
    </row>
    <row r="25" spans="1:19">
      <c r="A25" s="8" t="s">
        <v>67</v>
      </c>
      <c r="B25" s="199">
        <f>'[2]04'!B27</f>
        <v>75</v>
      </c>
      <c r="C25" s="200">
        <f>'[2]04'!C27</f>
        <v>0</v>
      </c>
      <c r="D25" s="200">
        <f>'[2]04'!D27</f>
        <v>0</v>
      </c>
      <c r="E25" s="200">
        <f>'[2]04'!E27</f>
        <v>0</v>
      </c>
      <c r="F25" s="15">
        <f t="shared" si="6"/>
        <v>75</v>
      </c>
      <c r="G25" s="199">
        <f>'[2]04'!H27</f>
        <v>35</v>
      </c>
      <c r="H25" s="200">
        <f>'[2]04'!I27</f>
        <v>0</v>
      </c>
      <c r="I25" s="200">
        <f>'[2]04'!J27</f>
        <v>0</v>
      </c>
      <c r="J25" s="200">
        <f>'[2]04'!K27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>
        <v>34</v>
      </c>
    </row>
    <row r="26" spans="1:19">
      <c r="A26" s="8" t="s">
        <v>68</v>
      </c>
      <c r="B26" s="199">
        <f>'[2]04'!B28</f>
        <v>75</v>
      </c>
      <c r="C26" s="200">
        <f>'[2]04'!C28</f>
        <v>0</v>
      </c>
      <c r="D26" s="200">
        <f>'[2]04'!D28</f>
        <v>0</v>
      </c>
      <c r="E26" s="200">
        <f>'[2]04'!E28</f>
        <v>0</v>
      </c>
      <c r="F26" s="15">
        <f t="shared" si="6"/>
        <v>75</v>
      </c>
      <c r="G26" s="199">
        <f>'[2]04'!H28</f>
        <v>35</v>
      </c>
      <c r="H26" s="200">
        <f>'[2]04'!I28</f>
        <v>0</v>
      </c>
      <c r="I26" s="200">
        <f>'[2]04'!J28</f>
        <v>0</v>
      </c>
      <c r="J26" s="200">
        <f>'[2]04'!K28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>
        <v>34</v>
      </c>
    </row>
    <row r="27" spans="1:19">
      <c r="A27" s="8" t="s">
        <v>69</v>
      </c>
      <c r="B27" s="199">
        <f>'[2]04'!B29</f>
        <v>75</v>
      </c>
      <c r="C27" s="200">
        <f>'[2]04'!C29</f>
        <v>0</v>
      </c>
      <c r="D27" s="200">
        <f>'[2]04'!D29</f>
        <v>0</v>
      </c>
      <c r="E27" s="200">
        <f>'[2]04'!E29</f>
        <v>0</v>
      </c>
      <c r="F27" s="15">
        <f t="shared" si="6"/>
        <v>75</v>
      </c>
      <c r="G27" s="199">
        <f>'[2]04'!H29</f>
        <v>35</v>
      </c>
      <c r="H27" s="200">
        <f>'[2]04'!I29</f>
        <v>0</v>
      </c>
      <c r="I27" s="200">
        <f>'[2]04'!J29</f>
        <v>0</v>
      </c>
      <c r="J27" s="200">
        <f>'[2]04'!K29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>
        <v>34</v>
      </c>
    </row>
    <row r="28" spans="1:19">
      <c r="A28" s="8" t="s">
        <v>70</v>
      </c>
      <c r="B28" s="199">
        <f>'[2]04'!B30</f>
        <v>75</v>
      </c>
      <c r="C28" s="200">
        <f>'[2]04'!C30</f>
        <v>0</v>
      </c>
      <c r="D28" s="200">
        <f>'[2]04'!D30</f>
        <v>0</v>
      </c>
      <c r="E28" s="200">
        <f>'[2]04'!E30</f>
        <v>0</v>
      </c>
      <c r="F28" s="15">
        <f t="shared" si="6"/>
        <v>75</v>
      </c>
      <c r="G28" s="199">
        <f>'[2]04'!H30</f>
        <v>35</v>
      </c>
      <c r="H28" s="200">
        <f>'[2]04'!I30</f>
        <v>0</v>
      </c>
      <c r="I28" s="200">
        <f>'[2]04'!J30</f>
        <v>0</v>
      </c>
      <c r="J28" s="200">
        <f>'[2]04'!K30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>
        <v>34</v>
      </c>
    </row>
    <row r="29" spans="1:19">
      <c r="A29" s="8" t="s">
        <v>71</v>
      </c>
      <c r="B29" s="199">
        <f>'[2]04'!B31</f>
        <v>75</v>
      </c>
      <c r="C29" s="200">
        <f>'[2]04'!C31</f>
        <v>0</v>
      </c>
      <c r="D29" s="200">
        <f>'[2]04'!D31</f>
        <v>0</v>
      </c>
      <c r="E29" s="200">
        <f>'[2]04'!E31</f>
        <v>0</v>
      </c>
      <c r="F29" s="15">
        <f t="shared" si="6"/>
        <v>75</v>
      </c>
      <c r="G29" s="199">
        <f>'[2]04'!H31</f>
        <v>35</v>
      </c>
      <c r="H29" s="200">
        <f>'[2]04'!I31</f>
        <v>0</v>
      </c>
      <c r="I29" s="200">
        <f>'[2]04'!J31</f>
        <v>0</v>
      </c>
      <c r="J29" s="200">
        <f>'[2]04'!K31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>
        <v>34</v>
      </c>
    </row>
    <row r="30" spans="1:19">
      <c r="A30" s="8" t="s">
        <v>72</v>
      </c>
      <c r="B30" s="199">
        <f>'[2]04'!B32</f>
        <v>75</v>
      </c>
      <c r="C30" s="200">
        <f>'[2]04'!C32</f>
        <v>0</v>
      </c>
      <c r="D30" s="200">
        <f>'[2]04'!D32</f>
        <v>0</v>
      </c>
      <c r="E30" s="200">
        <f>'[2]04'!E32</f>
        <v>0</v>
      </c>
      <c r="F30" s="15">
        <f t="shared" si="6"/>
        <v>75</v>
      </c>
      <c r="G30" s="199">
        <f>'[2]04'!H32</f>
        <v>35</v>
      </c>
      <c r="H30" s="200">
        <f>'[2]04'!I32</f>
        <v>0</v>
      </c>
      <c r="I30" s="200">
        <f>'[2]04'!J32</f>
        <v>0</v>
      </c>
      <c r="J30" s="200">
        <f>'[2]04'!K32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>
        <v>34</v>
      </c>
    </row>
    <row r="31" spans="1:19">
      <c r="A31" s="8" t="s">
        <v>73</v>
      </c>
      <c r="B31" s="199">
        <f>'[2]04'!B33</f>
        <v>75</v>
      </c>
      <c r="C31" s="200">
        <f>'[2]04'!C33</f>
        <v>0</v>
      </c>
      <c r="D31" s="200">
        <f>'[2]04'!D33</f>
        <v>0</v>
      </c>
      <c r="E31" s="200">
        <f>'[2]04'!E33</f>
        <v>0</v>
      </c>
      <c r="F31" s="15">
        <f t="shared" si="6"/>
        <v>75</v>
      </c>
      <c r="G31" s="199">
        <f>'[2]04'!H33</f>
        <v>35</v>
      </c>
      <c r="H31" s="200">
        <f>'[2]04'!I33</f>
        <v>0</v>
      </c>
      <c r="I31" s="200">
        <f>'[2]04'!J33</f>
        <v>0</v>
      </c>
      <c r="J31" s="200">
        <f>'[2]04'!K33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>
        <v>34</v>
      </c>
    </row>
    <row r="32" spans="1:19">
      <c r="A32" s="8" t="s">
        <v>74</v>
      </c>
      <c r="B32" s="199">
        <f>'[2]04'!B34</f>
        <v>75</v>
      </c>
      <c r="C32" s="200">
        <f>'[2]04'!C34</f>
        <v>0</v>
      </c>
      <c r="D32" s="200">
        <f>'[2]04'!D34</f>
        <v>0</v>
      </c>
      <c r="E32" s="200">
        <f>'[2]04'!E34</f>
        <v>0</v>
      </c>
      <c r="F32" s="15">
        <f t="shared" si="6"/>
        <v>75</v>
      </c>
      <c r="G32" s="199">
        <f>'[2]04'!H34</f>
        <v>35</v>
      </c>
      <c r="H32" s="200">
        <f>'[2]04'!I34</f>
        <v>0</v>
      </c>
      <c r="I32" s="200">
        <f>'[2]04'!J34</f>
        <v>0</v>
      </c>
      <c r="J32" s="200">
        <f>'[2]04'!K34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>
        <v>37</v>
      </c>
    </row>
    <row r="33" spans="1:19">
      <c r="A33" s="8" t="s">
        <v>75</v>
      </c>
      <c r="B33" s="199">
        <f>'[2]04'!B35</f>
        <v>75</v>
      </c>
      <c r="C33" s="200">
        <f>'[2]04'!C35</f>
        <v>0</v>
      </c>
      <c r="D33" s="200">
        <f>'[2]04'!D35</f>
        <v>0</v>
      </c>
      <c r="E33" s="200">
        <f>'[2]04'!E35</f>
        <v>0</v>
      </c>
      <c r="F33" s="15">
        <f t="shared" si="6"/>
        <v>75</v>
      </c>
      <c r="G33" s="199">
        <f>'[2]04'!H35</f>
        <v>35</v>
      </c>
      <c r="H33" s="200">
        <f>'[2]04'!I35</f>
        <v>0</v>
      </c>
      <c r="I33" s="200">
        <f>'[2]04'!J35</f>
        <v>0</v>
      </c>
      <c r="J33" s="200">
        <f>'[2]04'!K35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>
        <v>37</v>
      </c>
    </row>
    <row r="34" spans="1:19">
      <c r="A34" s="8" t="s">
        <v>76</v>
      </c>
      <c r="B34" s="199">
        <f>'[2]04'!B36</f>
        <v>75</v>
      </c>
      <c r="C34" s="200">
        <f>'[2]04'!C36</f>
        <v>0</v>
      </c>
      <c r="D34" s="200">
        <f>'[2]04'!D36</f>
        <v>0</v>
      </c>
      <c r="E34" s="200">
        <f>'[2]04'!E36</f>
        <v>0</v>
      </c>
      <c r="F34" s="15">
        <f t="shared" si="6"/>
        <v>75</v>
      </c>
      <c r="G34" s="199">
        <f>'[2]04'!H36</f>
        <v>35</v>
      </c>
      <c r="H34" s="200">
        <f>'[2]04'!I36</f>
        <v>0</v>
      </c>
      <c r="I34" s="200">
        <f>'[2]04'!J36</f>
        <v>0</v>
      </c>
      <c r="J34" s="200">
        <f>'[2]04'!K36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>
        <v>37</v>
      </c>
    </row>
    <row r="35" spans="1:19">
      <c r="A35" s="8" t="s">
        <v>77</v>
      </c>
      <c r="B35" s="199">
        <f>'[2]04'!B37</f>
        <v>75</v>
      </c>
      <c r="C35" s="200">
        <f>'[2]04'!C37</f>
        <v>0</v>
      </c>
      <c r="D35" s="200">
        <f>'[2]04'!D37</f>
        <v>0</v>
      </c>
      <c r="E35" s="200">
        <f>'[2]04'!E37</f>
        <v>0</v>
      </c>
      <c r="F35" s="15">
        <f t="shared" si="6"/>
        <v>75</v>
      </c>
      <c r="G35" s="199">
        <f>'[2]04'!H37</f>
        <v>35</v>
      </c>
      <c r="H35" s="200">
        <f>'[2]04'!I37</f>
        <v>0</v>
      </c>
      <c r="I35" s="200">
        <f>'[2]04'!J37</f>
        <v>0</v>
      </c>
      <c r="J35" s="200">
        <f>'[2]04'!K37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>
        <v>37</v>
      </c>
    </row>
    <row r="36" spans="1:19">
      <c r="A36" s="8" t="s">
        <v>78</v>
      </c>
      <c r="B36" s="199">
        <f>'[2]04'!B38</f>
        <v>75</v>
      </c>
      <c r="C36" s="200">
        <f>'[2]04'!C38</f>
        <v>0</v>
      </c>
      <c r="D36" s="200">
        <f>'[2]04'!D38</f>
        <v>0</v>
      </c>
      <c r="E36" s="200">
        <f>'[2]04'!E38</f>
        <v>0</v>
      </c>
      <c r="F36" s="15">
        <f t="shared" si="6"/>
        <v>75</v>
      </c>
      <c r="G36" s="199">
        <f>'[2]04'!H38</f>
        <v>35</v>
      </c>
      <c r="H36" s="200">
        <f>'[2]04'!I38</f>
        <v>0</v>
      </c>
      <c r="I36" s="200">
        <f>'[2]04'!J38</f>
        <v>0</v>
      </c>
      <c r="J36" s="200">
        <f>'[2]04'!K38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>
        <v>37</v>
      </c>
    </row>
    <row r="37" spans="1:19">
      <c r="A37" s="8" t="s">
        <v>79</v>
      </c>
      <c r="B37" s="199">
        <f>'[2]04'!B39</f>
        <v>75</v>
      </c>
      <c r="C37" s="200">
        <f>'[2]04'!C39</f>
        <v>0</v>
      </c>
      <c r="D37" s="200">
        <f>'[2]04'!D39</f>
        <v>0</v>
      </c>
      <c r="E37" s="200">
        <f>'[2]04'!E39</f>
        <v>0</v>
      </c>
      <c r="F37" s="15">
        <f t="shared" si="6"/>
        <v>75</v>
      </c>
      <c r="G37" s="199">
        <f>'[2]04'!H39</f>
        <v>35</v>
      </c>
      <c r="H37" s="200">
        <f>'[2]04'!I39</f>
        <v>0</v>
      </c>
      <c r="I37" s="200">
        <f>'[2]04'!J39</f>
        <v>0</v>
      </c>
      <c r="J37" s="200">
        <f>'[2]04'!K39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>
        <v>37</v>
      </c>
    </row>
    <row r="38" spans="1:19">
      <c r="A38" s="8" t="s">
        <v>80</v>
      </c>
      <c r="B38" s="199">
        <f>'[2]04'!B40</f>
        <v>75</v>
      </c>
      <c r="C38" s="200">
        <f>'[2]04'!C40</f>
        <v>0</v>
      </c>
      <c r="D38" s="200">
        <f>'[2]04'!D40</f>
        <v>0</v>
      </c>
      <c r="E38" s="200">
        <f>'[2]04'!E40</f>
        <v>0</v>
      </c>
      <c r="F38" s="15">
        <f t="shared" si="6"/>
        <v>75</v>
      </c>
      <c r="G38" s="199">
        <f>'[2]04'!H40</f>
        <v>35</v>
      </c>
      <c r="H38" s="200">
        <f>'[2]04'!I40</f>
        <v>0</v>
      </c>
      <c r="I38" s="200">
        <f>'[2]04'!J40</f>
        <v>0</v>
      </c>
      <c r="J38" s="200">
        <f>'[2]04'!K40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37</v>
      </c>
    </row>
    <row r="39" spans="1:19">
      <c r="A39" s="8" t="s">
        <v>81</v>
      </c>
      <c r="B39" s="199">
        <f>'[2]04'!B41</f>
        <v>75</v>
      </c>
      <c r="C39" s="200">
        <f>'[2]04'!C41</f>
        <v>0</v>
      </c>
      <c r="D39" s="200">
        <f>'[2]04'!D41</f>
        <v>0</v>
      </c>
      <c r="E39" s="200">
        <f>'[2]04'!E41</f>
        <v>0</v>
      </c>
      <c r="F39" s="15">
        <f t="shared" si="6"/>
        <v>75</v>
      </c>
      <c r="G39" s="199">
        <f>'[2]04'!H41</f>
        <v>35</v>
      </c>
      <c r="H39" s="200">
        <f>'[2]04'!I41</f>
        <v>0</v>
      </c>
      <c r="I39" s="200">
        <f>'[2]04'!J41</f>
        <v>0</v>
      </c>
      <c r="J39" s="200">
        <f>'[2]04'!K41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>
        <v>37</v>
      </c>
    </row>
    <row r="40" spans="1:19">
      <c r="A40" s="8" t="s">
        <v>82</v>
      </c>
      <c r="B40" s="199">
        <f>'[2]04'!B42</f>
        <v>75</v>
      </c>
      <c r="C40" s="200">
        <f>'[2]04'!C42</f>
        <v>0</v>
      </c>
      <c r="D40" s="200">
        <f>'[2]04'!D42</f>
        <v>0</v>
      </c>
      <c r="E40" s="200">
        <f>'[2]04'!E42</f>
        <v>0</v>
      </c>
      <c r="F40" s="15">
        <f t="shared" si="6"/>
        <v>75</v>
      </c>
      <c r="G40" s="199">
        <f>'[2]04'!H42</f>
        <v>35</v>
      </c>
      <c r="H40" s="200">
        <f>'[2]04'!I42</f>
        <v>0</v>
      </c>
      <c r="I40" s="200">
        <f>'[2]04'!J42</f>
        <v>0</v>
      </c>
      <c r="J40" s="200">
        <f>'[2]04'!K42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>
        <v>37</v>
      </c>
    </row>
    <row r="41" spans="1:19">
      <c r="A41" s="8" t="s">
        <v>83</v>
      </c>
      <c r="B41" s="199">
        <f>'[2]04'!B43</f>
        <v>75</v>
      </c>
      <c r="C41" s="200">
        <f>'[2]04'!C43</f>
        <v>0</v>
      </c>
      <c r="D41" s="200">
        <f>'[2]04'!D43</f>
        <v>0</v>
      </c>
      <c r="E41" s="200">
        <f>'[2]04'!E43</f>
        <v>0</v>
      </c>
      <c r="F41" s="15">
        <f t="shared" si="6"/>
        <v>75</v>
      </c>
      <c r="G41" s="199">
        <f>'[2]04'!H43</f>
        <v>35</v>
      </c>
      <c r="H41" s="200">
        <f>'[2]04'!I43</f>
        <v>0</v>
      </c>
      <c r="I41" s="200">
        <f>'[2]04'!J43</f>
        <v>0</v>
      </c>
      <c r="J41" s="200">
        <f>'[2]04'!K43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>
        <v>37</v>
      </c>
    </row>
    <row r="42" spans="1:19">
      <c r="A42" s="8" t="s">
        <v>84</v>
      </c>
      <c r="B42" s="199">
        <f>'[2]04'!B44</f>
        <v>75</v>
      </c>
      <c r="C42" s="200">
        <f>'[2]04'!C44</f>
        <v>0</v>
      </c>
      <c r="D42" s="200">
        <f>'[2]04'!D44</f>
        <v>0</v>
      </c>
      <c r="E42" s="200">
        <f>'[2]04'!E44</f>
        <v>0</v>
      </c>
      <c r="F42" s="15">
        <f t="shared" si="6"/>
        <v>75</v>
      </c>
      <c r="G42" s="199">
        <f>'[2]04'!H44</f>
        <v>35</v>
      </c>
      <c r="H42" s="200">
        <f>'[2]04'!I44</f>
        <v>0</v>
      </c>
      <c r="I42" s="200">
        <f>'[2]04'!J44</f>
        <v>0</v>
      </c>
      <c r="J42" s="200">
        <f>'[2]04'!K44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>
        <v>37</v>
      </c>
    </row>
    <row r="43" spans="1:19">
      <c r="A43" s="8" t="s">
        <v>85</v>
      </c>
      <c r="B43" s="199">
        <f>'[2]04'!B45</f>
        <v>75</v>
      </c>
      <c r="C43" s="200">
        <f>'[2]04'!C45</f>
        <v>0</v>
      </c>
      <c r="D43" s="200">
        <f>'[2]04'!D45</f>
        <v>0</v>
      </c>
      <c r="E43" s="200">
        <f>'[2]04'!E45</f>
        <v>0</v>
      </c>
      <c r="F43" s="15">
        <f t="shared" si="6"/>
        <v>75</v>
      </c>
      <c r="G43" s="199">
        <f>'[2]04'!H45</f>
        <v>35</v>
      </c>
      <c r="H43" s="200">
        <f>'[2]04'!I45</f>
        <v>0</v>
      </c>
      <c r="I43" s="200">
        <f>'[2]04'!J45</f>
        <v>0</v>
      </c>
      <c r="J43" s="200">
        <f>'[2]04'!K45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>
        <v>37</v>
      </c>
    </row>
    <row r="44" spans="1:19">
      <c r="A44" s="8" t="s">
        <v>86</v>
      </c>
      <c r="B44" s="199">
        <f>'[2]04'!B46</f>
        <v>75</v>
      </c>
      <c r="C44" s="200">
        <f>'[2]04'!C46</f>
        <v>0</v>
      </c>
      <c r="D44" s="200">
        <f>'[2]04'!D46</f>
        <v>0</v>
      </c>
      <c r="E44" s="200">
        <f>'[2]04'!E46</f>
        <v>0</v>
      </c>
      <c r="F44" s="15">
        <f t="shared" si="6"/>
        <v>75</v>
      </c>
      <c r="G44" s="199">
        <f>'[2]04'!H46</f>
        <v>35</v>
      </c>
      <c r="H44" s="200">
        <f>'[2]04'!I46</f>
        <v>0</v>
      </c>
      <c r="I44" s="200">
        <f>'[2]04'!J46</f>
        <v>0</v>
      </c>
      <c r="J44" s="200">
        <f>'[2]04'!K46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>
        <v>37</v>
      </c>
    </row>
    <row r="45" spans="1:19">
      <c r="A45" s="8" t="s">
        <v>87</v>
      </c>
      <c r="B45" s="199">
        <f>'[2]04'!B47</f>
        <v>75</v>
      </c>
      <c r="C45" s="200">
        <f>'[2]04'!C47</f>
        <v>0</v>
      </c>
      <c r="D45" s="200">
        <f>'[2]04'!D47</f>
        <v>0</v>
      </c>
      <c r="E45" s="200">
        <f>'[2]04'!E47</f>
        <v>0</v>
      </c>
      <c r="F45" s="15">
        <f t="shared" si="6"/>
        <v>75</v>
      </c>
      <c r="G45" s="199">
        <f>'[2]04'!H47</f>
        <v>35</v>
      </c>
      <c r="H45" s="200">
        <f>'[2]04'!I47</f>
        <v>0</v>
      </c>
      <c r="I45" s="200">
        <f>'[2]04'!J47</f>
        <v>0</v>
      </c>
      <c r="J45" s="200">
        <f>'[2]04'!K47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>
        <v>37</v>
      </c>
    </row>
    <row r="46" spans="1:19">
      <c r="A46" s="8" t="s">
        <v>88</v>
      </c>
      <c r="B46" s="199">
        <f>'[2]04'!B48</f>
        <v>75</v>
      </c>
      <c r="C46" s="200">
        <f>'[2]04'!C48</f>
        <v>0</v>
      </c>
      <c r="D46" s="200">
        <f>'[2]04'!D48</f>
        <v>0</v>
      </c>
      <c r="E46" s="200">
        <f>'[2]04'!E48</f>
        <v>0</v>
      </c>
      <c r="F46" s="15">
        <f t="shared" si="6"/>
        <v>75</v>
      </c>
      <c r="G46" s="199">
        <f>'[2]04'!H48</f>
        <v>35</v>
      </c>
      <c r="H46" s="200">
        <f>'[2]04'!I48</f>
        <v>0</v>
      </c>
      <c r="I46" s="200">
        <f>'[2]04'!J48</f>
        <v>0</v>
      </c>
      <c r="J46" s="200">
        <f>'[2]04'!K48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>
        <v>37</v>
      </c>
    </row>
    <row r="47" spans="1:19">
      <c r="A47" s="8" t="s">
        <v>89</v>
      </c>
      <c r="B47" s="199">
        <f>'[2]04'!B49</f>
        <v>75</v>
      </c>
      <c r="C47" s="200">
        <f>'[2]04'!C49</f>
        <v>0</v>
      </c>
      <c r="D47" s="200">
        <f>'[2]04'!D49</f>
        <v>0</v>
      </c>
      <c r="E47" s="200">
        <f>'[2]04'!E49</f>
        <v>0</v>
      </c>
      <c r="F47" s="15">
        <f t="shared" si="6"/>
        <v>75</v>
      </c>
      <c r="G47" s="199">
        <f>'[2]04'!H49</f>
        <v>35</v>
      </c>
      <c r="H47" s="200">
        <f>'[2]04'!I49</f>
        <v>0</v>
      </c>
      <c r="I47" s="200">
        <f>'[2]04'!J49</f>
        <v>0</v>
      </c>
      <c r="J47" s="200">
        <f>'[2]04'!K49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>
        <v>37</v>
      </c>
    </row>
    <row r="48" spans="1:19">
      <c r="A48" s="8" t="s">
        <v>90</v>
      </c>
      <c r="B48" s="199">
        <f>'[2]04'!B50</f>
        <v>75</v>
      </c>
      <c r="C48" s="200">
        <f>'[2]04'!C50</f>
        <v>0</v>
      </c>
      <c r="D48" s="200">
        <f>'[2]04'!D50</f>
        <v>0</v>
      </c>
      <c r="E48" s="200">
        <f>'[2]04'!E50</f>
        <v>0</v>
      </c>
      <c r="F48" s="15">
        <f t="shared" si="6"/>
        <v>75</v>
      </c>
      <c r="G48" s="199">
        <f>'[2]04'!H50</f>
        <v>35</v>
      </c>
      <c r="H48" s="200">
        <f>'[2]04'!I50</f>
        <v>0</v>
      </c>
      <c r="I48" s="200">
        <f>'[2]04'!J50</f>
        <v>0</v>
      </c>
      <c r="J48" s="200">
        <f>'[2]04'!K50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>
        <v>37</v>
      </c>
    </row>
    <row r="49" spans="1:19">
      <c r="A49" s="8" t="s">
        <v>91</v>
      </c>
      <c r="B49" s="199">
        <f>'[2]04'!B51</f>
        <v>75</v>
      </c>
      <c r="C49" s="200">
        <f>'[2]04'!C51</f>
        <v>0</v>
      </c>
      <c r="D49" s="200">
        <f>'[2]04'!D51</f>
        <v>0</v>
      </c>
      <c r="E49" s="200">
        <f>'[2]04'!E51</f>
        <v>0</v>
      </c>
      <c r="F49" s="15">
        <f t="shared" si="6"/>
        <v>75</v>
      </c>
      <c r="G49" s="199">
        <f>'[2]04'!H51</f>
        <v>35</v>
      </c>
      <c r="H49" s="200">
        <f>'[2]04'!I51</f>
        <v>0</v>
      </c>
      <c r="I49" s="200">
        <f>'[2]04'!J51</f>
        <v>0</v>
      </c>
      <c r="J49" s="200">
        <f>'[2]04'!K51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>
        <v>37</v>
      </c>
    </row>
    <row r="50" spans="1:19">
      <c r="A50" s="8" t="s">
        <v>92</v>
      </c>
      <c r="B50" s="199">
        <f>'[2]04'!B52</f>
        <v>75</v>
      </c>
      <c r="C50" s="200">
        <f>'[2]04'!C52</f>
        <v>0</v>
      </c>
      <c r="D50" s="200">
        <f>'[2]04'!D52</f>
        <v>0</v>
      </c>
      <c r="E50" s="200">
        <f>'[2]04'!E52</f>
        <v>0</v>
      </c>
      <c r="F50" s="15">
        <f t="shared" si="6"/>
        <v>75</v>
      </c>
      <c r="G50" s="199">
        <f>'[2]04'!H52</f>
        <v>35</v>
      </c>
      <c r="H50" s="200">
        <f>'[2]04'!I52</f>
        <v>0</v>
      </c>
      <c r="I50" s="200">
        <f>'[2]04'!J52</f>
        <v>0</v>
      </c>
      <c r="J50" s="200">
        <f>'[2]04'!K52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>
        <v>37</v>
      </c>
    </row>
    <row r="51" spans="1:19">
      <c r="A51" s="8" t="s">
        <v>93</v>
      </c>
      <c r="B51" s="199">
        <f>'[2]04'!B53</f>
        <v>75</v>
      </c>
      <c r="C51" s="200">
        <f>'[2]04'!C53</f>
        <v>0</v>
      </c>
      <c r="D51" s="200">
        <f>'[2]04'!D53</f>
        <v>0</v>
      </c>
      <c r="E51" s="200">
        <f>'[2]04'!E53</f>
        <v>0</v>
      </c>
      <c r="F51" s="15">
        <f t="shared" si="6"/>
        <v>75</v>
      </c>
      <c r="G51" s="199">
        <f>'[2]04'!H53</f>
        <v>35</v>
      </c>
      <c r="H51" s="200">
        <f>'[2]04'!I53</f>
        <v>0</v>
      </c>
      <c r="I51" s="200">
        <f>'[2]04'!J53</f>
        <v>0</v>
      </c>
      <c r="J51" s="200">
        <f>'[2]04'!K53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>
        <v>37</v>
      </c>
    </row>
    <row r="52" spans="1:19">
      <c r="A52" s="8" t="s">
        <v>94</v>
      </c>
      <c r="B52" s="199">
        <f>'[2]04'!B54</f>
        <v>75</v>
      </c>
      <c r="C52" s="200">
        <f>'[2]04'!C54</f>
        <v>0</v>
      </c>
      <c r="D52" s="200">
        <f>'[2]04'!D54</f>
        <v>0</v>
      </c>
      <c r="E52" s="200">
        <f>'[2]04'!E54</f>
        <v>0</v>
      </c>
      <c r="F52" s="15">
        <f t="shared" si="6"/>
        <v>75</v>
      </c>
      <c r="G52" s="199">
        <f>'[2]04'!H54</f>
        <v>35</v>
      </c>
      <c r="H52" s="200">
        <f>'[2]04'!I54</f>
        <v>0</v>
      </c>
      <c r="I52" s="200">
        <f>'[2]04'!J54</f>
        <v>0</v>
      </c>
      <c r="J52" s="200">
        <f>'[2]04'!K54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>
        <v>37</v>
      </c>
    </row>
    <row r="53" spans="1:19">
      <c r="A53" s="8" t="s">
        <v>95</v>
      </c>
      <c r="B53" s="199">
        <f>'[2]04'!B55</f>
        <v>75</v>
      </c>
      <c r="C53" s="200">
        <f>'[2]04'!C55</f>
        <v>0</v>
      </c>
      <c r="D53" s="200">
        <f>'[2]04'!D55</f>
        <v>0</v>
      </c>
      <c r="E53" s="200">
        <f>'[2]04'!E55</f>
        <v>0</v>
      </c>
      <c r="F53" s="15">
        <f t="shared" si="6"/>
        <v>75</v>
      </c>
      <c r="G53" s="199">
        <f>'[2]04'!H55</f>
        <v>35</v>
      </c>
      <c r="H53" s="200">
        <f>'[2]04'!I55</f>
        <v>0</v>
      </c>
      <c r="I53" s="200">
        <f>'[2]04'!J55</f>
        <v>0</v>
      </c>
      <c r="J53" s="200">
        <f>'[2]04'!K55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>
        <v>37</v>
      </c>
    </row>
    <row r="54" spans="1:19">
      <c r="A54" s="8" t="s">
        <v>96</v>
      </c>
      <c r="B54" s="199">
        <f>'[2]04'!B56</f>
        <v>75</v>
      </c>
      <c r="C54" s="200">
        <f>'[2]04'!C56</f>
        <v>0</v>
      </c>
      <c r="D54" s="200">
        <f>'[2]04'!D56</f>
        <v>0</v>
      </c>
      <c r="E54" s="200">
        <f>'[2]04'!E56</f>
        <v>0</v>
      </c>
      <c r="F54" s="15">
        <f t="shared" si="6"/>
        <v>75</v>
      </c>
      <c r="G54" s="199">
        <f>'[2]04'!H56</f>
        <v>35</v>
      </c>
      <c r="H54" s="200">
        <f>'[2]04'!I56</f>
        <v>0</v>
      </c>
      <c r="I54" s="200">
        <f>'[2]04'!J56</f>
        <v>0</v>
      </c>
      <c r="J54" s="200">
        <f>'[2]04'!K56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>
        <v>37</v>
      </c>
    </row>
    <row r="55" spans="1:19">
      <c r="A55" s="8" t="s">
        <v>97</v>
      </c>
      <c r="B55" s="199">
        <f>'[2]04'!B57</f>
        <v>75</v>
      </c>
      <c r="C55" s="200">
        <f>'[2]04'!C57</f>
        <v>0</v>
      </c>
      <c r="D55" s="200">
        <f>'[2]04'!D57</f>
        <v>0</v>
      </c>
      <c r="E55" s="200">
        <f>'[2]04'!E57</f>
        <v>0</v>
      </c>
      <c r="F55" s="15">
        <f t="shared" si="6"/>
        <v>75</v>
      </c>
      <c r="G55" s="199">
        <f>'[2]04'!H57</f>
        <v>35</v>
      </c>
      <c r="H55" s="200">
        <f>'[2]04'!I57</f>
        <v>0</v>
      </c>
      <c r="I55" s="200">
        <f>'[2]04'!J57</f>
        <v>0</v>
      </c>
      <c r="J55" s="200">
        <f>'[2]04'!K57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>
        <v>30</v>
      </c>
    </row>
    <row r="56" spans="1:19">
      <c r="A56" s="8" t="s">
        <v>98</v>
      </c>
      <c r="B56" s="199">
        <f>'[2]04'!B58</f>
        <v>75</v>
      </c>
      <c r="C56" s="200">
        <f>'[2]04'!C58</f>
        <v>0</v>
      </c>
      <c r="D56" s="200">
        <f>'[2]04'!D58</f>
        <v>0</v>
      </c>
      <c r="E56" s="200">
        <f>'[2]04'!E58</f>
        <v>0</v>
      </c>
      <c r="F56" s="15">
        <f t="shared" si="6"/>
        <v>75</v>
      </c>
      <c r="G56" s="199">
        <f>'[2]04'!H58</f>
        <v>35</v>
      </c>
      <c r="H56" s="200">
        <f>'[2]04'!I58</f>
        <v>0</v>
      </c>
      <c r="I56" s="200">
        <f>'[2]04'!J58</f>
        <v>0</v>
      </c>
      <c r="J56" s="200">
        <f>'[2]04'!K58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>
        <v>30</v>
      </c>
    </row>
    <row r="57" spans="1:19">
      <c r="A57" s="8" t="s">
        <v>99</v>
      </c>
      <c r="B57" s="199">
        <f>'[2]04'!B59</f>
        <v>75</v>
      </c>
      <c r="C57" s="200">
        <f>'[2]04'!C59</f>
        <v>0</v>
      </c>
      <c r="D57" s="200">
        <f>'[2]04'!D59</f>
        <v>0</v>
      </c>
      <c r="E57" s="200">
        <f>'[2]04'!E59</f>
        <v>0</v>
      </c>
      <c r="F57" s="15">
        <f t="shared" si="6"/>
        <v>75</v>
      </c>
      <c r="G57" s="199">
        <f>'[2]04'!H59</f>
        <v>35</v>
      </c>
      <c r="H57" s="200">
        <f>'[2]04'!I59</f>
        <v>0</v>
      </c>
      <c r="I57" s="200">
        <f>'[2]04'!J59</f>
        <v>0</v>
      </c>
      <c r="J57" s="200">
        <f>'[2]04'!K59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>
        <v>30</v>
      </c>
    </row>
    <row r="58" spans="1:19">
      <c r="A58" s="8" t="s">
        <v>100</v>
      </c>
      <c r="B58" s="199">
        <f>'[2]04'!B60</f>
        <v>75</v>
      </c>
      <c r="C58" s="200">
        <f>'[2]04'!C60</f>
        <v>0</v>
      </c>
      <c r="D58" s="200">
        <f>'[2]04'!D60</f>
        <v>0</v>
      </c>
      <c r="E58" s="200">
        <f>'[2]04'!E60</f>
        <v>0</v>
      </c>
      <c r="F58" s="15">
        <f t="shared" si="6"/>
        <v>75</v>
      </c>
      <c r="G58" s="199">
        <f>'[2]04'!H60</f>
        <v>35</v>
      </c>
      <c r="H58" s="200">
        <f>'[2]04'!I60</f>
        <v>0</v>
      </c>
      <c r="I58" s="200">
        <f>'[2]04'!J60</f>
        <v>0</v>
      </c>
      <c r="J58" s="200">
        <f>'[2]04'!K60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>
        <v>30</v>
      </c>
    </row>
    <row r="59" spans="1:19">
      <c r="A59" s="8" t="s">
        <v>101</v>
      </c>
      <c r="B59" s="199">
        <f>'[2]04'!B61</f>
        <v>75</v>
      </c>
      <c r="C59" s="200">
        <f>'[2]04'!C61</f>
        <v>0</v>
      </c>
      <c r="D59" s="200">
        <f>'[2]04'!D61</f>
        <v>0</v>
      </c>
      <c r="E59" s="200">
        <f>'[2]04'!E61</f>
        <v>0</v>
      </c>
      <c r="F59" s="15">
        <f t="shared" si="6"/>
        <v>75</v>
      </c>
      <c r="G59" s="199">
        <f>'[2]04'!H61</f>
        <v>35</v>
      </c>
      <c r="H59" s="200">
        <f>'[2]04'!I61</f>
        <v>0</v>
      </c>
      <c r="I59" s="200">
        <f>'[2]04'!J61</f>
        <v>0</v>
      </c>
      <c r="J59" s="200">
        <f>'[2]04'!K61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>
        <v>30</v>
      </c>
    </row>
    <row r="60" spans="1:19">
      <c r="A60" s="8" t="s">
        <v>102</v>
      </c>
      <c r="B60" s="199">
        <f>'[2]04'!B62</f>
        <v>75</v>
      </c>
      <c r="C60" s="200">
        <f>'[2]04'!C62</f>
        <v>0</v>
      </c>
      <c r="D60" s="200">
        <f>'[2]04'!D62</f>
        <v>0</v>
      </c>
      <c r="E60" s="200">
        <f>'[2]04'!E62</f>
        <v>0</v>
      </c>
      <c r="F60" s="15">
        <f t="shared" si="6"/>
        <v>75</v>
      </c>
      <c r="G60" s="199">
        <f>'[2]04'!H62</f>
        <v>35</v>
      </c>
      <c r="H60" s="200">
        <f>'[2]04'!I62</f>
        <v>0</v>
      </c>
      <c r="I60" s="200">
        <f>'[2]04'!J62</f>
        <v>0</v>
      </c>
      <c r="J60" s="200">
        <f>'[2]04'!K62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>
        <v>28</v>
      </c>
    </row>
    <row r="61" spans="1:19">
      <c r="A61" s="8" t="s">
        <v>103</v>
      </c>
      <c r="B61" s="199">
        <f>'[2]04'!B63</f>
        <v>75</v>
      </c>
      <c r="C61" s="200">
        <f>'[2]04'!C63</f>
        <v>0</v>
      </c>
      <c r="D61" s="200">
        <f>'[2]04'!D63</f>
        <v>0</v>
      </c>
      <c r="E61" s="200">
        <f>'[2]04'!E63</f>
        <v>0</v>
      </c>
      <c r="F61" s="15">
        <f t="shared" si="6"/>
        <v>75</v>
      </c>
      <c r="G61" s="199">
        <f>'[2]04'!H63</f>
        <v>35</v>
      </c>
      <c r="H61" s="200">
        <f>'[2]04'!I63</f>
        <v>0</v>
      </c>
      <c r="I61" s="200">
        <f>'[2]04'!J63</f>
        <v>0</v>
      </c>
      <c r="J61" s="200">
        <f>'[2]04'!K63</f>
        <v>0</v>
      </c>
      <c r="K61" s="15">
        <f t="shared" si="3"/>
        <v>35</v>
      </c>
      <c r="L61" s="18">
        <f>frq!C61</f>
        <v>1</v>
      </c>
      <c r="M61" s="124">
        <f t="shared" si="4"/>
        <v>34.299999999999997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34.299999999999997</v>
      </c>
      <c r="R61" s="18">
        <v>0.7</v>
      </c>
      <c r="S61" s="18">
        <v>28</v>
      </c>
    </row>
    <row r="62" spans="1:19">
      <c r="A62" s="8" t="s">
        <v>104</v>
      </c>
      <c r="B62" s="199">
        <f>'[2]04'!B64</f>
        <v>75</v>
      </c>
      <c r="C62" s="200">
        <f>'[2]04'!C64</f>
        <v>0</v>
      </c>
      <c r="D62" s="200">
        <f>'[2]04'!D64</f>
        <v>0</v>
      </c>
      <c r="E62" s="200">
        <f>'[2]04'!E64</f>
        <v>0</v>
      </c>
      <c r="F62" s="15">
        <f t="shared" si="6"/>
        <v>75</v>
      </c>
      <c r="G62" s="199">
        <f>'[2]04'!H64</f>
        <v>35</v>
      </c>
      <c r="H62" s="200">
        <f>'[2]04'!I64</f>
        <v>0</v>
      </c>
      <c r="I62" s="200">
        <f>'[2]04'!J64</f>
        <v>0</v>
      </c>
      <c r="J62" s="200">
        <f>'[2]04'!K64</f>
        <v>0</v>
      </c>
      <c r="K62" s="15">
        <f t="shared" si="3"/>
        <v>35</v>
      </c>
      <c r="L62" s="18">
        <f>frq!C62</f>
        <v>1</v>
      </c>
      <c r="M62" s="124">
        <f t="shared" si="4"/>
        <v>34.299999999999997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34.299999999999997</v>
      </c>
      <c r="R62" s="18">
        <v>0.7</v>
      </c>
      <c r="S62" s="18">
        <v>28</v>
      </c>
    </row>
    <row r="63" spans="1:19">
      <c r="A63" s="8" t="s">
        <v>105</v>
      </c>
      <c r="B63" s="199">
        <f>'[2]04'!B65</f>
        <v>75</v>
      </c>
      <c r="C63" s="200">
        <f>'[2]04'!C65</f>
        <v>0</v>
      </c>
      <c r="D63" s="200">
        <f>'[2]04'!D65</f>
        <v>0</v>
      </c>
      <c r="E63" s="200">
        <f>'[2]04'!E65</f>
        <v>0</v>
      </c>
      <c r="F63" s="15">
        <f t="shared" si="6"/>
        <v>75</v>
      </c>
      <c r="G63" s="199">
        <f>'[2]04'!H65</f>
        <v>35</v>
      </c>
      <c r="H63" s="200">
        <f>'[2]04'!I65</f>
        <v>0</v>
      </c>
      <c r="I63" s="200">
        <f>'[2]04'!J65</f>
        <v>0</v>
      </c>
      <c r="J63" s="200">
        <f>'[2]04'!K65</f>
        <v>0</v>
      </c>
      <c r="K63" s="15">
        <f t="shared" si="3"/>
        <v>35</v>
      </c>
      <c r="L63" s="18">
        <f>frq!C63</f>
        <v>1</v>
      </c>
      <c r="M63" s="124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  <c r="S63" s="18">
        <v>28</v>
      </c>
    </row>
    <row r="64" spans="1:19">
      <c r="A64" s="8" t="s">
        <v>106</v>
      </c>
      <c r="B64" s="199">
        <f>'[2]04'!B66</f>
        <v>75</v>
      </c>
      <c r="C64" s="200">
        <f>'[2]04'!C66</f>
        <v>0</v>
      </c>
      <c r="D64" s="200">
        <f>'[2]04'!D66</f>
        <v>0</v>
      </c>
      <c r="E64" s="200">
        <f>'[2]04'!E66</f>
        <v>0</v>
      </c>
      <c r="F64" s="15">
        <f t="shared" si="6"/>
        <v>75</v>
      </c>
      <c r="G64" s="199">
        <f>'[2]04'!H66</f>
        <v>35</v>
      </c>
      <c r="H64" s="200">
        <f>'[2]04'!I66</f>
        <v>0</v>
      </c>
      <c r="I64" s="200">
        <f>'[2]04'!J66</f>
        <v>0</v>
      </c>
      <c r="J64" s="200">
        <f>'[2]04'!K66</f>
        <v>0</v>
      </c>
      <c r="K64" s="15">
        <f t="shared" si="3"/>
        <v>35</v>
      </c>
      <c r="L64" s="18">
        <f>frq!C64</f>
        <v>1</v>
      </c>
      <c r="M64" s="124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  <c r="S64" s="18">
        <v>28</v>
      </c>
    </row>
    <row r="65" spans="1:19">
      <c r="A65" s="8" t="s">
        <v>107</v>
      </c>
      <c r="B65" s="199">
        <f>'[2]04'!B67</f>
        <v>75</v>
      </c>
      <c r="C65" s="200">
        <f>'[2]04'!C67</f>
        <v>0</v>
      </c>
      <c r="D65" s="200">
        <f>'[2]04'!D67</f>
        <v>0</v>
      </c>
      <c r="E65" s="200">
        <f>'[2]04'!E67</f>
        <v>0</v>
      </c>
      <c r="F65" s="15">
        <f t="shared" si="6"/>
        <v>75</v>
      </c>
      <c r="G65" s="199">
        <f>'[2]04'!H67</f>
        <v>35</v>
      </c>
      <c r="H65" s="200">
        <f>'[2]04'!I67</f>
        <v>0</v>
      </c>
      <c r="I65" s="200">
        <f>'[2]04'!J67</f>
        <v>0</v>
      </c>
      <c r="J65" s="200">
        <f>'[2]04'!K67</f>
        <v>0</v>
      </c>
      <c r="K65" s="15">
        <f t="shared" si="3"/>
        <v>35</v>
      </c>
      <c r="L65" s="18">
        <f>frq!C65</f>
        <v>1</v>
      </c>
      <c r="M65" s="124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  <c r="S65" s="18">
        <v>28</v>
      </c>
    </row>
    <row r="66" spans="1:19">
      <c r="A66" s="8" t="s">
        <v>108</v>
      </c>
      <c r="B66" s="199">
        <f>'[2]04'!B68</f>
        <v>75</v>
      </c>
      <c r="C66" s="200">
        <f>'[2]04'!C68</f>
        <v>0</v>
      </c>
      <c r="D66" s="200">
        <f>'[2]04'!D68</f>
        <v>0</v>
      </c>
      <c r="E66" s="200">
        <f>'[2]04'!E68</f>
        <v>0</v>
      </c>
      <c r="F66" s="15">
        <f t="shared" si="6"/>
        <v>75</v>
      </c>
      <c r="G66" s="199">
        <f>'[2]04'!H68</f>
        <v>35</v>
      </c>
      <c r="H66" s="200">
        <f>'[2]04'!I68</f>
        <v>0</v>
      </c>
      <c r="I66" s="200">
        <f>'[2]04'!J68</f>
        <v>0</v>
      </c>
      <c r="J66" s="200">
        <f>'[2]04'!K68</f>
        <v>0</v>
      </c>
      <c r="K66" s="15">
        <f t="shared" si="3"/>
        <v>35</v>
      </c>
      <c r="L66" s="18">
        <f>frq!C66</f>
        <v>1</v>
      </c>
      <c r="M66" s="124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  <c r="S66" s="18">
        <v>28</v>
      </c>
    </row>
    <row r="67" spans="1:19">
      <c r="A67" s="8" t="s">
        <v>109</v>
      </c>
      <c r="B67" s="199">
        <f>'[2]04'!B69</f>
        <v>75</v>
      </c>
      <c r="C67" s="200">
        <f>'[2]04'!C69</f>
        <v>0</v>
      </c>
      <c r="D67" s="200">
        <f>'[2]04'!D69</f>
        <v>0</v>
      </c>
      <c r="E67" s="200">
        <f>'[2]04'!E69</f>
        <v>0</v>
      </c>
      <c r="F67" s="15">
        <f t="shared" si="6"/>
        <v>75</v>
      </c>
      <c r="G67" s="199">
        <f>'[2]04'!H69</f>
        <v>35</v>
      </c>
      <c r="H67" s="200">
        <f>'[2]04'!I69</f>
        <v>0</v>
      </c>
      <c r="I67" s="200">
        <f>'[2]04'!J69</f>
        <v>0</v>
      </c>
      <c r="J67" s="200">
        <f>'[2]04'!K69</f>
        <v>0</v>
      </c>
      <c r="K67" s="15">
        <f t="shared" si="3"/>
        <v>35</v>
      </c>
      <c r="L67" s="18">
        <f>frq!C67</f>
        <v>1</v>
      </c>
      <c r="M67" s="124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  <c r="S67" s="18">
        <v>28</v>
      </c>
    </row>
    <row r="68" spans="1:19">
      <c r="A68" s="8" t="s">
        <v>110</v>
      </c>
      <c r="B68" s="199">
        <f>'[2]04'!B70</f>
        <v>75</v>
      </c>
      <c r="C68" s="200">
        <f>'[2]04'!C70</f>
        <v>0</v>
      </c>
      <c r="D68" s="200">
        <f>'[2]04'!D70</f>
        <v>0</v>
      </c>
      <c r="E68" s="200">
        <f>'[2]04'!E70</f>
        <v>0</v>
      </c>
      <c r="F68" s="15">
        <f t="shared" si="6"/>
        <v>75</v>
      </c>
      <c r="G68" s="199">
        <f>'[2]04'!H70</f>
        <v>35</v>
      </c>
      <c r="H68" s="200">
        <f>'[2]04'!I70</f>
        <v>0</v>
      </c>
      <c r="I68" s="200">
        <f>'[2]04'!J70</f>
        <v>0</v>
      </c>
      <c r="J68" s="200">
        <f>'[2]04'!K70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  <c r="S68" s="18">
        <v>28</v>
      </c>
    </row>
    <row r="69" spans="1:19">
      <c r="A69" s="8" t="s">
        <v>111</v>
      </c>
      <c r="B69" s="199">
        <f>'[2]04'!B71</f>
        <v>75</v>
      </c>
      <c r="C69" s="200">
        <f>'[2]04'!C71</f>
        <v>0</v>
      </c>
      <c r="D69" s="200">
        <f>'[2]04'!D71</f>
        <v>0</v>
      </c>
      <c r="E69" s="200">
        <f>'[2]04'!E71</f>
        <v>0</v>
      </c>
      <c r="F69" s="15">
        <f t="shared" ref="F69:F98" si="16">SUM(B69:E69)</f>
        <v>75</v>
      </c>
      <c r="G69" s="199">
        <f>'[2]04'!H71</f>
        <v>35</v>
      </c>
      <c r="H69" s="200">
        <f>'[2]04'!I71</f>
        <v>0</v>
      </c>
      <c r="I69" s="200">
        <f>'[2]04'!J71</f>
        <v>0</v>
      </c>
      <c r="J69" s="200">
        <f>'[2]04'!K71</f>
        <v>0</v>
      </c>
      <c r="K69" s="15">
        <f t="shared" si="13"/>
        <v>35</v>
      </c>
      <c r="L69" s="18">
        <f>frq!C69</f>
        <v>1</v>
      </c>
      <c r="M69" s="124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  <c r="S69" s="18">
        <v>30</v>
      </c>
    </row>
    <row r="70" spans="1:19">
      <c r="A70" s="8" t="s">
        <v>112</v>
      </c>
      <c r="B70" s="199">
        <f>'[2]04'!B72</f>
        <v>75</v>
      </c>
      <c r="C70" s="200">
        <f>'[2]04'!C72</f>
        <v>0</v>
      </c>
      <c r="D70" s="200">
        <f>'[2]04'!D72</f>
        <v>0</v>
      </c>
      <c r="E70" s="200">
        <f>'[2]04'!E72</f>
        <v>0</v>
      </c>
      <c r="F70" s="15">
        <f t="shared" si="16"/>
        <v>75</v>
      </c>
      <c r="G70" s="199">
        <f>'[2]04'!H72</f>
        <v>35</v>
      </c>
      <c r="H70" s="200">
        <f>'[2]04'!I72</f>
        <v>0</v>
      </c>
      <c r="I70" s="200">
        <f>'[2]04'!J72</f>
        <v>0</v>
      </c>
      <c r="J70" s="200">
        <f>'[2]04'!K72</f>
        <v>0</v>
      </c>
      <c r="K70" s="15">
        <f t="shared" si="13"/>
        <v>35</v>
      </c>
      <c r="L70" s="18">
        <f>frq!C70</f>
        <v>1</v>
      </c>
      <c r="M70" s="124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  <c r="S70" s="18">
        <v>30</v>
      </c>
    </row>
    <row r="71" spans="1:19">
      <c r="A71" s="8" t="s">
        <v>113</v>
      </c>
      <c r="B71" s="199">
        <f>'[2]04'!B73</f>
        <v>75</v>
      </c>
      <c r="C71" s="200">
        <f>'[2]04'!C73</f>
        <v>0</v>
      </c>
      <c r="D71" s="200">
        <f>'[2]04'!D73</f>
        <v>0</v>
      </c>
      <c r="E71" s="200">
        <f>'[2]04'!E73</f>
        <v>0</v>
      </c>
      <c r="F71" s="15">
        <f t="shared" si="16"/>
        <v>75</v>
      </c>
      <c r="G71" s="199">
        <f>'[2]04'!H73</f>
        <v>35</v>
      </c>
      <c r="H71" s="200">
        <f>'[2]04'!I73</f>
        <v>0</v>
      </c>
      <c r="I71" s="200">
        <f>'[2]04'!J73</f>
        <v>0</v>
      </c>
      <c r="J71" s="200">
        <f>'[2]04'!K73</f>
        <v>0</v>
      </c>
      <c r="K71" s="15">
        <f t="shared" si="13"/>
        <v>35</v>
      </c>
      <c r="L71" s="18">
        <f>frq!C71</f>
        <v>1</v>
      </c>
      <c r="M71" s="124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  <c r="S71" s="18">
        <v>30</v>
      </c>
    </row>
    <row r="72" spans="1:19">
      <c r="A72" s="8" t="s">
        <v>114</v>
      </c>
      <c r="B72" s="199">
        <f>'[2]04'!B74</f>
        <v>75</v>
      </c>
      <c r="C72" s="200">
        <f>'[2]04'!C74</f>
        <v>0</v>
      </c>
      <c r="D72" s="200">
        <f>'[2]04'!D74</f>
        <v>0</v>
      </c>
      <c r="E72" s="200">
        <f>'[2]04'!E74</f>
        <v>0</v>
      </c>
      <c r="F72" s="15">
        <f t="shared" si="16"/>
        <v>75</v>
      </c>
      <c r="G72" s="199">
        <f>'[2]04'!H74</f>
        <v>35</v>
      </c>
      <c r="H72" s="200">
        <f>'[2]04'!I74</f>
        <v>0</v>
      </c>
      <c r="I72" s="200">
        <f>'[2]04'!J74</f>
        <v>0</v>
      </c>
      <c r="J72" s="200">
        <f>'[2]04'!K74</f>
        <v>0</v>
      </c>
      <c r="K72" s="15">
        <f t="shared" si="13"/>
        <v>35</v>
      </c>
      <c r="L72" s="18">
        <f>frq!C72</f>
        <v>1</v>
      </c>
      <c r="M72" s="124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  <c r="S72" s="18">
        <v>32</v>
      </c>
    </row>
    <row r="73" spans="1:19">
      <c r="A73" s="8" t="s">
        <v>115</v>
      </c>
      <c r="B73" s="199">
        <f>'[2]04'!B75</f>
        <v>75</v>
      </c>
      <c r="C73" s="200">
        <f>'[2]04'!C75</f>
        <v>0</v>
      </c>
      <c r="D73" s="200">
        <f>'[2]04'!D75</f>
        <v>0</v>
      </c>
      <c r="E73" s="200">
        <f>'[2]04'!E75</f>
        <v>0</v>
      </c>
      <c r="F73" s="15">
        <f t="shared" si="16"/>
        <v>75</v>
      </c>
      <c r="G73" s="199">
        <f>'[2]04'!H75</f>
        <v>35</v>
      </c>
      <c r="H73" s="200">
        <f>'[2]04'!I75</f>
        <v>0</v>
      </c>
      <c r="I73" s="200">
        <f>'[2]04'!J75</f>
        <v>0</v>
      </c>
      <c r="J73" s="200">
        <f>'[2]04'!K75</f>
        <v>0</v>
      </c>
      <c r="K73" s="15">
        <f t="shared" si="13"/>
        <v>35</v>
      </c>
      <c r="L73" s="18">
        <f>frq!C73</f>
        <v>1</v>
      </c>
      <c r="M73" s="124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  <c r="S73" s="18">
        <v>34</v>
      </c>
    </row>
    <row r="74" spans="1:19">
      <c r="A74" s="8" t="s">
        <v>116</v>
      </c>
      <c r="B74" s="199">
        <f>'[2]04'!B76</f>
        <v>75</v>
      </c>
      <c r="C74" s="200">
        <f>'[2]04'!C76</f>
        <v>0</v>
      </c>
      <c r="D74" s="200">
        <f>'[2]04'!D76</f>
        <v>0</v>
      </c>
      <c r="E74" s="200">
        <f>'[2]04'!E76</f>
        <v>0</v>
      </c>
      <c r="F74" s="15">
        <f t="shared" si="16"/>
        <v>75</v>
      </c>
      <c r="G74" s="199">
        <f>'[2]04'!H76</f>
        <v>35</v>
      </c>
      <c r="H74" s="200">
        <f>'[2]04'!I76</f>
        <v>0</v>
      </c>
      <c r="I74" s="200">
        <f>'[2]04'!J76</f>
        <v>0</v>
      </c>
      <c r="J74" s="200">
        <f>'[2]04'!K76</f>
        <v>0</v>
      </c>
      <c r="K74" s="15">
        <f t="shared" si="13"/>
        <v>35</v>
      </c>
      <c r="L74" s="18">
        <f>frq!C74</f>
        <v>1</v>
      </c>
      <c r="M74" s="124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  <c r="S74" s="18">
        <v>34</v>
      </c>
    </row>
    <row r="75" spans="1:19">
      <c r="A75" s="8" t="s">
        <v>117</v>
      </c>
      <c r="B75" s="199">
        <f>'[2]04'!B77</f>
        <v>75</v>
      </c>
      <c r="C75" s="200">
        <f>'[2]04'!C77</f>
        <v>0</v>
      </c>
      <c r="D75" s="200">
        <f>'[2]04'!D77</f>
        <v>0</v>
      </c>
      <c r="E75" s="200">
        <f>'[2]04'!E77</f>
        <v>0</v>
      </c>
      <c r="F75" s="15">
        <f t="shared" si="16"/>
        <v>75</v>
      </c>
      <c r="G75" s="199">
        <f>'[2]04'!H77</f>
        <v>35</v>
      </c>
      <c r="H75" s="200">
        <f>'[2]04'!I77</f>
        <v>0</v>
      </c>
      <c r="I75" s="200">
        <f>'[2]04'!J77</f>
        <v>0</v>
      </c>
      <c r="J75" s="200">
        <f>'[2]04'!K77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>
        <v>34</v>
      </c>
    </row>
    <row r="76" spans="1:19">
      <c r="A76" s="8" t="s">
        <v>118</v>
      </c>
      <c r="B76" s="199">
        <f>'[2]04'!B78</f>
        <v>75</v>
      </c>
      <c r="C76" s="200">
        <f>'[2]04'!C78</f>
        <v>0</v>
      </c>
      <c r="D76" s="200">
        <f>'[2]04'!D78</f>
        <v>0</v>
      </c>
      <c r="E76" s="200">
        <f>'[2]04'!E78</f>
        <v>0</v>
      </c>
      <c r="F76" s="15">
        <f t="shared" si="16"/>
        <v>75</v>
      </c>
      <c r="G76" s="199">
        <f>'[2]04'!H78</f>
        <v>35</v>
      </c>
      <c r="H76" s="200">
        <f>'[2]04'!I78</f>
        <v>0</v>
      </c>
      <c r="I76" s="200">
        <f>'[2]04'!J78</f>
        <v>0</v>
      </c>
      <c r="J76" s="200">
        <f>'[2]04'!K78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>
        <v>34</v>
      </c>
    </row>
    <row r="77" spans="1:19">
      <c r="A77" s="8" t="s">
        <v>119</v>
      </c>
      <c r="B77" s="199">
        <f>'[2]04'!B79</f>
        <v>75</v>
      </c>
      <c r="C77" s="200">
        <f>'[2]04'!C79</f>
        <v>0</v>
      </c>
      <c r="D77" s="200">
        <f>'[2]04'!D79</f>
        <v>0</v>
      </c>
      <c r="E77" s="200">
        <f>'[2]04'!E79</f>
        <v>0</v>
      </c>
      <c r="F77" s="15">
        <f t="shared" si="16"/>
        <v>75</v>
      </c>
      <c r="G77" s="199">
        <f>'[2]04'!H79</f>
        <v>35</v>
      </c>
      <c r="H77" s="200">
        <f>'[2]04'!I79</f>
        <v>0</v>
      </c>
      <c r="I77" s="200">
        <f>'[2]04'!J79</f>
        <v>0</v>
      </c>
      <c r="J77" s="200">
        <f>'[2]04'!K79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>
        <v>34</v>
      </c>
    </row>
    <row r="78" spans="1:19">
      <c r="A78" s="8" t="s">
        <v>120</v>
      </c>
      <c r="B78" s="199">
        <f>'[2]04'!B80</f>
        <v>75</v>
      </c>
      <c r="C78" s="200">
        <f>'[2]04'!C80</f>
        <v>0</v>
      </c>
      <c r="D78" s="200">
        <f>'[2]04'!D80</f>
        <v>0</v>
      </c>
      <c r="E78" s="200">
        <f>'[2]04'!E80</f>
        <v>0</v>
      </c>
      <c r="F78" s="15">
        <f t="shared" si="16"/>
        <v>75</v>
      </c>
      <c r="G78" s="199">
        <f>'[2]04'!H80</f>
        <v>35</v>
      </c>
      <c r="H78" s="200">
        <f>'[2]04'!I80</f>
        <v>0</v>
      </c>
      <c r="I78" s="200">
        <f>'[2]04'!J80</f>
        <v>0</v>
      </c>
      <c r="J78" s="200">
        <f>'[2]04'!K80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>
        <v>34</v>
      </c>
    </row>
    <row r="79" spans="1:19">
      <c r="A79" s="8" t="s">
        <v>121</v>
      </c>
      <c r="B79" s="199">
        <f>'[2]04'!B81</f>
        <v>75</v>
      </c>
      <c r="C79" s="200">
        <f>'[2]04'!C81</f>
        <v>0</v>
      </c>
      <c r="D79" s="200">
        <f>'[2]04'!D81</f>
        <v>0</v>
      </c>
      <c r="E79" s="200">
        <f>'[2]04'!E81</f>
        <v>0</v>
      </c>
      <c r="F79" s="15">
        <f t="shared" si="16"/>
        <v>75</v>
      </c>
      <c r="G79" s="199">
        <f>'[2]04'!H81</f>
        <v>35</v>
      </c>
      <c r="H79" s="200">
        <f>'[2]04'!I81</f>
        <v>0</v>
      </c>
      <c r="I79" s="200">
        <f>'[2]04'!J81</f>
        <v>0</v>
      </c>
      <c r="J79" s="200">
        <f>'[2]04'!K81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>
        <v>34</v>
      </c>
    </row>
    <row r="80" spans="1:19">
      <c r="A80" s="8" t="s">
        <v>122</v>
      </c>
      <c r="B80" s="199">
        <f>'[2]04'!B82</f>
        <v>75</v>
      </c>
      <c r="C80" s="200">
        <f>'[2]04'!C82</f>
        <v>0</v>
      </c>
      <c r="D80" s="200">
        <f>'[2]04'!D82</f>
        <v>0</v>
      </c>
      <c r="E80" s="200">
        <f>'[2]04'!E82</f>
        <v>0</v>
      </c>
      <c r="F80" s="15">
        <f t="shared" si="16"/>
        <v>75</v>
      </c>
      <c r="G80" s="199">
        <f>'[2]04'!H82</f>
        <v>35</v>
      </c>
      <c r="H80" s="200">
        <f>'[2]04'!I82</f>
        <v>0</v>
      </c>
      <c r="I80" s="200">
        <f>'[2]04'!J82</f>
        <v>0</v>
      </c>
      <c r="J80" s="200">
        <f>'[2]04'!K82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>
        <v>34</v>
      </c>
    </row>
    <row r="81" spans="1:19">
      <c r="A81" s="8" t="s">
        <v>123</v>
      </c>
      <c r="B81" s="199">
        <f>'[2]04'!B83</f>
        <v>75</v>
      </c>
      <c r="C81" s="200">
        <f>'[2]04'!C83</f>
        <v>0</v>
      </c>
      <c r="D81" s="200">
        <f>'[2]04'!D83</f>
        <v>0</v>
      </c>
      <c r="E81" s="200">
        <f>'[2]04'!E83</f>
        <v>0</v>
      </c>
      <c r="F81" s="15">
        <f t="shared" si="16"/>
        <v>75</v>
      </c>
      <c r="G81" s="199">
        <f>'[2]04'!H83</f>
        <v>35</v>
      </c>
      <c r="H81" s="200">
        <f>'[2]04'!I83</f>
        <v>0</v>
      </c>
      <c r="I81" s="200">
        <f>'[2]04'!J83</f>
        <v>0</v>
      </c>
      <c r="J81" s="200">
        <f>'[2]04'!K83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>
        <v>34</v>
      </c>
    </row>
    <row r="82" spans="1:19">
      <c r="A82" s="8" t="s">
        <v>124</v>
      </c>
      <c r="B82" s="199">
        <f>'[2]04'!B84</f>
        <v>75</v>
      </c>
      <c r="C82" s="200">
        <f>'[2]04'!C84</f>
        <v>0</v>
      </c>
      <c r="D82" s="200">
        <f>'[2]04'!D84</f>
        <v>0</v>
      </c>
      <c r="E82" s="200">
        <f>'[2]04'!E84</f>
        <v>0</v>
      </c>
      <c r="F82" s="15">
        <f t="shared" si="16"/>
        <v>75</v>
      </c>
      <c r="G82" s="199">
        <f>'[2]04'!H84</f>
        <v>35</v>
      </c>
      <c r="H82" s="200">
        <f>'[2]04'!I84</f>
        <v>0</v>
      </c>
      <c r="I82" s="200">
        <f>'[2]04'!J84</f>
        <v>0</v>
      </c>
      <c r="J82" s="200">
        <f>'[2]04'!K84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34</v>
      </c>
    </row>
    <row r="83" spans="1:19">
      <c r="A83" s="8" t="s">
        <v>125</v>
      </c>
      <c r="B83" s="199">
        <f>'[2]04'!B85</f>
        <v>75</v>
      </c>
      <c r="C83" s="200">
        <f>'[2]04'!C85</f>
        <v>0</v>
      </c>
      <c r="D83" s="200">
        <f>'[2]04'!D85</f>
        <v>0</v>
      </c>
      <c r="E83" s="200">
        <f>'[2]04'!E85</f>
        <v>0</v>
      </c>
      <c r="F83" s="15">
        <f t="shared" si="16"/>
        <v>75</v>
      </c>
      <c r="G83" s="199">
        <f>'[2]04'!H85</f>
        <v>35</v>
      </c>
      <c r="H83" s="200">
        <f>'[2]04'!I85</f>
        <v>0</v>
      </c>
      <c r="I83" s="200">
        <f>'[2]04'!J85</f>
        <v>0</v>
      </c>
      <c r="J83" s="200">
        <f>'[2]04'!K85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34</v>
      </c>
    </row>
    <row r="84" spans="1:19">
      <c r="A84" s="8" t="s">
        <v>126</v>
      </c>
      <c r="B84" s="199">
        <f>'[2]04'!B86</f>
        <v>75</v>
      </c>
      <c r="C84" s="200">
        <f>'[2]04'!C86</f>
        <v>0</v>
      </c>
      <c r="D84" s="200">
        <f>'[2]04'!D86</f>
        <v>0</v>
      </c>
      <c r="E84" s="200">
        <f>'[2]04'!E86</f>
        <v>0</v>
      </c>
      <c r="F84" s="15">
        <f t="shared" si="16"/>
        <v>75</v>
      </c>
      <c r="G84" s="199">
        <f>'[2]04'!H86</f>
        <v>35</v>
      </c>
      <c r="H84" s="200">
        <f>'[2]04'!I86</f>
        <v>0</v>
      </c>
      <c r="I84" s="200">
        <f>'[2]04'!J86</f>
        <v>0</v>
      </c>
      <c r="J84" s="200">
        <f>'[2]04'!K86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34</v>
      </c>
    </row>
    <row r="85" spans="1:19">
      <c r="A85" s="8" t="s">
        <v>127</v>
      </c>
      <c r="B85" s="199">
        <f>'[2]04'!B87</f>
        <v>75</v>
      </c>
      <c r="C85" s="200">
        <f>'[2]04'!C87</f>
        <v>0</v>
      </c>
      <c r="D85" s="200">
        <f>'[2]04'!D87</f>
        <v>0</v>
      </c>
      <c r="E85" s="200">
        <f>'[2]04'!E87</f>
        <v>0</v>
      </c>
      <c r="F85" s="15">
        <f t="shared" si="16"/>
        <v>75</v>
      </c>
      <c r="G85" s="199">
        <f>'[2]04'!H87</f>
        <v>35</v>
      </c>
      <c r="H85" s="200">
        <f>'[2]04'!I87</f>
        <v>0</v>
      </c>
      <c r="I85" s="200">
        <f>'[2]04'!J87</f>
        <v>0</v>
      </c>
      <c r="J85" s="200">
        <f>'[2]04'!K87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34</v>
      </c>
    </row>
    <row r="86" spans="1:19">
      <c r="A86" s="8" t="s">
        <v>128</v>
      </c>
      <c r="B86" s="199">
        <f>'[2]04'!B88</f>
        <v>75</v>
      </c>
      <c r="C86" s="200">
        <f>'[2]04'!C88</f>
        <v>0</v>
      </c>
      <c r="D86" s="200">
        <f>'[2]04'!D88</f>
        <v>0</v>
      </c>
      <c r="E86" s="200">
        <f>'[2]04'!E88</f>
        <v>0</v>
      </c>
      <c r="F86" s="15">
        <f t="shared" si="16"/>
        <v>75</v>
      </c>
      <c r="G86" s="199">
        <f>'[2]04'!H88</f>
        <v>35</v>
      </c>
      <c r="H86" s="200">
        <f>'[2]04'!I88</f>
        <v>0</v>
      </c>
      <c r="I86" s="200">
        <f>'[2]04'!J88</f>
        <v>0</v>
      </c>
      <c r="J86" s="200">
        <f>'[2]04'!K88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34</v>
      </c>
    </row>
    <row r="87" spans="1:19">
      <c r="A87" s="8" t="s">
        <v>129</v>
      </c>
      <c r="B87" s="199">
        <f>'[2]04'!B89</f>
        <v>75</v>
      </c>
      <c r="C87" s="200">
        <f>'[2]04'!C89</f>
        <v>0</v>
      </c>
      <c r="D87" s="200">
        <f>'[2]04'!D89</f>
        <v>0</v>
      </c>
      <c r="E87" s="200">
        <f>'[2]04'!E89</f>
        <v>0</v>
      </c>
      <c r="F87" s="15">
        <f t="shared" si="16"/>
        <v>75</v>
      </c>
      <c r="G87" s="199">
        <f>'[2]04'!H89</f>
        <v>35</v>
      </c>
      <c r="H87" s="200">
        <f>'[2]04'!I89</f>
        <v>0</v>
      </c>
      <c r="I87" s="200">
        <f>'[2]04'!J89</f>
        <v>0</v>
      </c>
      <c r="J87" s="200">
        <f>'[2]04'!K89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34</v>
      </c>
    </row>
    <row r="88" spans="1:19">
      <c r="A88" s="8" t="s">
        <v>130</v>
      </c>
      <c r="B88" s="199">
        <f>'[2]04'!B90</f>
        <v>75</v>
      </c>
      <c r="C88" s="200">
        <f>'[2]04'!C90</f>
        <v>0</v>
      </c>
      <c r="D88" s="200">
        <f>'[2]04'!D90</f>
        <v>0</v>
      </c>
      <c r="E88" s="200">
        <f>'[2]04'!E90</f>
        <v>0</v>
      </c>
      <c r="F88" s="15">
        <f t="shared" si="16"/>
        <v>75</v>
      </c>
      <c r="G88" s="199">
        <f>'[2]04'!H90</f>
        <v>35</v>
      </c>
      <c r="H88" s="200">
        <f>'[2]04'!I90</f>
        <v>0</v>
      </c>
      <c r="I88" s="200">
        <f>'[2]04'!J90</f>
        <v>0</v>
      </c>
      <c r="J88" s="200">
        <f>'[2]04'!K90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33</v>
      </c>
    </row>
    <row r="89" spans="1:19">
      <c r="A89" s="8" t="s">
        <v>131</v>
      </c>
      <c r="B89" s="199">
        <f>'[2]04'!B91</f>
        <v>75</v>
      </c>
      <c r="C89" s="200">
        <f>'[2]04'!C91</f>
        <v>0</v>
      </c>
      <c r="D89" s="200">
        <f>'[2]04'!D91</f>
        <v>0</v>
      </c>
      <c r="E89" s="200">
        <f>'[2]04'!E91</f>
        <v>0</v>
      </c>
      <c r="F89" s="15">
        <f t="shared" si="16"/>
        <v>75</v>
      </c>
      <c r="G89" s="199">
        <f>'[2]04'!H91</f>
        <v>35</v>
      </c>
      <c r="H89" s="200">
        <f>'[2]04'!I91</f>
        <v>0</v>
      </c>
      <c r="I89" s="200">
        <f>'[2]04'!J91</f>
        <v>0</v>
      </c>
      <c r="J89" s="200">
        <f>'[2]04'!K91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33</v>
      </c>
    </row>
    <row r="90" spans="1:19">
      <c r="A90" s="8" t="s">
        <v>132</v>
      </c>
      <c r="B90" s="199">
        <f>'[2]04'!B92</f>
        <v>75</v>
      </c>
      <c r="C90" s="200">
        <f>'[2]04'!C92</f>
        <v>0</v>
      </c>
      <c r="D90" s="200">
        <f>'[2]04'!D92</f>
        <v>0</v>
      </c>
      <c r="E90" s="200">
        <f>'[2]04'!E92</f>
        <v>0</v>
      </c>
      <c r="F90" s="15">
        <f t="shared" si="16"/>
        <v>75</v>
      </c>
      <c r="G90" s="199">
        <f>'[2]04'!H92</f>
        <v>35</v>
      </c>
      <c r="H90" s="200">
        <f>'[2]04'!I92</f>
        <v>0</v>
      </c>
      <c r="I90" s="200">
        <f>'[2]04'!J92</f>
        <v>0</v>
      </c>
      <c r="J90" s="200">
        <f>'[2]04'!K92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>
        <v>33</v>
      </c>
    </row>
    <row r="91" spans="1:19">
      <c r="A91" s="8" t="s">
        <v>133</v>
      </c>
      <c r="B91" s="199">
        <f>'[2]04'!B93</f>
        <v>75</v>
      </c>
      <c r="C91" s="200">
        <f>'[2]04'!C93</f>
        <v>0</v>
      </c>
      <c r="D91" s="200">
        <f>'[2]04'!D93</f>
        <v>0</v>
      </c>
      <c r="E91" s="200">
        <f>'[2]04'!E93</f>
        <v>0</v>
      </c>
      <c r="F91" s="15">
        <f t="shared" si="16"/>
        <v>75</v>
      </c>
      <c r="G91" s="199">
        <f>'[2]04'!H93</f>
        <v>35</v>
      </c>
      <c r="H91" s="200">
        <f>'[2]04'!I93</f>
        <v>0</v>
      </c>
      <c r="I91" s="200">
        <f>'[2]04'!J93</f>
        <v>0</v>
      </c>
      <c r="J91" s="200">
        <f>'[2]04'!K93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>
        <v>33</v>
      </c>
    </row>
    <row r="92" spans="1:19">
      <c r="A92" s="8" t="s">
        <v>134</v>
      </c>
      <c r="B92" s="199">
        <f>'[2]04'!B94</f>
        <v>75</v>
      </c>
      <c r="C92" s="200">
        <f>'[2]04'!C94</f>
        <v>0</v>
      </c>
      <c r="D92" s="200">
        <f>'[2]04'!D94</f>
        <v>0</v>
      </c>
      <c r="E92" s="200">
        <f>'[2]04'!E94</f>
        <v>0</v>
      </c>
      <c r="F92" s="15">
        <f t="shared" si="16"/>
        <v>75</v>
      </c>
      <c r="G92" s="199">
        <f>'[2]04'!H94</f>
        <v>35</v>
      </c>
      <c r="H92" s="200">
        <f>'[2]04'!I94</f>
        <v>0</v>
      </c>
      <c r="I92" s="200">
        <f>'[2]04'!J94</f>
        <v>0</v>
      </c>
      <c r="J92" s="200">
        <f>'[2]04'!K94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>
        <v>33</v>
      </c>
    </row>
    <row r="93" spans="1:19">
      <c r="A93" s="8" t="s">
        <v>135</v>
      </c>
      <c r="B93" s="199">
        <f>'[2]04'!B95</f>
        <v>75</v>
      </c>
      <c r="C93" s="200">
        <f>'[2]04'!C95</f>
        <v>0</v>
      </c>
      <c r="D93" s="200">
        <f>'[2]04'!D95</f>
        <v>0</v>
      </c>
      <c r="E93" s="200">
        <f>'[2]04'!E95</f>
        <v>0</v>
      </c>
      <c r="F93" s="15">
        <f t="shared" si="16"/>
        <v>75</v>
      </c>
      <c r="G93" s="199">
        <f>'[2]04'!H95</f>
        <v>35</v>
      </c>
      <c r="H93" s="200">
        <f>'[2]04'!I95</f>
        <v>0</v>
      </c>
      <c r="I93" s="200">
        <f>'[2]04'!J95</f>
        <v>0</v>
      </c>
      <c r="J93" s="200">
        <f>'[2]04'!K95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>
        <v>33</v>
      </c>
    </row>
    <row r="94" spans="1:19">
      <c r="A94" s="8" t="s">
        <v>136</v>
      </c>
      <c r="B94" s="199">
        <f>'[2]04'!B96</f>
        <v>75</v>
      </c>
      <c r="C94" s="200">
        <f>'[2]04'!C96</f>
        <v>0</v>
      </c>
      <c r="D94" s="200">
        <f>'[2]04'!D96</f>
        <v>0</v>
      </c>
      <c r="E94" s="200">
        <f>'[2]04'!E96</f>
        <v>0</v>
      </c>
      <c r="F94" s="15">
        <f t="shared" si="16"/>
        <v>75</v>
      </c>
      <c r="G94" s="199">
        <f>'[2]04'!H96</f>
        <v>35</v>
      </c>
      <c r="H94" s="200">
        <f>'[2]04'!I96</f>
        <v>0</v>
      </c>
      <c r="I94" s="200">
        <f>'[2]04'!J96</f>
        <v>0</v>
      </c>
      <c r="J94" s="200">
        <f>'[2]04'!K96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>
        <v>33</v>
      </c>
    </row>
    <row r="95" spans="1:19">
      <c r="A95" s="8" t="s">
        <v>137</v>
      </c>
      <c r="B95" s="199">
        <f>'[2]04'!B97</f>
        <v>75</v>
      </c>
      <c r="C95" s="200">
        <f>'[2]04'!C97</f>
        <v>0</v>
      </c>
      <c r="D95" s="200">
        <f>'[2]04'!D97</f>
        <v>0</v>
      </c>
      <c r="E95" s="200">
        <f>'[2]04'!E97</f>
        <v>0</v>
      </c>
      <c r="F95" s="15">
        <f t="shared" si="16"/>
        <v>75</v>
      </c>
      <c r="G95" s="199">
        <f>'[2]04'!H97</f>
        <v>35</v>
      </c>
      <c r="H95" s="200">
        <f>'[2]04'!I97</f>
        <v>0</v>
      </c>
      <c r="I95" s="200">
        <f>'[2]04'!J97</f>
        <v>0</v>
      </c>
      <c r="J95" s="200">
        <f>'[2]04'!K97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>
        <v>33</v>
      </c>
    </row>
    <row r="96" spans="1:19">
      <c r="A96" s="8" t="s">
        <v>138</v>
      </c>
      <c r="B96" s="199">
        <f>'[2]04'!B98</f>
        <v>75</v>
      </c>
      <c r="C96" s="200">
        <f>'[2]04'!C98</f>
        <v>0</v>
      </c>
      <c r="D96" s="200">
        <f>'[2]04'!D98</f>
        <v>0</v>
      </c>
      <c r="E96" s="200">
        <f>'[2]04'!E98</f>
        <v>0</v>
      </c>
      <c r="F96" s="15">
        <f t="shared" si="16"/>
        <v>75</v>
      </c>
      <c r="G96" s="199">
        <f>'[2]04'!H98</f>
        <v>35</v>
      </c>
      <c r="H96" s="200">
        <f>'[2]04'!I98</f>
        <v>0</v>
      </c>
      <c r="I96" s="200">
        <f>'[2]04'!J98</f>
        <v>0</v>
      </c>
      <c r="J96" s="200">
        <f>'[2]04'!K98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>
        <v>33</v>
      </c>
    </row>
    <row r="97" spans="1:19">
      <c r="A97" s="8" t="s">
        <v>139</v>
      </c>
      <c r="B97" s="199">
        <f>'[2]04'!B99</f>
        <v>75</v>
      </c>
      <c r="C97" s="200">
        <f>'[2]04'!C99</f>
        <v>0</v>
      </c>
      <c r="D97" s="200">
        <f>'[2]04'!D99</f>
        <v>0</v>
      </c>
      <c r="E97" s="200">
        <f>'[2]04'!E99</f>
        <v>0</v>
      </c>
      <c r="F97" s="15">
        <f t="shared" si="16"/>
        <v>75</v>
      </c>
      <c r="G97" s="199">
        <f>'[2]04'!H99</f>
        <v>35</v>
      </c>
      <c r="H97" s="200">
        <f>'[2]04'!I99</f>
        <v>0</v>
      </c>
      <c r="I97" s="200">
        <f>'[2]04'!J99</f>
        <v>0</v>
      </c>
      <c r="J97" s="200">
        <f>'[2]04'!K99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>
        <v>33</v>
      </c>
    </row>
    <row r="98" spans="1:19" ht="15.75" thickBot="1">
      <c r="A98" s="8" t="s">
        <v>140</v>
      </c>
      <c r="B98" s="199">
        <f>'[2]04'!B100</f>
        <v>75</v>
      </c>
      <c r="C98" s="200">
        <f>'[2]04'!C100</f>
        <v>0</v>
      </c>
      <c r="D98" s="200">
        <f>'[2]04'!D100</f>
        <v>0</v>
      </c>
      <c r="E98" s="200">
        <f>'[2]04'!E100</f>
        <v>0</v>
      </c>
      <c r="F98" s="15">
        <f t="shared" si="16"/>
        <v>75</v>
      </c>
      <c r="G98" s="199">
        <f>'[2]04'!H100</f>
        <v>35</v>
      </c>
      <c r="H98" s="200">
        <f>'[2]04'!I100</f>
        <v>0</v>
      </c>
      <c r="I98" s="200">
        <f>'[2]04'!J100</f>
        <v>0</v>
      </c>
      <c r="J98" s="200">
        <f>'[2]04'!K100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>
        <v>33</v>
      </c>
    </row>
    <row r="99" spans="1:19" ht="15.75" thickBot="1">
      <c r="A99" s="127" t="s">
        <v>171</v>
      </c>
      <c r="B99" s="127">
        <f t="shared" ref="B99:S99" si="17">SUM(B3:B98)/4000</f>
        <v>1.8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</v>
      </c>
      <c r="G99" s="127">
        <f t="shared" si="17"/>
        <v>0.83811999999999998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0.83811999999999998</v>
      </c>
      <c r="L99" s="127">
        <f t="shared" si="17"/>
        <v>2.4E-2</v>
      </c>
      <c r="M99" s="127">
        <f t="shared" si="17"/>
        <v>0.82581999999999967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0.82581999999999967</v>
      </c>
      <c r="R99" s="128">
        <f t="shared" si="17"/>
        <v>1.2299999999999997E-2</v>
      </c>
      <c r="S99" s="128">
        <f t="shared" si="17"/>
        <v>0.78249999999999997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tabSelected="1"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V3" sqref="AV3:AV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45447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590</v>
      </c>
      <c r="G3" s="16">
        <f>'[3]04'!G5</f>
        <v>0</v>
      </c>
      <c r="H3" s="17">
        <f>SUM(B3:G3)</f>
        <v>910</v>
      </c>
      <c r="I3" s="15">
        <f>'[3]04'!J5</f>
        <v>256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508.66</v>
      </c>
      <c r="N3" s="16">
        <f>'[3]04'!O5</f>
        <v>0</v>
      </c>
      <c r="O3" s="17">
        <f>SUM(I3:N3)</f>
        <v>764.66000000000008</v>
      </c>
      <c r="P3" s="18">
        <f>frq!C3</f>
        <v>1</v>
      </c>
      <c r="Q3" s="15">
        <f t="shared" ref="Q3:V18" si="0">IF($P3=1,I3,IF(AND($P3=0.985,I3&gt;0.985*B3),B3*0.985,IF(AND($P3=0.965,I3&gt;0.965*B3),0.965*B3,I3)))</f>
        <v>256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508.66</v>
      </c>
      <c r="V3" s="16">
        <f t="shared" si="0"/>
        <v>0</v>
      </c>
      <c r="W3" s="17">
        <f>SUM(Q3:V3)</f>
        <v>764.66000000000008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192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508.66</v>
      </c>
      <c r="AQ3" s="8">
        <f t="shared" si="3"/>
        <v>0</v>
      </c>
      <c r="AR3" s="8">
        <f>SUM(AL3:AQ3)</f>
        <v>700.66000000000008</v>
      </c>
      <c r="AT3" s="8">
        <v>30.91</v>
      </c>
      <c r="AU3" s="8">
        <v>30.91</v>
      </c>
      <c r="AV3" s="8">
        <v>81.34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30.91</v>
      </c>
      <c r="BM3" s="8">
        <f>AU3</f>
        <v>30.91</v>
      </c>
      <c r="BN3" s="8">
        <f>BC3</f>
        <v>32</v>
      </c>
      <c r="BO3" s="8">
        <f>BJ3</f>
        <v>32</v>
      </c>
      <c r="BP3" s="138">
        <f>BL3-BN3</f>
        <v>-1.0899999999999999</v>
      </c>
      <c r="BQ3" s="138">
        <f>BM3-BO3</f>
        <v>-1.0899999999999999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590</v>
      </c>
      <c r="G4" s="16">
        <f>'[3]04'!G6</f>
        <v>0</v>
      </c>
      <c r="H4" s="17">
        <f>SUM(B4:G4)</f>
        <v>910</v>
      </c>
      <c r="I4" s="15">
        <f>'[3]04'!J6</f>
        <v>256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508.66</v>
      </c>
      <c r="N4" s="16">
        <f>'[3]04'!O6</f>
        <v>0</v>
      </c>
      <c r="O4" s="17">
        <f>SUM(I4:N4)</f>
        <v>764.66000000000008</v>
      </c>
      <c r="P4" s="18">
        <f>frq!C4</f>
        <v>1</v>
      </c>
      <c r="Q4" s="15">
        <f>IF($P4=1,I4,IF(AND($P4=0.985,I4&gt;0.985*B4),B4*0.985,IF(AND($P4=0.965,I4&gt;0.965*B4),0.965*B4,I4)))</f>
        <v>256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508.66</v>
      </c>
      <c r="V4" s="16">
        <f>IF($P4=1,N4,IF(AND($P4=0.985,N4&gt;0.985*G4),G4*0.985,IF(AND($P4=0.965,N4&gt;0.965*G4),0.965*G4,N4)))</f>
        <v>0</v>
      </c>
      <c r="W4" s="17">
        <f>SUM(Q4:V4)</f>
        <v>764.66000000000008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192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508.66</v>
      </c>
      <c r="AQ4" s="8">
        <f t="shared" si="3"/>
        <v>0</v>
      </c>
      <c r="AR4" s="8">
        <f t="shared" ref="AR4:AR67" si="18">SUM(AL4:AQ4)</f>
        <v>700.66000000000008</v>
      </c>
      <c r="AT4" s="8">
        <v>30.91</v>
      </c>
      <c r="AU4" s="8">
        <v>30.91</v>
      </c>
      <c r="AV4" s="8">
        <v>31.33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30.91</v>
      </c>
      <c r="BM4" s="8">
        <f t="shared" ref="BM4:BM67" si="22">AU4</f>
        <v>30.91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-1.0899999999999999</v>
      </c>
      <c r="BQ4" s="138">
        <f t="shared" ref="BQ4:BQ67" si="26">BM4-BO4</f>
        <v>-1.0899999999999999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590</v>
      </c>
      <c r="G5" s="16">
        <f>'[3]04'!G7</f>
        <v>0</v>
      </c>
      <c r="H5" s="17">
        <f t="shared" ref="H5:H68" si="27">SUM(B5:G5)</f>
        <v>910</v>
      </c>
      <c r="I5" s="15">
        <f>'[3]04'!J7</f>
        <v>320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559.86</v>
      </c>
      <c r="N5" s="16">
        <f>'[3]04'!O7</f>
        <v>0</v>
      </c>
      <c r="O5" s="17">
        <f t="shared" ref="O5:O68" si="28">SUM(I5:N5)</f>
        <v>879.86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559.86</v>
      </c>
      <c r="V5" s="16">
        <f t="shared" si="0"/>
        <v>0</v>
      </c>
      <c r="W5" s="17">
        <f t="shared" ref="W5:W68" si="30">SUM(Q5:V5)</f>
        <v>879.86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559.86</v>
      </c>
      <c r="AQ5" s="8">
        <f t="shared" si="3"/>
        <v>0</v>
      </c>
      <c r="AR5" s="8">
        <f t="shared" si="18"/>
        <v>815.86</v>
      </c>
      <c r="AT5" s="8">
        <v>30.91</v>
      </c>
      <c r="AU5" s="8">
        <v>30.91</v>
      </c>
      <c r="AV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30.91</v>
      </c>
      <c r="BM5" s="8">
        <f t="shared" si="22"/>
        <v>30.91</v>
      </c>
      <c r="BN5" s="8">
        <f t="shared" si="23"/>
        <v>32</v>
      </c>
      <c r="BO5" s="8">
        <f t="shared" si="24"/>
        <v>32</v>
      </c>
      <c r="BP5" s="138">
        <f t="shared" si="25"/>
        <v>-1.0899999999999999</v>
      </c>
      <c r="BQ5" s="138">
        <f t="shared" si="26"/>
        <v>-1.0899999999999999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590</v>
      </c>
      <c r="G6" s="16">
        <f>'[3]04'!G8</f>
        <v>0</v>
      </c>
      <c r="H6" s="17">
        <f t="shared" si="27"/>
        <v>910</v>
      </c>
      <c r="I6" s="15">
        <f>'[3]04'!J8</f>
        <v>320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559.86</v>
      </c>
      <c r="N6" s="16">
        <f>'[3]04'!O8</f>
        <v>0</v>
      </c>
      <c r="O6" s="17">
        <f t="shared" si="28"/>
        <v>879.86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559.86</v>
      </c>
      <c r="V6" s="16">
        <f t="shared" si="0"/>
        <v>0</v>
      </c>
      <c r="W6" s="17">
        <f t="shared" si="30"/>
        <v>879.86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559.86</v>
      </c>
      <c r="AQ6" s="8">
        <f t="shared" si="3"/>
        <v>0</v>
      </c>
      <c r="AR6" s="8">
        <f t="shared" si="18"/>
        <v>815.86</v>
      </c>
      <c r="AT6" s="8">
        <v>30.91</v>
      </c>
      <c r="AU6" s="8">
        <v>30.91</v>
      </c>
      <c r="AV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30.91</v>
      </c>
      <c r="BM6" s="8">
        <f t="shared" si="22"/>
        <v>30.91</v>
      </c>
      <c r="BN6" s="8">
        <f t="shared" si="23"/>
        <v>32</v>
      </c>
      <c r="BO6" s="8">
        <f t="shared" si="24"/>
        <v>32</v>
      </c>
      <c r="BP6" s="138">
        <f t="shared" si="25"/>
        <v>-1.0899999999999999</v>
      </c>
      <c r="BQ6" s="138">
        <f t="shared" si="26"/>
        <v>-1.0899999999999999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590</v>
      </c>
      <c r="G7" s="16">
        <f>'[3]04'!G9</f>
        <v>0</v>
      </c>
      <c r="H7" s="17">
        <f t="shared" si="27"/>
        <v>910</v>
      </c>
      <c r="I7" s="15">
        <f>'[3]04'!J9</f>
        <v>320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488.66</v>
      </c>
      <c r="N7" s="16">
        <f>'[3]04'!O9</f>
        <v>0</v>
      </c>
      <c r="O7" s="17">
        <f t="shared" si="28"/>
        <v>808.66000000000008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488.66</v>
      </c>
      <c r="V7" s="16">
        <f t="shared" si="0"/>
        <v>0</v>
      </c>
      <c r="W7" s="17">
        <f t="shared" si="30"/>
        <v>808.66000000000008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488.66</v>
      </c>
      <c r="AQ7" s="8">
        <f t="shared" si="3"/>
        <v>0</v>
      </c>
      <c r="AR7" s="8">
        <f t="shared" si="18"/>
        <v>744.66000000000008</v>
      </c>
      <c r="AT7" s="8">
        <v>30.91</v>
      </c>
      <c r="AU7" s="8">
        <v>30.91</v>
      </c>
      <c r="AV7" s="8">
        <v>0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30.91</v>
      </c>
      <c r="BM7" s="8">
        <f t="shared" si="22"/>
        <v>30.91</v>
      </c>
      <c r="BN7" s="8">
        <f t="shared" si="23"/>
        <v>32</v>
      </c>
      <c r="BO7" s="8">
        <f t="shared" si="24"/>
        <v>32</v>
      </c>
      <c r="BP7" s="138">
        <f t="shared" si="25"/>
        <v>-1.0899999999999999</v>
      </c>
      <c r="BQ7" s="138">
        <f t="shared" si="26"/>
        <v>-1.0899999999999999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590</v>
      </c>
      <c r="G8" s="16">
        <f>'[3]04'!G10</f>
        <v>0</v>
      </c>
      <c r="H8" s="17">
        <f t="shared" si="27"/>
        <v>910</v>
      </c>
      <c r="I8" s="15">
        <f>'[3]04'!J10</f>
        <v>320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426.66</v>
      </c>
      <c r="N8" s="16">
        <f>'[3]04'!O10</f>
        <v>0</v>
      </c>
      <c r="O8" s="17">
        <f t="shared" si="28"/>
        <v>746.66000000000008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426.66</v>
      </c>
      <c r="V8" s="16">
        <f t="shared" si="0"/>
        <v>0</v>
      </c>
      <c r="W8" s="17">
        <f t="shared" si="30"/>
        <v>746.66000000000008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426.66</v>
      </c>
      <c r="AQ8" s="8">
        <f t="shared" si="3"/>
        <v>0</v>
      </c>
      <c r="AR8" s="8">
        <f t="shared" si="18"/>
        <v>682.66000000000008</v>
      </c>
      <c r="AT8" s="8">
        <v>30.91</v>
      </c>
      <c r="AU8" s="8">
        <v>30.91</v>
      </c>
      <c r="AV8" s="8">
        <v>0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30.91</v>
      </c>
      <c r="BM8" s="8">
        <f t="shared" si="22"/>
        <v>30.91</v>
      </c>
      <c r="BN8" s="8">
        <f t="shared" si="23"/>
        <v>32</v>
      </c>
      <c r="BO8" s="8">
        <f t="shared" si="24"/>
        <v>32</v>
      </c>
      <c r="BP8" s="138">
        <f t="shared" si="25"/>
        <v>-1.0899999999999999</v>
      </c>
      <c r="BQ8" s="138">
        <f t="shared" si="26"/>
        <v>-1.0899999999999999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590</v>
      </c>
      <c r="G9" s="16">
        <f>'[3]04'!G11</f>
        <v>0</v>
      </c>
      <c r="H9" s="17">
        <f t="shared" si="27"/>
        <v>910</v>
      </c>
      <c r="I9" s="15">
        <f>'[3]04'!J11</f>
        <v>320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476.66</v>
      </c>
      <c r="N9" s="16">
        <f>'[3]04'!O11</f>
        <v>0</v>
      </c>
      <c r="O9" s="17">
        <f t="shared" si="28"/>
        <v>796.66000000000008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476.66</v>
      </c>
      <c r="V9" s="16">
        <f t="shared" si="0"/>
        <v>0</v>
      </c>
      <c r="W9" s="17">
        <f t="shared" si="30"/>
        <v>796.66000000000008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476.66</v>
      </c>
      <c r="AQ9" s="8">
        <f t="shared" si="3"/>
        <v>0</v>
      </c>
      <c r="AR9" s="8">
        <f t="shared" si="18"/>
        <v>732.66000000000008</v>
      </c>
      <c r="AT9" s="8">
        <v>30.91</v>
      </c>
      <c r="AU9" s="8">
        <v>30.91</v>
      </c>
      <c r="AV9" s="8">
        <v>0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30.91</v>
      </c>
      <c r="BM9" s="8">
        <f t="shared" si="22"/>
        <v>30.91</v>
      </c>
      <c r="BN9" s="8">
        <f t="shared" si="23"/>
        <v>32</v>
      </c>
      <c r="BO9" s="8">
        <f t="shared" si="24"/>
        <v>32</v>
      </c>
      <c r="BP9" s="138">
        <f t="shared" si="25"/>
        <v>-1.0899999999999999</v>
      </c>
      <c r="BQ9" s="138">
        <f t="shared" si="26"/>
        <v>-1.0899999999999999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590</v>
      </c>
      <c r="G10" s="16">
        <f>'[3]04'!G12</f>
        <v>0</v>
      </c>
      <c r="H10" s="17">
        <f t="shared" si="27"/>
        <v>910</v>
      </c>
      <c r="I10" s="15">
        <f>'[3]04'!J12</f>
        <v>320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476.66</v>
      </c>
      <c r="N10" s="16">
        <f>'[3]04'!O12</f>
        <v>0</v>
      </c>
      <c r="O10" s="17">
        <f t="shared" si="28"/>
        <v>796.66000000000008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476.66</v>
      </c>
      <c r="V10" s="16">
        <f t="shared" si="0"/>
        <v>0</v>
      </c>
      <c r="W10" s="17">
        <f t="shared" si="30"/>
        <v>796.66000000000008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476.66</v>
      </c>
      <c r="AQ10" s="8">
        <f t="shared" si="3"/>
        <v>0</v>
      </c>
      <c r="AR10" s="8">
        <f t="shared" si="18"/>
        <v>732.66000000000008</v>
      </c>
      <c r="AT10" s="8">
        <v>30.91</v>
      </c>
      <c r="AU10" s="8">
        <v>30.91</v>
      </c>
      <c r="AV10" s="8">
        <v>0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30.91</v>
      </c>
      <c r="BM10" s="8">
        <f t="shared" si="22"/>
        <v>30.91</v>
      </c>
      <c r="BN10" s="8">
        <f t="shared" si="23"/>
        <v>32</v>
      </c>
      <c r="BO10" s="8">
        <f t="shared" si="24"/>
        <v>32</v>
      </c>
      <c r="BP10" s="138">
        <f t="shared" si="25"/>
        <v>-1.0899999999999999</v>
      </c>
      <c r="BQ10" s="138">
        <f t="shared" si="26"/>
        <v>-1.0899999999999999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590</v>
      </c>
      <c r="G11" s="16">
        <f>'[3]04'!G13</f>
        <v>0</v>
      </c>
      <c r="H11" s="17">
        <f t="shared" si="27"/>
        <v>910</v>
      </c>
      <c r="I11" s="15">
        <f>'[3]04'!J13</f>
        <v>320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266.66000000000003</v>
      </c>
      <c r="N11" s="16">
        <f>'[3]04'!O13</f>
        <v>0</v>
      </c>
      <c r="O11" s="17">
        <f t="shared" si="28"/>
        <v>586.66000000000008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266.66000000000003</v>
      </c>
      <c r="V11" s="16">
        <f t="shared" si="0"/>
        <v>0</v>
      </c>
      <c r="W11" s="17">
        <f t="shared" si="30"/>
        <v>586.66000000000008</v>
      </c>
      <c r="X11" s="8">
        <f t="shared" si="4"/>
        <v>1.82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1.82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286.18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266.66000000000003</v>
      </c>
      <c r="AQ11" s="8">
        <f t="shared" si="3"/>
        <v>0</v>
      </c>
      <c r="AR11" s="8">
        <f t="shared" si="18"/>
        <v>552.84</v>
      </c>
      <c r="AT11" s="8">
        <v>30.91</v>
      </c>
      <c r="AU11" s="8">
        <v>30.91</v>
      </c>
      <c r="AV11" s="8">
        <v>159.99</v>
      </c>
      <c r="AW11" s="203">
        <v>1.82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1.82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30.91</v>
      </c>
      <c r="BM11" s="8">
        <f t="shared" si="22"/>
        <v>30.91</v>
      </c>
      <c r="BN11" s="8">
        <f t="shared" si="23"/>
        <v>1.82</v>
      </c>
      <c r="BO11" s="8">
        <f t="shared" si="24"/>
        <v>32</v>
      </c>
      <c r="BP11" s="138">
        <f t="shared" si="25"/>
        <v>29.09</v>
      </c>
      <c r="BQ11" s="138">
        <f t="shared" si="26"/>
        <v>-1.0899999999999999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590</v>
      </c>
      <c r="G12" s="16">
        <f>'[3]04'!G14</f>
        <v>0</v>
      </c>
      <c r="H12" s="17">
        <f t="shared" si="27"/>
        <v>910</v>
      </c>
      <c r="I12" s="15">
        <f>'[3]04'!J14</f>
        <v>320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266.66000000000003</v>
      </c>
      <c r="N12" s="16">
        <f>'[3]04'!O14</f>
        <v>0</v>
      </c>
      <c r="O12" s="17">
        <f t="shared" si="28"/>
        <v>586.66000000000008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266.66000000000003</v>
      </c>
      <c r="V12" s="16">
        <f t="shared" si="0"/>
        <v>0</v>
      </c>
      <c r="W12" s="17">
        <f t="shared" si="30"/>
        <v>586.66000000000008</v>
      </c>
      <c r="X12" s="8">
        <f t="shared" si="4"/>
        <v>1.82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1.82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286.18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266.66000000000003</v>
      </c>
      <c r="AQ12" s="8">
        <f t="shared" si="3"/>
        <v>0</v>
      </c>
      <c r="AR12" s="8">
        <f t="shared" si="18"/>
        <v>552.84</v>
      </c>
      <c r="AT12" s="8">
        <v>30.91</v>
      </c>
      <c r="AU12" s="8">
        <v>30.91</v>
      </c>
      <c r="AV12" s="8">
        <v>153.34</v>
      </c>
      <c r="AW12" s="203">
        <v>1.82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1.82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30.91</v>
      </c>
      <c r="BM12" s="8">
        <f t="shared" si="22"/>
        <v>30.91</v>
      </c>
      <c r="BN12" s="8">
        <f t="shared" si="23"/>
        <v>1.82</v>
      </c>
      <c r="BO12" s="8">
        <f t="shared" si="24"/>
        <v>32</v>
      </c>
      <c r="BP12" s="138">
        <f t="shared" si="25"/>
        <v>29.09</v>
      </c>
      <c r="BQ12" s="138">
        <f t="shared" si="26"/>
        <v>-1.0899999999999999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590</v>
      </c>
      <c r="G13" s="16">
        <f>'[3]04'!G15</f>
        <v>0</v>
      </c>
      <c r="H13" s="17">
        <f t="shared" si="27"/>
        <v>910</v>
      </c>
      <c r="I13" s="15">
        <f>'[3]04'!J15</f>
        <v>320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223</v>
      </c>
      <c r="N13" s="16">
        <f>'[3]04'!O15</f>
        <v>0</v>
      </c>
      <c r="O13" s="17">
        <f t="shared" si="28"/>
        <v>543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223</v>
      </c>
      <c r="V13" s="16">
        <f t="shared" si="0"/>
        <v>0</v>
      </c>
      <c r="W13" s="17">
        <f t="shared" si="30"/>
        <v>543</v>
      </c>
      <c r="X13" s="8">
        <f t="shared" si="4"/>
        <v>1.82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1.82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286.18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223</v>
      </c>
      <c r="AQ13" s="8">
        <f t="shared" si="3"/>
        <v>0</v>
      </c>
      <c r="AR13" s="8">
        <f t="shared" si="18"/>
        <v>509.18</v>
      </c>
      <c r="AT13" s="8">
        <v>30.91</v>
      </c>
      <c r="AU13" s="8">
        <v>30.91</v>
      </c>
      <c r="AV13" s="8">
        <v>197</v>
      </c>
      <c r="AW13" s="203">
        <v>1.82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1.82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30.91</v>
      </c>
      <c r="BM13" s="8">
        <f t="shared" si="22"/>
        <v>30.91</v>
      </c>
      <c r="BN13" s="8">
        <f t="shared" si="23"/>
        <v>1.82</v>
      </c>
      <c r="BO13" s="8">
        <f t="shared" si="24"/>
        <v>32</v>
      </c>
      <c r="BP13" s="138">
        <f t="shared" si="25"/>
        <v>29.09</v>
      </c>
      <c r="BQ13" s="138">
        <f t="shared" si="26"/>
        <v>-1.0899999999999999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590</v>
      </c>
      <c r="G14" s="16">
        <f>'[3]04'!G16</f>
        <v>0</v>
      </c>
      <c r="H14" s="17">
        <f t="shared" si="27"/>
        <v>910</v>
      </c>
      <c r="I14" s="15">
        <f>'[3]04'!J16</f>
        <v>320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223</v>
      </c>
      <c r="N14" s="16">
        <f>'[3]04'!O16</f>
        <v>0</v>
      </c>
      <c r="O14" s="17">
        <f t="shared" si="28"/>
        <v>543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223</v>
      </c>
      <c r="V14" s="16">
        <f t="shared" si="0"/>
        <v>0</v>
      </c>
      <c r="W14" s="17">
        <f t="shared" si="30"/>
        <v>543</v>
      </c>
      <c r="X14" s="8">
        <f t="shared" si="4"/>
        <v>1.82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1.82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286.18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223</v>
      </c>
      <c r="AQ14" s="8">
        <f t="shared" si="3"/>
        <v>0</v>
      </c>
      <c r="AR14" s="8">
        <f t="shared" si="18"/>
        <v>509.18</v>
      </c>
      <c r="AT14" s="8">
        <v>30.91</v>
      </c>
      <c r="AU14" s="8">
        <v>30.91</v>
      </c>
      <c r="AV14" s="8">
        <v>197</v>
      </c>
      <c r="AW14" s="203">
        <v>1.82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1.82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30.91</v>
      </c>
      <c r="BM14" s="8">
        <f t="shared" si="22"/>
        <v>30.91</v>
      </c>
      <c r="BN14" s="8">
        <f t="shared" si="23"/>
        <v>1.82</v>
      </c>
      <c r="BO14" s="8">
        <f t="shared" si="24"/>
        <v>32</v>
      </c>
      <c r="BP14" s="138">
        <f t="shared" si="25"/>
        <v>29.09</v>
      </c>
      <c r="BQ14" s="138">
        <f t="shared" si="26"/>
        <v>-1.0899999999999999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590</v>
      </c>
      <c r="G15" s="16">
        <f>'[3]04'!G17</f>
        <v>0</v>
      </c>
      <c r="H15" s="17">
        <f t="shared" si="27"/>
        <v>910</v>
      </c>
      <c r="I15" s="15">
        <f>'[3]04'!J17</f>
        <v>320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153</v>
      </c>
      <c r="N15" s="16">
        <f>'[3]04'!O17</f>
        <v>0</v>
      </c>
      <c r="O15" s="17">
        <f t="shared" si="28"/>
        <v>473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153</v>
      </c>
      <c r="V15" s="16">
        <f t="shared" si="0"/>
        <v>0</v>
      </c>
      <c r="W15" s="17">
        <f t="shared" si="30"/>
        <v>473</v>
      </c>
      <c r="X15" s="8">
        <f t="shared" si="4"/>
        <v>1.82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1.82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286.18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153</v>
      </c>
      <c r="AQ15" s="8">
        <f t="shared" si="3"/>
        <v>0</v>
      </c>
      <c r="AR15" s="8">
        <f t="shared" si="18"/>
        <v>439.18</v>
      </c>
      <c r="AT15" s="8">
        <v>1.76</v>
      </c>
      <c r="AU15" s="8">
        <v>30.91</v>
      </c>
      <c r="AV15" s="8">
        <v>267</v>
      </c>
      <c r="AW15" s="203">
        <v>1.82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1.82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1.76</v>
      </c>
      <c r="BM15" s="8">
        <f t="shared" si="22"/>
        <v>30.91</v>
      </c>
      <c r="BN15" s="8">
        <f t="shared" si="23"/>
        <v>1.82</v>
      </c>
      <c r="BO15" s="8">
        <f t="shared" si="24"/>
        <v>32</v>
      </c>
      <c r="BP15" s="138">
        <f t="shared" si="25"/>
        <v>-6.0000000000000053E-2</v>
      </c>
      <c r="BQ15" s="138">
        <f t="shared" si="26"/>
        <v>-1.0899999999999999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590</v>
      </c>
      <c r="G16" s="16">
        <f>'[3]04'!G18</f>
        <v>0</v>
      </c>
      <c r="H16" s="17">
        <f t="shared" si="27"/>
        <v>910</v>
      </c>
      <c r="I16" s="15">
        <f>'[3]04'!J18</f>
        <v>320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153</v>
      </c>
      <c r="N16" s="16">
        <f>'[3]04'!O18</f>
        <v>0</v>
      </c>
      <c r="O16" s="17">
        <f t="shared" si="28"/>
        <v>473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153</v>
      </c>
      <c r="V16" s="16">
        <f t="shared" si="0"/>
        <v>0</v>
      </c>
      <c r="W16" s="17">
        <f t="shared" si="30"/>
        <v>473</v>
      </c>
      <c r="X16" s="8">
        <f t="shared" si="4"/>
        <v>1.82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1.82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286.18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153</v>
      </c>
      <c r="AQ16" s="8">
        <f t="shared" si="3"/>
        <v>0</v>
      </c>
      <c r="AR16" s="8">
        <f t="shared" si="18"/>
        <v>439.18</v>
      </c>
      <c r="AT16" s="8">
        <v>1.76</v>
      </c>
      <c r="AU16" s="8">
        <v>30.91</v>
      </c>
      <c r="AV16" s="8">
        <v>267</v>
      </c>
      <c r="AW16" s="203">
        <v>1.82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1.82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1.76</v>
      </c>
      <c r="BM16" s="8">
        <f t="shared" si="22"/>
        <v>30.91</v>
      </c>
      <c r="BN16" s="8">
        <f t="shared" si="23"/>
        <v>1.82</v>
      </c>
      <c r="BO16" s="8">
        <f t="shared" si="24"/>
        <v>32</v>
      </c>
      <c r="BP16" s="138">
        <f t="shared" si="25"/>
        <v>-6.0000000000000053E-2</v>
      </c>
      <c r="BQ16" s="138">
        <f t="shared" si="26"/>
        <v>-1.0899999999999999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590</v>
      </c>
      <c r="G17" s="16">
        <f>'[3]04'!G19</f>
        <v>0</v>
      </c>
      <c r="H17" s="17">
        <f t="shared" si="27"/>
        <v>910</v>
      </c>
      <c r="I17" s="15">
        <f>'[3]04'!J19</f>
        <v>320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153</v>
      </c>
      <c r="N17" s="16">
        <f>'[3]04'!O19</f>
        <v>0</v>
      </c>
      <c r="O17" s="17">
        <f t="shared" si="28"/>
        <v>473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153</v>
      </c>
      <c r="V17" s="16">
        <f t="shared" si="0"/>
        <v>0</v>
      </c>
      <c r="W17" s="17">
        <f t="shared" si="30"/>
        <v>473</v>
      </c>
      <c r="X17" s="8">
        <f t="shared" si="4"/>
        <v>0.81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0.81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287.19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153</v>
      </c>
      <c r="AQ17" s="8">
        <f t="shared" si="3"/>
        <v>0</v>
      </c>
      <c r="AR17" s="8">
        <f t="shared" si="18"/>
        <v>440.19</v>
      </c>
      <c r="AT17" s="8">
        <v>0.78</v>
      </c>
      <c r="AU17" s="8">
        <v>30.91</v>
      </c>
      <c r="AV17" s="8">
        <v>267</v>
      </c>
      <c r="AW17" s="203">
        <v>0.81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0.81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0.78</v>
      </c>
      <c r="BM17" s="8">
        <f t="shared" si="22"/>
        <v>30.91</v>
      </c>
      <c r="BN17" s="8">
        <f t="shared" si="23"/>
        <v>0.81</v>
      </c>
      <c r="BO17" s="8">
        <f t="shared" si="24"/>
        <v>32</v>
      </c>
      <c r="BP17" s="138">
        <f t="shared" si="25"/>
        <v>-3.0000000000000027E-2</v>
      </c>
      <c r="BQ17" s="138">
        <f t="shared" si="26"/>
        <v>-1.0899999999999999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590</v>
      </c>
      <c r="G18" s="16">
        <f>'[3]04'!G20</f>
        <v>0</v>
      </c>
      <c r="H18" s="17">
        <f t="shared" si="27"/>
        <v>910</v>
      </c>
      <c r="I18" s="15">
        <f>'[3]04'!J20</f>
        <v>320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153</v>
      </c>
      <c r="N18" s="16">
        <f>'[3]04'!O20</f>
        <v>0</v>
      </c>
      <c r="O18" s="17">
        <f t="shared" si="28"/>
        <v>473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153</v>
      </c>
      <c r="V18" s="16">
        <f t="shared" si="0"/>
        <v>0</v>
      </c>
      <c r="W18" s="17">
        <f t="shared" si="30"/>
        <v>473</v>
      </c>
      <c r="X18" s="8">
        <f t="shared" si="4"/>
        <v>0.81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0.81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287.19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153</v>
      </c>
      <c r="AQ18" s="8">
        <f t="shared" si="3"/>
        <v>0</v>
      </c>
      <c r="AR18" s="8">
        <f t="shared" si="18"/>
        <v>440.19</v>
      </c>
      <c r="AT18" s="8">
        <v>0.78</v>
      </c>
      <c r="AU18" s="8">
        <v>30.91</v>
      </c>
      <c r="AV18" s="8">
        <v>267</v>
      </c>
      <c r="AW18" s="203">
        <v>0.81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0.81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0.78</v>
      </c>
      <c r="BM18" s="8">
        <f t="shared" si="22"/>
        <v>30.91</v>
      </c>
      <c r="BN18" s="8">
        <f t="shared" si="23"/>
        <v>0.81</v>
      </c>
      <c r="BO18" s="8">
        <f t="shared" si="24"/>
        <v>32</v>
      </c>
      <c r="BP18" s="138">
        <f t="shared" si="25"/>
        <v>-3.0000000000000027E-2</v>
      </c>
      <c r="BQ18" s="138">
        <f t="shared" si="26"/>
        <v>-1.0899999999999999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590</v>
      </c>
      <c r="G19" s="16">
        <f>'[3]04'!G21</f>
        <v>0</v>
      </c>
      <c r="H19" s="17">
        <f t="shared" si="27"/>
        <v>910</v>
      </c>
      <c r="I19" s="15">
        <f>'[3]04'!J21</f>
        <v>320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153</v>
      </c>
      <c r="N19" s="16">
        <f>'[3]04'!O21</f>
        <v>0</v>
      </c>
      <c r="O19" s="17">
        <f t="shared" si="28"/>
        <v>473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153</v>
      </c>
      <c r="V19" s="16">
        <f t="shared" si="29"/>
        <v>0</v>
      </c>
      <c r="W19" s="17">
        <f t="shared" si="30"/>
        <v>473</v>
      </c>
      <c r="X19" s="8">
        <f t="shared" si="4"/>
        <v>0.81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0.81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287.19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153</v>
      </c>
      <c r="AQ19" s="8">
        <f t="shared" si="31"/>
        <v>0</v>
      </c>
      <c r="AR19" s="8">
        <f t="shared" si="18"/>
        <v>440.19</v>
      </c>
      <c r="AT19" s="8">
        <v>0.78</v>
      </c>
      <c r="AU19" s="8">
        <v>30.91</v>
      </c>
      <c r="AV19" s="8">
        <v>267</v>
      </c>
      <c r="AW19" s="203">
        <v>0.81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0.81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0.78</v>
      </c>
      <c r="BM19" s="8">
        <f t="shared" si="22"/>
        <v>30.91</v>
      </c>
      <c r="BN19" s="8">
        <f t="shared" si="23"/>
        <v>0.81</v>
      </c>
      <c r="BO19" s="8">
        <f t="shared" si="24"/>
        <v>32</v>
      </c>
      <c r="BP19" s="138">
        <f t="shared" si="25"/>
        <v>-3.0000000000000027E-2</v>
      </c>
      <c r="BQ19" s="138">
        <f t="shared" si="26"/>
        <v>-1.0899999999999999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590</v>
      </c>
      <c r="G20" s="16">
        <f>'[3]04'!G22</f>
        <v>0</v>
      </c>
      <c r="H20" s="17">
        <f t="shared" si="27"/>
        <v>910</v>
      </c>
      <c r="I20" s="15">
        <f>'[3]04'!J22</f>
        <v>320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153</v>
      </c>
      <c r="N20" s="16">
        <f>'[3]04'!O22</f>
        <v>0</v>
      </c>
      <c r="O20" s="17">
        <f t="shared" si="28"/>
        <v>473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153</v>
      </c>
      <c r="V20" s="16">
        <f t="shared" si="29"/>
        <v>0</v>
      </c>
      <c r="W20" s="17">
        <f t="shared" si="30"/>
        <v>473</v>
      </c>
      <c r="X20" s="8">
        <f t="shared" si="4"/>
        <v>0.81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0.81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287.19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153</v>
      </c>
      <c r="AQ20" s="8">
        <f t="shared" si="31"/>
        <v>0</v>
      </c>
      <c r="AR20" s="8">
        <f t="shared" si="18"/>
        <v>440.19</v>
      </c>
      <c r="AT20" s="8">
        <v>0.78</v>
      </c>
      <c r="AU20" s="8">
        <v>30.91</v>
      </c>
      <c r="AV20" s="8">
        <v>267</v>
      </c>
      <c r="AW20" s="203">
        <v>0.81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0.81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0.78</v>
      </c>
      <c r="BM20" s="8">
        <f t="shared" si="22"/>
        <v>30.91</v>
      </c>
      <c r="BN20" s="8">
        <f t="shared" si="23"/>
        <v>0.81</v>
      </c>
      <c r="BO20" s="8">
        <f t="shared" si="24"/>
        <v>32</v>
      </c>
      <c r="BP20" s="138">
        <f t="shared" si="25"/>
        <v>-3.0000000000000027E-2</v>
      </c>
      <c r="BQ20" s="138">
        <f t="shared" si="26"/>
        <v>-1.0899999999999999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590</v>
      </c>
      <c r="G21" s="16">
        <f>'[3]04'!G23</f>
        <v>0</v>
      </c>
      <c r="H21" s="17">
        <f t="shared" si="27"/>
        <v>910</v>
      </c>
      <c r="I21" s="15">
        <f>'[3]04'!J23</f>
        <v>320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153</v>
      </c>
      <c r="N21" s="16">
        <f>'[3]04'!O23</f>
        <v>0</v>
      </c>
      <c r="O21" s="17">
        <f t="shared" si="28"/>
        <v>473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153</v>
      </c>
      <c r="V21" s="16">
        <f t="shared" si="29"/>
        <v>0</v>
      </c>
      <c r="W21" s="17">
        <f t="shared" si="30"/>
        <v>473</v>
      </c>
      <c r="X21" s="8">
        <f t="shared" si="4"/>
        <v>13.41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13.41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274.58999999999997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153</v>
      </c>
      <c r="AQ21" s="8">
        <f t="shared" si="31"/>
        <v>0</v>
      </c>
      <c r="AR21" s="8">
        <f t="shared" si="18"/>
        <v>427.59</v>
      </c>
      <c r="AT21" s="8">
        <v>0.78</v>
      </c>
      <c r="AU21" s="8">
        <v>30.91</v>
      </c>
      <c r="AV21" s="8">
        <v>267</v>
      </c>
      <c r="AW21" s="203">
        <v>13.41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13.41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0.78</v>
      </c>
      <c r="BM21" s="8">
        <f t="shared" si="22"/>
        <v>30.91</v>
      </c>
      <c r="BN21" s="8">
        <f t="shared" si="23"/>
        <v>13.41</v>
      </c>
      <c r="BO21" s="8">
        <f t="shared" si="24"/>
        <v>32</v>
      </c>
      <c r="BP21" s="138">
        <f t="shared" si="25"/>
        <v>-12.63</v>
      </c>
      <c r="BQ21" s="138">
        <f t="shared" si="26"/>
        <v>-1.0899999999999999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590</v>
      </c>
      <c r="G22" s="16">
        <f>'[3]04'!G24</f>
        <v>0</v>
      </c>
      <c r="H22" s="17">
        <f t="shared" si="27"/>
        <v>910</v>
      </c>
      <c r="I22" s="15">
        <f>'[3]04'!J24</f>
        <v>320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153</v>
      </c>
      <c r="N22" s="16">
        <f>'[3]04'!O24</f>
        <v>0</v>
      </c>
      <c r="O22" s="17">
        <f t="shared" si="28"/>
        <v>473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153</v>
      </c>
      <c r="V22" s="16">
        <f t="shared" si="29"/>
        <v>0</v>
      </c>
      <c r="W22" s="17">
        <f t="shared" si="30"/>
        <v>473</v>
      </c>
      <c r="X22" s="8">
        <f t="shared" si="4"/>
        <v>13.41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13.41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274.58999999999997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153</v>
      </c>
      <c r="AQ22" s="8">
        <f t="shared" si="31"/>
        <v>0</v>
      </c>
      <c r="AR22" s="8">
        <f t="shared" si="18"/>
        <v>427.59</v>
      </c>
      <c r="AT22" s="8">
        <v>0.78</v>
      </c>
      <c r="AU22" s="8">
        <v>30.91</v>
      </c>
      <c r="AV22" s="8">
        <v>267</v>
      </c>
      <c r="AW22" s="203">
        <v>13.41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13.41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0.78</v>
      </c>
      <c r="BM22" s="8">
        <f t="shared" si="22"/>
        <v>30.91</v>
      </c>
      <c r="BN22" s="8">
        <f t="shared" si="23"/>
        <v>13.41</v>
      </c>
      <c r="BO22" s="8">
        <f t="shared" si="24"/>
        <v>32</v>
      </c>
      <c r="BP22" s="138">
        <f t="shared" si="25"/>
        <v>-12.63</v>
      </c>
      <c r="BQ22" s="138">
        <f t="shared" si="26"/>
        <v>-1.0899999999999999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590</v>
      </c>
      <c r="G23" s="16">
        <f>'[3]04'!G25</f>
        <v>0</v>
      </c>
      <c r="H23" s="17">
        <f t="shared" si="27"/>
        <v>910</v>
      </c>
      <c r="I23" s="15">
        <f>'[3]04'!J25</f>
        <v>320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153</v>
      </c>
      <c r="N23" s="16">
        <f>'[3]04'!O25</f>
        <v>0</v>
      </c>
      <c r="O23" s="17">
        <f t="shared" si="28"/>
        <v>473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153</v>
      </c>
      <c r="V23" s="16">
        <f t="shared" si="29"/>
        <v>0</v>
      </c>
      <c r="W23" s="17">
        <f t="shared" si="30"/>
        <v>473</v>
      </c>
      <c r="X23" s="8">
        <f t="shared" si="4"/>
        <v>13.41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13.41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274.58999999999997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153</v>
      </c>
      <c r="AQ23" s="8">
        <f t="shared" si="31"/>
        <v>0</v>
      </c>
      <c r="AR23" s="8">
        <f t="shared" si="18"/>
        <v>427.59</v>
      </c>
      <c r="AT23" s="8">
        <v>12.95</v>
      </c>
      <c r="AU23" s="8">
        <v>30.91</v>
      </c>
      <c r="AV23" s="8">
        <v>267</v>
      </c>
      <c r="AW23" s="203">
        <v>13.41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13.41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12.95</v>
      </c>
      <c r="BM23" s="8">
        <f t="shared" si="22"/>
        <v>30.91</v>
      </c>
      <c r="BN23" s="8">
        <f t="shared" si="23"/>
        <v>13.41</v>
      </c>
      <c r="BO23" s="8">
        <f t="shared" si="24"/>
        <v>32</v>
      </c>
      <c r="BP23" s="138">
        <f t="shared" si="25"/>
        <v>-0.46000000000000085</v>
      </c>
      <c r="BQ23" s="138">
        <f t="shared" si="26"/>
        <v>-1.0899999999999999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590</v>
      </c>
      <c r="G24" s="16">
        <f>'[3]04'!G26</f>
        <v>0</v>
      </c>
      <c r="H24" s="17">
        <f t="shared" si="27"/>
        <v>910</v>
      </c>
      <c r="I24" s="15">
        <f>'[3]04'!J26</f>
        <v>320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153</v>
      </c>
      <c r="N24" s="16">
        <f>'[3]04'!O26</f>
        <v>0</v>
      </c>
      <c r="O24" s="17">
        <f t="shared" si="28"/>
        <v>473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153</v>
      </c>
      <c r="V24" s="16">
        <f t="shared" si="29"/>
        <v>0</v>
      </c>
      <c r="W24" s="17">
        <f t="shared" si="30"/>
        <v>473</v>
      </c>
      <c r="X24" s="8">
        <f t="shared" si="4"/>
        <v>13.41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13.41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274.58999999999997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153</v>
      </c>
      <c r="AQ24" s="8">
        <f t="shared" si="31"/>
        <v>0</v>
      </c>
      <c r="AR24" s="8">
        <f t="shared" si="18"/>
        <v>427.59</v>
      </c>
      <c r="AT24" s="8">
        <v>12.95</v>
      </c>
      <c r="AU24" s="8">
        <v>30.91</v>
      </c>
      <c r="AV24" s="8">
        <v>267</v>
      </c>
      <c r="AW24" s="203">
        <v>13.41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13.41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12.95</v>
      </c>
      <c r="BM24" s="8">
        <f t="shared" si="22"/>
        <v>30.91</v>
      </c>
      <c r="BN24" s="8">
        <f t="shared" si="23"/>
        <v>13.41</v>
      </c>
      <c r="BO24" s="8">
        <f t="shared" si="24"/>
        <v>32</v>
      </c>
      <c r="BP24" s="138">
        <f t="shared" si="25"/>
        <v>-0.46000000000000085</v>
      </c>
      <c r="BQ24" s="138">
        <f t="shared" si="26"/>
        <v>-1.0899999999999999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590</v>
      </c>
      <c r="G25" s="16">
        <f>'[3]04'!G27</f>
        <v>0</v>
      </c>
      <c r="H25" s="17">
        <f t="shared" si="27"/>
        <v>910</v>
      </c>
      <c r="I25" s="15">
        <f>'[3]04'!J27</f>
        <v>320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153</v>
      </c>
      <c r="N25" s="16">
        <f>'[3]04'!O27</f>
        <v>0</v>
      </c>
      <c r="O25" s="17">
        <f t="shared" si="28"/>
        <v>473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153</v>
      </c>
      <c r="V25" s="16">
        <f t="shared" si="29"/>
        <v>0</v>
      </c>
      <c r="W25" s="17">
        <f t="shared" si="30"/>
        <v>473</v>
      </c>
      <c r="X25" s="8">
        <f t="shared" si="4"/>
        <v>13.41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13.41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274.58999999999997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153</v>
      </c>
      <c r="AQ25" s="8">
        <f t="shared" si="31"/>
        <v>0</v>
      </c>
      <c r="AR25" s="8">
        <f t="shared" si="18"/>
        <v>427.59</v>
      </c>
      <c r="AT25" s="8">
        <v>12.95</v>
      </c>
      <c r="AU25" s="8">
        <v>30.91</v>
      </c>
      <c r="AV25" s="8">
        <v>267</v>
      </c>
      <c r="AW25" s="203">
        <v>13.41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13.41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12.95</v>
      </c>
      <c r="BM25" s="8">
        <f t="shared" si="22"/>
        <v>30.91</v>
      </c>
      <c r="BN25" s="8">
        <f t="shared" si="23"/>
        <v>13.41</v>
      </c>
      <c r="BO25" s="8">
        <f t="shared" si="24"/>
        <v>32</v>
      </c>
      <c r="BP25" s="138">
        <f t="shared" si="25"/>
        <v>-0.46000000000000085</v>
      </c>
      <c r="BQ25" s="138">
        <f t="shared" si="26"/>
        <v>-1.0899999999999999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590</v>
      </c>
      <c r="G26" s="16">
        <f>'[3]04'!G28</f>
        <v>0</v>
      </c>
      <c r="H26" s="17">
        <f t="shared" si="27"/>
        <v>910</v>
      </c>
      <c r="I26" s="15">
        <f>'[3]04'!J28</f>
        <v>320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153</v>
      </c>
      <c r="N26" s="16">
        <f>'[3]04'!O28</f>
        <v>0</v>
      </c>
      <c r="O26" s="17">
        <f t="shared" si="28"/>
        <v>473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153</v>
      </c>
      <c r="V26" s="16">
        <f t="shared" si="29"/>
        <v>0</v>
      </c>
      <c r="W26" s="17">
        <f t="shared" si="30"/>
        <v>473</v>
      </c>
      <c r="X26" s="8">
        <f t="shared" si="4"/>
        <v>13.41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13.41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274.58999999999997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153</v>
      </c>
      <c r="AQ26" s="8">
        <f t="shared" si="31"/>
        <v>0</v>
      </c>
      <c r="AR26" s="8">
        <f t="shared" si="18"/>
        <v>427.59</v>
      </c>
      <c r="AT26" s="8">
        <v>12.95</v>
      </c>
      <c r="AU26" s="8">
        <v>30.91</v>
      </c>
      <c r="AV26" s="8">
        <v>267</v>
      </c>
      <c r="AW26" s="203">
        <v>13.41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13.41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12.95</v>
      </c>
      <c r="BM26" s="8">
        <f t="shared" si="22"/>
        <v>30.91</v>
      </c>
      <c r="BN26" s="8">
        <f t="shared" si="23"/>
        <v>13.41</v>
      </c>
      <c r="BO26" s="8">
        <f t="shared" si="24"/>
        <v>32</v>
      </c>
      <c r="BP26" s="138">
        <f t="shared" si="25"/>
        <v>-0.46000000000000085</v>
      </c>
      <c r="BQ26" s="138">
        <f t="shared" si="26"/>
        <v>-1.0899999999999999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590</v>
      </c>
      <c r="G27" s="16">
        <f>'[3]04'!G29</f>
        <v>0</v>
      </c>
      <c r="H27" s="17">
        <f t="shared" si="27"/>
        <v>910</v>
      </c>
      <c r="I27" s="15">
        <f>'[3]04'!J29</f>
        <v>320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153</v>
      </c>
      <c r="N27" s="16">
        <f>'[3]04'!O29</f>
        <v>0</v>
      </c>
      <c r="O27" s="17">
        <f t="shared" si="28"/>
        <v>473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153</v>
      </c>
      <c r="V27" s="16">
        <f t="shared" si="29"/>
        <v>0</v>
      </c>
      <c r="W27" s="17">
        <f t="shared" si="30"/>
        <v>473</v>
      </c>
      <c r="X27" s="8">
        <f t="shared" si="4"/>
        <v>13.41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13.41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274.58999999999997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153</v>
      </c>
      <c r="AQ27" s="8">
        <f t="shared" si="31"/>
        <v>0</v>
      </c>
      <c r="AR27" s="8">
        <f t="shared" si="18"/>
        <v>427.59</v>
      </c>
      <c r="AT27" s="8">
        <v>12.95</v>
      </c>
      <c r="AU27" s="8">
        <v>30.91</v>
      </c>
      <c r="AV27" s="8">
        <v>267</v>
      </c>
      <c r="AW27" s="203">
        <v>13.41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13.41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12.95</v>
      </c>
      <c r="BM27" s="8">
        <f t="shared" si="22"/>
        <v>30.91</v>
      </c>
      <c r="BN27" s="8">
        <f t="shared" si="23"/>
        <v>13.41</v>
      </c>
      <c r="BO27" s="8">
        <f t="shared" si="24"/>
        <v>32</v>
      </c>
      <c r="BP27" s="138">
        <f t="shared" si="25"/>
        <v>-0.46000000000000085</v>
      </c>
      <c r="BQ27" s="138">
        <f t="shared" si="26"/>
        <v>-1.0899999999999999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590</v>
      </c>
      <c r="G28" s="16">
        <f>'[3]04'!G30</f>
        <v>0</v>
      </c>
      <c r="H28" s="17">
        <f t="shared" si="27"/>
        <v>910</v>
      </c>
      <c r="I28" s="15">
        <f>'[3]04'!J30</f>
        <v>320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153</v>
      </c>
      <c r="N28" s="16">
        <f>'[3]04'!O30</f>
        <v>0</v>
      </c>
      <c r="O28" s="17">
        <f t="shared" si="28"/>
        <v>473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153</v>
      </c>
      <c r="V28" s="16">
        <f t="shared" si="29"/>
        <v>0</v>
      </c>
      <c r="W28" s="17">
        <f t="shared" si="30"/>
        <v>473</v>
      </c>
      <c r="X28" s="8">
        <f t="shared" si="4"/>
        <v>13.41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13.41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274.58999999999997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153</v>
      </c>
      <c r="AQ28" s="8">
        <f t="shared" si="31"/>
        <v>0</v>
      </c>
      <c r="AR28" s="8">
        <f t="shared" si="18"/>
        <v>427.59</v>
      </c>
      <c r="AT28" s="8">
        <v>12.95</v>
      </c>
      <c r="AU28" s="8">
        <v>30.91</v>
      </c>
      <c r="AV28" s="8">
        <v>267</v>
      </c>
      <c r="AW28" s="203">
        <v>13.41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13.41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12.95</v>
      </c>
      <c r="BM28" s="8">
        <f t="shared" si="22"/>
        <v>30.91</v>
      </c>
      <c r="BN28" s="8">
        <f t="shared" si="23"/>
        <v>13.41</v>
      </c>
      <c r="BO28" s="8">
        <f t="shared" si="24"/>
        <v>32</v>
      </c>
      <c r="BP28" s="138">
        <f t="shared" si="25"/>
        <v>-0.46000000000000085</v>
      </c>
      <c r="BQ28" s="138">
        <f t="shared" si="26"/>
        <v>-1.0899999999999999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590</v>
      </c>
      <c r="G29" s="16">
        <f>'[3]04'!G31</f>
        <v>0</v>
      </c>
      <c r="H29" s="17">
        <f t="shared" si="27"/>
        <v>910</v>
      </c>
      <c r="I29" s="15">
        <f>'[3]04'!J31</f>
        <v>320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153</v>
      </c>
      <c r="N29" s="16">
        <f>'[3]04'!O31</f>
        <v>0</v>
      </c>
      <c r="O29" s="17">
        <f t="shared" si="28"/>
        <v>473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153</v>
      </c>
      <c r="V29" s="16">
        <f t="shared" si="29"/>
        <v>0</v>
      </c>
      <c r="W29" s="17">
        <f t="shared" si="30"/>
        <v>473</v>
      </c>
      <c r="X29" s="8">
        <f t="shared" si="4"/>
        <v>13.41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13.41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274.58999999999997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153</v>
      </c>
      <c r="AQ29" s="8">
        <f t="shared" si="31"/>
        <v>0</v>
      </c>
      <c r="AR29" s="8">
        <f t="shared" si="18"/>
        <v>427.59</v>
      </c>
      <c r="AT29" s="8">
        <v>12.95</v>
      </c>
      <c r="AU29" s="8">
        <v>30.91</v>
      </c>
      <c r="AV29" s="8">
        <v>267</v>
      </c>
      <c r="AW29" s="203">
        <v>13.41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13.41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12.95</v>
      </c>
      <c r="BM29" s="8">
        <f t="shared" si="22"/>
        <v>30.91</v>
      </c>
      <c r="BN29" s="8">
        <f t="shared" si="23"/>
        <v>13.41</v>
      </c>
      <c r="BO29" s="8">
        <f t="shared" si="24"/>
        <v>32</v>
      </c>
      <c r="BP29" s="138">
        <f t="shared" si="25"/>
        <v>-0.46000000000000085</v>
      </c>
      <c r="BQ29" s="138">
        <f t="shared" si="26"/>
        <v>-1.0899999999999999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590</v>
      </c>
      <c r="G30" s="16">
        <f>'[3]04'!G32</f>
        <v>0</v>
      </c>
      <c r="H30" s="17">
        <f t="shared" si="27"/>
        <v>910</v>
      </c>
      <c r="I30" s="15">
        <f>'[3]04'!J32</f>
        <v>320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153</v>
      </c>
      <c r="N30" s="16">
        <f>'[3]04'!O32</f>
        <v>0</v>
      </c>
      <c r="O30" s="17">
        <f t="shared" si="28"/>
        <v>473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153</v>
      </c>
      <c r="V30" s="16">
        <f t="shared" si="29"/>
        <v>0</v>
      </c>
      <c r="W30" s="17">
        <f t="shared" si="30"/>
        <v>473</v>
      </c>
      <c r="X30" s="8">
        <f t="shared" si="4"/>
        <v>13.41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13.41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274.58999999999997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153</v>
      </c>
      <c r="AQ30" s="8">
        <f t="shared" si="31"/>
        <v>0</v>
      </c>
      <c r="AR30" s="8">
        <f t="shared" si="18"/>
        <v>427.59</v>
      </c>
      <c r="AT30" s="8">
        <v>12.95</v>
      </c>
      <c r="AU30" s="8">
        <v>30.91</v>
      </c>
      <c r="AV30" s="8">
        <v>267</v>
      </c>
      <c r="AW30" s="203">
        <v>13.41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13.41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12.95</v>
      </c>
      <c r="BM30" s="8">
        <f t="shared" si="22"/>
        <v>30.91</v>
      </c>
      <c r="BN30" s="8">
        <f t="shared" si="23"/>
        <v>13.41</v>
      </c>
      <c r="BO30" s="8">
        <f t="shared" si="24"/>
        <v>32</v>
      </c>
      <c r="BP30" s="138">
        <f t="shared" si="25"/>
        <v>-0.46000000000000085</v>
      </c>
      <c r="BQ30" s="138">
        <f t="shared" si="26"/>
        <v>-1.0899999999999999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590</v>
      </c>
      <c r="G31" s="16">
        <f>'[3]04'!G33</f>
        <v>0</v>
      </c>
      <c r="H31" s="17">
        <f t="shared" si="27"/>
        <v>910</v>
      </c>
      <c r="I31" s="15">
        <f>'[3]04'!J33</f>
        <v>320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153</v>
      </c>
      <c r="N31" s="16">
        <f>'[3]04'!O33</f>
        <v>0</v>
      </c>
      <c r="O31" s="17">
        <f t="shared" si="28"/>
        <v>473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153</v>
      </c>
      <c r="V31" s="16">
        <f t="shared" si="29"/>
        <v>0</v>
      </c>
      <c r="W31" s="17">
        <f t="shared" si="30"/>
        <v>473</v>
      </c>
      <c r="X31" s="8">
        <f t="shared" si="4"/>
        <v>22.7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22.7</v>
      </c>
      <c r="AE31" s="8">
        <f t="shared" si="11"/>
        <v>22.7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22.7</v>
      </c>
      <c r="AL31" s="8">
        <f t="shared" si="31"/>
        <v>274.60000000000002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153</v>
      </c>
      <c r="AQ31" s="8">
        <f t="shared" si="31"/>
        <v>0</v>
      </c>
      <c r="AR31" s="8">
        <f t="shared" si="18"/>
        <v>427.6</v>
      </c>
      <c r="AT31" s="8">
        <v>21.92</v>
      </c>
      <c r="AU31" s="8">
        <v>21.92</v>
      </c>
      <c r="AV31" s="8">
        <v>267</v>
      </c>
      <c r="AW31" s="203">
        <v>22.7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22.7</v>
      </c>
      <c r="BD31" s="203">
        <v>22.7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22.7</v>
      </c>
      <c r="BL31" s="8">
        <f t="shared" si="21"/>
        <v>21.92</v>
      </c>
      <c r="BM31" s="8">
        <f t="shared" si="22"/>
        <v>21.92</v>
      </c>
      <c r="BN31" s="8">
        <f t="shared" si="23"/>
        <v>22.7</v>
      </c>
      <c r="BO31" s="8">
        <f t="shared" si="24"/>
        <v>22.7</v>
      </c>
      <c r="BP31" s="138">
        <f t="shared" si="25"/>
        <v>-0.77999999999999758</v>
      </c>
      <c r="BQ31" s="138">
        <f t="shared" si="26"/>
        <v>-0.77999999999999758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590</v>
      </c>
      <c r="G32" s="16">
        <f>'[3]04'!G34</f>
        <v>0</v>
      </c>
      <c r="H32" s="17">
        <f t="shared" si="27"/>
        <v>910</v>
      </c>
      <c r="I32" s="15">
        <f>'[3]04'!J34</f>
        <v>320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153</v>
      </c>
      <c r="N32" s="16">
        <f>'[3]04'!O34</f>
        <v>0</v>
      </c>
      <c r="O32" s="17">
        <f t="shared" si="28"/>
        <v>473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153</v>
      </c>
      <c r="V32" s="16">
        <f t="shared" si="29"/>
        <v>0</v>
      </c>
      <c r="W32" s="17">
        <f t="shared" si="30"/>
        <v>473</v>
      </c>
      <c r="X32" s="8">
        <f t="shared" si="4"/>
        <v>22.7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22.7</v>
      </c>
      <c r="AE32" s="8">
        <f t="shared" si="11"/>
        <v>22.7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22.7</v>
      </c>
      <c r="AL32" s="8">
        <f t="shared" si="31"/>
        <v>274.60000000000002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153</v>
      </c>
      <c r="AQ32" s="8">
        <f t="shared" si="31"/>
        <v>0</v>
      </c>
      <c r="AR32" s="8">
        <f t="shared" si="18"/>
        <v>427.6</v>
      </c>
      <c r="AT32" s="8">
        <v>21.92</v>
      </c>
      <c r="AU32" s="8">
        <v>21.92</v>
      </c>
      <c r="AV32" s="8">
        <v>267</v>
      </c>
      <c r="AW32" s="203">
        <v>22.7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22.7</v>
      </c>
      <c r="BD32" s="203">
        <v>22.7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22.7</v>
      </c>
      <c r="BL32" s="8">
        <f t="shared" si="21"/>
        <v>21.92</v>
      </c>
      <c r="BM32" s="8">
        <f t="shared" si="22"/>
        <v>21.92</v>
      </c>
      <c r="BN32" s="8">
        <f t="shared" si="23"/>
        <v>22.7</v>
      </c>
      <c r="BO32" s="8">
        <f t="shared" si="24"/>
        <v>22.7</v>
      </c>
      <c r="BP32" s="138">
        <f t="shared" si="25"/>
        <v>-0.77999999999999758</v>
      </c>
      <c r="BQ32" s="138">
        <f t="shared" si="26"/>
        <v>-0.77999999999999758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590</v>
      </c>
      <c r="G33" s="16">
        <f>'[3]04'!G35</f>
        <v>0</v>
      </c>
      <c r="H33" s="17">
        <f t="shared" si="27"/>
        <v>910</v>
      </c>
      <c r="I33" s="15">
        <f>'[3]04'!J35</f>
        <v>320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153</v>
      </c>
      <c r="N33" s="16">
        <f>'[3]04'!O35</f>
        <v>0</v>
      </c>
      <c r="O33" s="17">
        <f t="shared" si="28"/>
        <v>473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153</v>
      </c>
      <c r="V33" s="16">
        <f t="shared" si="29"/>
        <v>0</v>
      </c>
      <c r="W33" s="17">
        <f t="shared" si="30"/>
        <v>473</v>
      </c>
      <c r="X33" s="8">
        <f t="shared" si="4"/>
        <v>22.7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22.7</v>
      </c>
      <c r="AE33" s="8">
        <f t="shared" si="11"/>
        <v>22.7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22.7</v>
      </c>
      <c r="AL33" s="8">
        <f t="shared" si="31"/>
        <v>274.60000000000002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153</v>
      </c>
      <c r="AQ33" s="8">
        <f t="shared" si="31"/>
        <v>0</v>
      </c>
      <c r="AR33" s="8">
        <f t="shared" si="18"/>
        <v>427.6</v>
      </c>
      <c r="AT33" s="8">
        <v>21.92</v>
      </c>
      <c r="AU33" s="8">
        <v>21.92</v>
      </c>
      <c r="AV33" s="8">
        <v>267</v>
      </c>
      <c r="AW33" s="203">
        <v>22.7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22.7</v>
      </c>
      <c r="BD33" s="203">
        <v>22.7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22.7</v>
      </c>
      <c r="BL33" s="8">
        <f t="shared" si="21"/>
        <v>21.92</v>
      </c>
      <c r="BM33" s="8">
        <f t="shared" si="22"/>
        <v>21.92</v>
      </c>
      <c r="BN33" s="8">
        <f t="shared" si="23"/>
        <v>22.7</v>
      </c>
      <c r="BO33" s="8">
        <f t="shared" si="24"/>
        <v>22.7</v>
      </c>
      <c r="BP33" s="138">
        <f t="shared" si="25"/>
        <v>-0.77999999999999758</v>
      </c>
      <c r="BQ33" s="138">
        <f t="shared" si="26"/>
        <v>-0.77999999999999758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590</v>
      </c>
      <c r="G34" s="16">
        <f>'[3]04'!G36</f>
        <v>0</v>
      </c>
      <c r="H34" s="17">
        <f t="shared" si="27"/>
        <v>910</v>
      </c>
      <c r="I34" s="15">
        <f>'[3]04'!J36</f>
        <v>320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153</v>
      </c>
      <c r="N34" s="16">
        <f>'[3]04'!O36</f>
        <v>0</v>
      </c>
      <c r="O34" s="17">
        <f t="shared" si="28"/>
        <v>473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153</v>
      </c>
      <c r="V34" s="16">
        <f t="shared" si="29"/>
        <v>0</v>
      </c>
      <c r="W34" s="17">
        <f t="shared" si="30"/>
        <v>473</v>
      </c>
      <c r="X34" s="8">
        <f t="shared" si="4"/>
        <v>22.7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22.7</v>
      </c>
      <c r="AE34" s="8">
        <f t="shared" si="11"/>
        <v>22.7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22.7</v>
      </c>
      <c r="AL34" s="8">
        <f t="shared" si="31"/>
        <v>274.60000000000002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153</v>
      </c>
      <c r="AQ34" s="8">
        <f t="shared" si="31"/>
        <v>0</v>
      </c>
      <c r="AR34" s="8">
        <f t="shared" si="18"/>
        <v>427.6</v>
      </c>
      <c r="AT34" s="8">
        <v>21.92</v>
      </c>
      <c r="AU34" s="8">
        <v>21.92</v>
      </c>
      <c r="AV34" s="8">
        <v>267</v>
      </c>
      <c r="AW34" s="203">
        <v>22.7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22.7</v>
      </c>
      <c r="BD34" s="203">
        <v>22.7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22.7</v>
      </c>
      <c r="BL34" s="8">
        <f t="shared" si="21"/>
        <v>21.92</v>
      </c>
      <c r="BM34" s="8">
        <f t="shared" si="22"/>
        <v>21.92</v>
      </c>
      <c r="BN34" s="8">
        <f t="shared" si="23"/>
        <v>22.7</v>
      </c>
      <c r="BO34" s="8">
        <f t="shared" si="24"/>
        <v>22.7</v>
      </c>
      <c r="BP34" s="138">
        <f t="shared" si="25"/>
        <v>-0.77999999999999758</v>
      </c>
      <c r="BQ34" s="138">
        <f t="shared" si="26"/>
        <v>-0.77999999999999758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590</v>
      </c>
      <c r="G35" s="16">
        <f>'[3]04'!G37</f>
        <v>0</v>
      </c>
      <c r="H35" s="17">
        <f t="shared" si="27"/>
        <v>910</v>
      </c>
      <c r="I35" s="15">
        <f>'[3]04'!J37</f>
        <v>320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153</v>
      </c>
      <c r="N35" s="16">
        <f>'[3]04'!O37</f>
        <v>0</v>
      </c>
      <c r="O35" s="17">
        <f t="shared" si="28"/>
        <v>473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153</v>
      </c>
      <c r="V35" s="16">
        <f t="shared" si="29"/>
        <v>0</v>
      </c>
      <c r="W35" s="17">
        <f t="shared" si="30"/>
        <v>473</v>
      </c>
      <c r="X35" s="8">
        <f t="shared" si="4"/>
        <v>22.7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22.7</v>
      </c>
      <c r="AE35" s="8">
        <f t="shared" si="11"/>
        <v>22.7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22.7</v>
      </c>
      <c r="AL35" s="8">
        <f t="shared" si="31"/>
        <v>274.60000000000002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153</v>
      </c>
      <c r="AQ35" s="8">
        <f t="shared" si="31"/>
        <v>0</v>
      </c>
      <c r="AR35" s="8">
        <f t="shared" si="18"/>
        <v>427.6</v>
      </c>
      <c r="AT35" s="8">
        <v>21.92</v>
      </c>
      <c r="AU35" s="8">
        <v>21.92</v>
      </c>
      <c r="AV35" s="8">
        <v>267</v>
      </c>
      <c r="AW35" s="203">
        <v>22.7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22.7</v>
      </c>
      <c r="BD35" s="203">
        <v>22.7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22.7</v>
      </c>
      <c r="BL35" s="8">
        <f t="shared" si="21"/>
        <v>21.92</v>
      </c>
      <c r="BM35" s="8">
        <f t="shared" si="22"/>
        <v>21.92</v>
      </c>
      <c r="BN35" s="8">
        <f t="shared" si="23"/>
        <v>22.7</v>
      </c>
      <c r="BO35" s="8">
        <f t="shared" si="24"/>
        <v>22.7</v>
      </c>
      <c r="BP35" s="138">
        <f t="shared" si="25"/>
        <v>-0.77999999999999758</v>
      </c>
      <c r="BQ35" s="138">
        <f t="shared" si="26"/>
        <v>-0.77999999999999758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590</v>
      </c>
      <c r="G36" s="16">
        <f>'[3]04'!G38</f>
        <v>0</v>
      </c>
      <c r="H36" s="17">
        <f t="shared" si="27"/>
        <v>910</v>
      </c>
      <c r="I36" s="15">
        <f>'[3]04'!J38</f>
        <v>320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153</v>
      </c>
      <c r="N36" s="16">
        <f>'[3]04'!O38</f>
        <v>0</v>
      </c>
      <c r="O36" s="17">
        <f t="shared" si="28"/>
        <v>473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153</v>
      </c>
      <c r="V36" s="16">
        <f t="shared" si="29"/>
        <v>0</v>
      </c>
      <c r="W36" s="17">
        <f t="shared" si="30"/>
        <v>473</v>
      </c>
      <c r="X36" s="8">
        <f t="shared" si="4"/>
        <v>22.7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22.7</v>
      </c>
      <c r="AE36" s="8">
        <f t="shared" si="11"/>
        <v>22.7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22.7</v>
      </c>
      <c r="AL36" s="8">
        <f t="shared" si="31"/>
        <v>274.60000000000002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153</v>
      </c>
      <c r="AQ36" s="8">
        <f t="shared" si="31"/>
        <v>0</v>
      </c>
      <c r="AR36" s="8">
        <f t="shared" si="18"/>
        <v>427.6</v>
      </c>
      <c r="AT36" s="8">
        <v>21.92</v>
      </c>
      <c r="AU36" s="8">
        <v>21.92</v>
      </c>
      <c r="AV36" s="8">
        <v>267</v>
      </c>
      <c r="AW36" s="203">
        <v>22.7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22.7</v>
      </c>
      <c r="BD36" s="203">
        <v>22.7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22.7</v>
      </c>
      <c r="BL36" s="8">
        <f t="shared" si="21"/>
        <v>21.92</v>
      </c>
      <c r="BM36" s="8">
        <f t="shared" si="22"/>
        <v>21.92</v>
      </c>
      <c r="BN36" s="8">
        <f t="shared" si="23"/>
        <v>22.7</v>
      </c>
      <c r="BO36" s="8">
        <f t="shared" si="24"/>
        <v>22.7</v>
      </c>
      <c r="BP36" s="138">
        <f t="shared" si="25"/>
        <v>-0.77999999999999758</v>
      </c>
      <c r="BQ36" s="138">
        <f t="shared" si="26"/>
        <v>-0.77999999999999758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590</v>
      </c>
      <c r="G37" s="16">
        <f>'[3]04'!G39</f>
        <v>0</v>
      </c>
      <c r="H37" s="17">
        <f t="shared" si="27"/>
        <v>910</v>
      </c>
      <c r="I37" s="15">
        <f>'[3]04'!J39</f>
        <v>320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153</v>
      </c>
      <c r="N37" s="16">
        <f>'[3]04'!O39</f>
        <v>0</v>
      </c>
      <c r="O37" s="17">
        <f t="shared" si="28"/>
        <v>473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153</v>
      </c>
      <c r="V37" s="16">
        <f t="shared" si="29"/>
        <v>0</v>
      </c>
      <c r="W37" s="17">
        <f t="shared" si="30"/>
        <v>473</v>
      </c>
      <c r="X37" s="8">
        <f t="shared" si="4"/>
        <v>22.7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22.7</v>
      </c>
      <c r="AE37" s="8">
        <f t="shared" si="11"/>
        <v>22.7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22.7</v>
      </c>
      <c r="AL37" s="8">
        <f t="shared" si="31"/>
        <v>274.60000000000002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153</v>
      </c>
      <c r="AQ37" s="8">
        <f t="shared" si="31"/>
        <v>0</v>
      </c>
      <c r="AR37" s="8">
        <f t="shared" si="18"/>
        <v>427.6</v>
      </c>
      <c r="AT37" s="8">
        <v>21.92</v>
      </c>
      <c r="AU37" s="8">
        <v>21.92</v>
      </c>
      <c r="AV37" s="8">
        <v>267</v>
      </c>
      <c r="AW37" s="203">
        <v>22.7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22.7</v>
      </c>
      <c r="BD37" s="203">
        <v>22.7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22.7</v>
      </c>
      <c r="BL37" s="8">
        <f t="shared" si="21"/>
        <v>21.92</v>
      </c>
      <c r="BM37" s="8">
        <f t="shared" si="22"/>
        <v>21.92</v>
      </c>
      <c r="BN37" s="8">
        <f t="shared" si="23"/>
        <v>22.7</v>
      </c>
      <c r="BO37" s="8">
        <f t="shared" si="24"/>
        <v>22.7</v>
      </c>
      <c r="BP37" s="138">
        <f t="shared" si="25"/>
        <v>-0.77999999999999758</v>
      </c>
      <c r="BQ37" s="138">
        <f t="shared" si="26"/>
        <v>-0.77999999999999758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590</v>
      </c>
      <c r="G38" s="16">
        <f>'[3]04'!G40</f>
        <v>0</v>
      </c>
      <c r="H38" s="17">
        <f t="shared" si="27"/>
        <v>910</v>
      </c>
      <c r="I38" s="15">
        <f>'[3]04'!J40</f>
        <v>320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153</v>
      </c>
      <c r="N38" s="16">
        <f>'[3]04'!O40</f>
        <v>0</v>
      </c>
      <c r="O38" s="17">
        <f t="shared" si="28"/>
        <v>473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153</v>
      </c>
      <c r="V38" s="16">
        <f t="shared" si="29"/>
        <v>0</v>
      </c>
      <c r="W38" s="17">
        <f t="shared" si="30"/>
        <v>473</v>
      </c>
      <c r="X38" s="8">
        <f t="shared" si="4"/>
        <v>22.7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22.7</v>
      </c>
      <c r="AE38" s="8">
        <f t="shared" si="11"/>
        <v>22.7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22.7</v>
      </c>
      <c r="AL38" s="8">
        <f t="shared" si="31"/>
        <v>274.60000000000002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153</v>
      </c>
      <c r="AQ38" s="8">
        <f t="shared" si="31"/>
        <v>0</v>
      </c>
      <c r="AR38" s="8">
        <f t="shared" si="18"/>
        <v>427.6</v>
      </c>
      <c r="AT38" s="8">
        <v>21.92</v>
      </c>
      <c r="AU38" s="8">
        <v>21.92</v>
      </c>
      <c r="AV38" s="8">
        <v>267</v>
      </c>
      <c r="AW38" s="203">
        <v>22.7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22.7</v>
      </c>
      <c r="BD38" s="203">
        <v>22.7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22.7</v>
      </c>
      <c r="BL38" s="8">
        <f t="shared" si="21"/>
        <v>21.92</v>
      </c>
      <c r="BM38" s="8">
        <f t="shared" si="22"/>
        <v>21.92</v>
      </c>
      <c r="BN38" s="8">
        <f t="shared" si="23"/>
        <v>22.7</v>
      </c>
      <c r="BO38" s="8">
        <f t="shared" si="24"/>
        <v>22.7</v>
      </c>
      <c r="BP38" s="138">
        <f t="shared" si="25"/>
        <v>-0.77999999999999758</v>
      </c>
      <c r="BQ38" s="138">
        <f t="shared" si="26"/>
        <v>-0.77999999999999758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580</v>
      </c>
      <c r="G39" s="16">
        <f>'[3]04'!G41</f>
        <v>0</v>
      </c>
      <c r="H39" s="17">
        <f t="shared" si="27"/>
        <v>900</v>
      </c>
      <c r="I39" s="15">
        <f>'[3]04'!J41</f>
        <v>320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153</v>
      </c>
      <c r="N39" s="16">
        <f>'[3]04'!O41</f>
        <v>0</v>
      </c>
      <c r="O39" s="17">
        <f t="shared" si="28"/>
        <v>473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153</v>
      </c>
      <c r="V39" s="16">
        <f t="shared" si="29"/>
        <v>0</v>
      </c>
      <c r="W39" s="17">
        <f t="shared" si="30"/>
        <v>473</v>
      </c>
      <c r="X39" s="8">
        <f t="shared" si="4"/>
        <v>22.7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22.7</v>
      </c>
      <c r="AE39" s="8">
        <f t="shared" si="11"/>
        <v>22.7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22.7</v>
      </c>
      <c r="AL39" s="8">
        <f t="shared" si="31"/>
        <v>274.60000000000002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153</v>
      </c>
      <c r="AQ39" s="8">
        <f t="shared" si="31"/>
        <v>0</v>
      </c>
      <c r="AR39" s="8">
        <f t="shared" si="18"/>
        <v>427.6</v>
      </c>
      <c r="AT39" s="8">
        <v>21.92</v>
      </c>
      <c r="AU39" s="8">
        <v>21.92</v>
      </c>
      <c r="AV39" s="8">
        <v>267</v>
      </c>
      <c r="AW39" s="203">
        <v>22.7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22.7</v>
      </c>
      <c r="BD39" s="203">
        <v>22.7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22.7</v>
      </c>
      <c r="BL39" s="8">
        <f t="shared" si="21"/>
        <v>21.92</v>
      </c>
      <c r="BM39" s="8">
        <f t="shared" si="22"/>
        <v>21.92</v>
      </c>
      <c r="BN39" s="8">
        <f t="shared" si="23"/>
        <v>22.7</v>
      </c>
      <c r="BO39" s="8">
        <f t="shared" si="24"/>
        <v>22.7</v>
      </c>
      <c r="BP39" s="138">
        <f t="shared" si="25"/>
        <v>-0.77999999999999758</v>
      </c>
      <c r="BQ39" s="138">
        <f t="shared" si="26"/>
        <v>-0.77999999999999758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580</v>
      </c>
      <c r="G40" s="16">
        <f>'[3]04'!G42</f>
        <v>0</v>
      </c>
      <c r="H40" s="17">
        <f t="shared" si="27"/>
        <v>900</v>
      </c>
      <c r="I40" s="15">
        <f>'[3]04'!J42</f>
        <v>320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153</v>
      </c>
      <c r="N40" s="16">
        <f>'[3]04'!O42</f>
        <v>0</v>
      </c>
      <c r="O40" s="17">
        <f t="shared" si="28"/>
        <v>473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153</v>
      </c>
      <c r="V40" s="16">
        <f t="shared" si="29"/>
        <v>0</v>
      </c>
      <c r="W40" s="17">
        <f t="shared" si="30"/>
        <v>473</v>
      </c>
      <c r="X40" s="8">
        <f t="shared" si="4"/>
        <v>22.7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22.7</v>
      </c>
      <c r="AE40" s="8">
        <f t="shared" si="11"/>
        <v>22.7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22.7</v>
      </c>
      <c r="AL40" s="8">
        <f t="shared" si="31"/>
        <v>274.60000000000002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153</v>
      </c>
      <c r="AQ40" s="8">
        <f t="shared" si="31"/>
        <v>0</v>
      </c>
      <c r="AR40" s="8">
        <f t="shared" si="18"/>
        <v>427.6</v>
      </c>
      <c r="AT40" s="8">
        <v>21.92</v>
      </c>
      <c r="AU40" s="8">
        <v>21.92</v>
      </c>
      <c r="AV40" s="8">
        <v>267</v>
      </c>
      <c r="AW40" s="203">
        <v>22.7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22.7</v>
      </c>
      <c r="BD40" s="203">
        <v>22.7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22.7</v>
      </c>
      <c r="BL40" s="8">
        <f t="shared" si="21"/>
        <v>21.92</v>
      </c>
      <c r="BM40" s="8">
        <f t="shared" si="22"/>
        <v>21.92</v>
      </c>
      <c r="BN40" s="8">
        <f t="shared" si="23"/>
        <v>22.7</v>
      </c>
      <c r="BO40" s="8">
        <f t="shared" si="24"/>
        <v>22.7</v>
      </c>
      <c r="BP40" s="138">
        <f t="shared" si="25"/>
        <v>-0.77999999999999758</v>
      </c>
      <c r="BQ40" s="138">
        <f t="shared" si="26"/>
        <v>-0.77999999999999758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580</v>
      </c>
      <c r="G41" s="16">
        <f>'[3]04'!G43</f>
        <v>0</v>
      </c>
      <c r="H41" s="17">
        <f t="shared" si="27"/>
        <v>900</v>
      </c>
      <c r="I41" s="15">
        <f>'[3]04'!J43</f>
        <v>320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153</v>
      </c>
      <c r="N41" s="16">
        <f>'[3]04'!O43</f>
        <v>0</v>
      </c>
      <c r="O41" s="17">
        <f t="shared" si="28"/>
        <v>473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153</v>
      </c>
      <c r="V41" s="16">
        <f t="shared" si="29"/>
        <v>0</v>
      </c>
      <c r="W41" s="17">
        <f t="shared" si="30"/>
        <v>473</v>
      </c>
      <c r="X41" s="8">
        <f t="shared" si="4"/>
        <v>22.7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22.7</v>
      </c>
      <c r="AE41" s="8">
        <f t="shared" si="11"/>
        <v>22.7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22.7</v>
      </c>
      <c r="AL41" s="8">
        <f t="shared" si="31"/>
        <v>274.60000000000002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153</v>
      </c>
      <c r="AQ41" s="8">
        <f t="shared" si="31"/>
        <v>0</v>
      </c>
      <c r="AR41" s="8">
        <f t="shared" si="18"/>
        <v>427.6</v>
      </c>
      <c r="AT41" s="8">
        <v>21.92</v>
      </c>
      <c r="AU41" s="8">
        <v>21.92</v>
      </c>
      <c r="AV41" s="8">
        <v>267</v>
      </c>
      <c r="AW41" s="203">
        <v>22.7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22.7</v>
      </c>
      <c r="BD41" s="203">
        <v>22.7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22.7</v>
      </c>
      <c r="BL41" s="8">
        <f t="shared" si="21"/>
        <v>21.92</v>
      </c>
      <c r="BM41" s="8">
        <f t="shared" si="22"/>
        <v>21.92</v>
      </c>
      <c r="BN41" s="8">
        <f t="shared" si="23"/>
        <v>22.7</v>
      </c>
      <c r="BO41" s="8">
        <f t="shared" si="24"/>
        <v>22.7</v>
      </c>
      <c r="BP41" s="138">
        <f t="shared" si="25"/>
        <v>-0.77999999999999758</v>
      </c>
      <c r="BQ41" s="138">
        <f t="shared" si="26"/>
        <v>-0.77999999999999758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580</v>
      </c>
      <c r="G42" s="16">
        <f>'[3]04'!G44</f>
        <v>0</v>
      </c>
      <c r="H42" s="17">
        <f t="shared" si="27"/>
        <v>900</v>
      </c>
      <c r="I42" s="15">
        <f>'[3]04'!J44</f>
        <v>320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153</v>
      </c>
      <c r="N42" s="16">
        <f>'[3]04'!O44</f>
        <v>0</v>
      </c>
      <c r="O42" s="17">
        <f t="shared" si="28"/>
        <v>473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153</v>
      </c>
      <c r="V42" s="16">
        <f t="shared" si="29"/>
        <v>0</v>
      </c>
      <c r="W42" s="17">
        <f t="shared" si="30"/>
        <v>473</v>
      </c>
      <c r="X42" s="8">
        <f t="shared" si="4"/>
        <v>22.7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22.7</v>
      </c>
      <c r="AE42" s="8">
        <f t="shared" si="11"/>
        <v>22.7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22.7</v>
      </c>
      <c r="AL42" s="8">
        <f t="shared" si="31"/>
        <v>274.60000000000002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153</v>
      </c>
      <c r="AQ42" s="8">
        <f t="shared" si="31"/>
        <v>0</v>
      </c>
      <c r="AR42" s="8">
        <f t="shared" si="18"/>
        <v>427.6</v>
      </c>
      <c r="AT42" s="8">
        <v>21.92</v>
      </c>
      <c r="AU42" s="8">
        <v>21.92</v>
      </c>
      <c r="AV42" s="8">
        <v>267</v>
      </c>
      <c r="AW42" s="203">
        <v>22.7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22.7</v>
      </c>
      <c r="BD42" s="203">
        <v>22.7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22.7</v>
      </c>
      <c r="BL42" s="8">
        <f t="shared" si="21"/>
        <v>21.92</v>
      </c>
      <c r="BM42" s="8">
        <f t="shared" si="22"/>
        <v>21.92</v>
      </c>
      <c r="BN42" s="8">
        <f t="shared" si="23"/>
        <v>22.7</v>
      </c>
      <c r="BO42" s="8">
        <f t="shared" si="24"/>
        <v>22.7</v>
      </c>
      <c r="BP42" s="138">
        <f t="shared" si="25"/>
        <v>-0.77999999999999758</v>
      </c>
      <c r="BQ42" s="138">
        <f t="shared" si="26"/>
        <v>-0.77999999999999758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580</v>
      </c>
      <c r="G43" s="16">
        <f>'[3]04'!G45</f>
        <v>0</v>
      </c>
      <c r="H43" s="17">
        <f t="shared" si="27"/>
        <v>900</v>
      </c>
      <c r="I43" s="15">
        <f>'[3]04'!J45</f>
        <v>320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153</v>
      </c>
      <c r="N43" s="16">
        <f>'[3]04'!O45</f>
        <v>0</v>
      </c>
      <c r="O43" s="17">
        <f t="shared" si="28"/>
        <v>473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153</v>
      </c>
      <c r="V43" s="16">
        <f t="shared" si="29"/>
        <v>0</v>
      </c>
      <c r="W43" s="17">
        <f t="shared" si="30"/>
        <v>473</v>
      </c>
      <c r="X43" s="8">
        <f t="shared" si="4"/>
        <v>22.7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22.7</v>
      </c>
      <c r="AE43" s="8">
        <f t="shared" si="11"/>
        <v>22.7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22.7</v>
      </c>
      <c r="AL43" s="8">
        <f t="shared" si="31"/>
        <v>274.60000000000002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153</v>
      </c>
      <c r="AQ43" s="8">
        <f t="shared" si="31"/>
        <v>0</v>
      </c>
      <c r="AR43" s="8">
        <f t="shared" si="18"/>
        <v>427.6</v>
      </c>
      <c r="AT43" s="8">
        <v>21.92</v>
      </c>
      <c r="AU43" s="8">
        <v>21.92</v>
      </c>
      <c r="AV43" s="8">
        <v>267</v>
      </c>
      <c r="AW43" s="203">
        <v>22.7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22.7</v>
      </c>
      <c r="BD43" s="203">
        <v>22.7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22.7</v>
      </c>
      <c r="BL43" s="8">
        <f t="shared" si="21"/>
        <v>21.92</v>
      </c>
      <c r="BM43" s="8">
        <f t="shared" si="22"/>
        <v>21.92</v>
      </c>
      <c r="BN43" s="8">
        <f t="shared" si="23"/>
        <v>22.7</v>
      </c>
      <c r="BO43" s="8">
        <f t="shared" si="24"/>
        <v>22.7</v>
      </c>
      <c r="BP43" s="138">
        <f t="shared" si="25"/>
        <v>-0.77999999999999758</v>
      </c>
      <c r="BQ43" s="138">
        <f t="shared" si="26"/>
        <v>-0.77999999999999758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580</v>
      </c>
      <c r="G44" s="16">
        <f>'[3]04'!G46</f>
        <v>0</v>
      </c>
      <c r="H44" s="17">
        <f t="shared" si="27"/>
        <v>900</v>
      </c>
      <c r="I44" s="15">
        <f>'[3]04'!J46</f>
        <v>320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153</v>
      </c>
      <c r="N44" s="16">
        <f>'[3]04'!O46</f>
        <v>0</v>
      </c>
      <c r="O44" s="17">
        <f t="shared" si="28"/>
        <v>473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153</v>
      </c>
      <c r="V44" s="16">
        <f t="shared" si="29"/>
        <v>0</v>
      </c>
      <c r="W44" s="17">
        <f t="shared" si="30"/>
        <v>473</v>
      </c>
      <c r="X44" s="8">
        <f t="shared" si="4"/>
        <v>22.7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22.7</v>
      </c>
      <c r="AE44" s="8">
        <f t="shared" si="11"/>
        <v>22.7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22.7</v>
      </c>
      <c r="AL44" s="8">
        <f t="shared" si="31"/>
        <v>274.60000000000002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153</v>
      </c>
      <c r="AQ44" s="8">
        <f t="shared" si="31"/>
        <v>0</v>
      </c>
      <c r="AR44" s="8">
        <f t="shared" si="18"/>
        <v>427.6</v>
      </c>
      <c r="AT44" s="8">
        <v>21.92</v>
      </c>
      <c r="AU44" s="8">
        <v>21.92</v>
      </c>
      <c r="AV44" s="8">
        <v>267</v>
      </c>
      <c r="AW44" s="203">
        <v>22.7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22.7</v>
      </c>
      <c r="BD44" s="203">
        <v>22.7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22.7</v>
      </c>
      <c r="BL44" s="8">
        <f t="shared" si="21"/>
        <v>21.92</v>
      </c>
      <c r="BM44" s="8">
        <f t="shared" si="22"/>
        <v>21.92</v>
      </c>
      <c r="BN44" s="8">
        <f t="shared" si="23"/>
        <v>22.7</v>
      </c>
      <c r="BO44" s="8">
        <f t="shared" si="24"/>
        <v>22.7</v>
      </c>
      <c r="BP44" s="138">
        <f t="shared" si="25"/>
        <v>-0.77999999999999758</v>
      </c>
      <c r="BQ44" s="138">
        <f t="shared" si="26"/>
        <v>-0.77999999999999758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580</v>
      </c>
      <c r="G45" s="16">
        <f>'[3]04'!G47</f>
        <v>0</v>
      </c>
      <c r="H45" s="17">
        <f t="shared" si="27"/>
        <v>900</v>
      </c>
      <c r="I45" s="15">
        <f>'[3]04'!J47</f>
        <v>320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153</v>
      </c>
      <c r="N45" s="16">
        <f>'[3]04'!O47</f>
        <v>0</v>
      </c>
      <c r="O45" s="17">
        <f t="shared" si="28"/>
        <v>473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153</v>
      </c>
      <c r="V45" s="16">
        <f t="shared" si="29"/>
        <v>0</v>
      </c>
      <c r="W45" s="17">
        <f t="shared" si="30"/>
        <v>473</v>
      </c>
      <c r="X45" s="8">
        <f t="shared" si="4"/>
        <v>22.7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22.7</v>
      </c>
      <c r="AE45" s="8">
        <f t="shared" si="11"/>
        <v>22.7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22.7</v>
      </c>
      <c r="AL45" s="8">
        <f t="shared" si="31"/>
        <v>274.60000000000002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153</v>
      </c>
      <c r="AQ45" s="8">
        <f t="shared" si="31"/>
        <v>0</v>
      </c>
      <c r="AR45" s="8">
        <f t="shared" si="18"/>
        <v>427.6</v>
      </c>
      <c r="AT45" s="8">
        <v>21.92</v>
      </c>
      <c r="AU45" s="8">
        <v>21.92</v>
      </c>
      <c r="AV45" s="8">
        <v>267</v>
      </c>
      <c r="AW45" s="203">
        <v>22.7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22.7</v>
      </c>
      <c r="BD45" s="203">
        <v>22.7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22.7</v>
      </c>
      <c r="BL45" s="8">
        <f t="shared" si="21"/>
        <v>21.92</v>
      </c>
      <c r="BM45" s="8">
        <f t="shared" si="22"/>
        <v>21.92</v>
      </c>
      <c r="BN45" s="8">
        <f t="shared" si="23"/>
        <v>22.7</v>
      </c>
      <c r="BO45" s="8">
        <f t="shared" si="24"/>
        <v>22.7</v>
      </c>
      <c r="BP45" s="138">
        <f t="shared" si="25"/>
        <v>-0.77999999999999758</v>
      </c>
      <c r="BQ45" s="138">
        <f t="shared" si="26"/>
        <v>-0.77999999999999758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580</v>
      </c>
      <c r="G46" s="16">
        <f>'[3]04'!G48</f>
        <v>0</v>
      </c>
      <c r="H46" s="17">
        <f t="shared" si="27"/>
        <v>900</v>
      </c>
      <c r="I46" s="15">
        <f>'[3]04'!J48</f>
        <v>320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153</v>
      </c>
      <c r="N46" s="16">
        <f>'[3]04'!O48</f>
        <v>0</v>
      </c>
      <c r="O46" s="17">
        <f t="shared" si="28"/>
        <v>473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153</v>
      </c>
      <c r="V46" s="16">
        <f t="shared" si="29"/>
        <v>0</v>
      </c>
      <c r="W46" s="17">
        <f t="shared" si="30"/>
        <v>473</v>
      </c>
      <c r="X46" s="8">
        <f t="shared" si="4"/>
        <v>22.7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22.7</v>
      </c>
      <c r="AE46" s="8">
        <f t="shared" si="11"/>
        <v>22.7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22.7</v>
      </c>
      <c r="AL46" s="8">
        <f t="shared" si="31"/>
        <v>274.60000000000002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153</v>
      </c>
      <c r="AQ46" s="8">
        <f t="shared" si="31"/>
        <v>0</v>
      </c>
      <c r="AR46" s="8">
        <f t="shared" si="18"/>
        <v>427.6</v>
      </c>
      <c r="AT46" s="8">
        <v>21.92</v>
      </c>
      <c r="AU46" s="8">
        <v>21.92</v>
      </c>
      <c r="AV46" s="8">
        <v>267</v>
      </c>
      <c r="AW46" s="203">
        <v>22.7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22.7</v>
      </c>
      <c r="BD46" s="203">
        <v>22.7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22.7</v>
      </c>
      <c r="BL46" s="8">
        <f t="shared" si="21"/>
        <v>21.92</v>
      </c>
      <c r="BM46" s="8">
        <f t="shared" si="22"/>
        <v>21.92</v>
      </c>
      <c r="BN46" s="8">
        <f t="shared" si="23"/>
        <v>22.7</v>
      </c>
      <c r="BO46" s="8">
        <f t="shared" si="24"/>
        <v>22.7</v>
      </c>
      <c r="BP46" s="138">
        <f t="shared" si="25"/>
        <v>-0.77999999999999758</v>
      </c>
      <c r="BQ46" s="138">
        <f t="shared" si="26"/>
        <v>-0.77999999999999758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580</v>
      </c>
      <c r="G47" s="16">
        <f>'[3]04'!G49</f>
        <v>0</v>
      </c>
      <c r="H47" s="17">
        <f t="shared" si="27"/>
        <v>900</v>
      </c>
      <c r="I47" s="15">
        <f>'[3]04'!J49</f>
        <v>320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153</v>
      </c>
      <c r="N47" s="16">
        <f>'[3]04'!O49</f>
        <v>0</v>
      </c>
      <c r="O47" s="17">
        <f t="shared" si="28"/>
        <v>473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153</v>
      </c>
      <c r="V47" s="16">
        <f t="shared" si="29"/>
        <v>0</v>
      </c>
      <c r="W47" s="17">
        <f t="shared" si="30"/>
        <v>473</v>
      </c>
      <c r="X47" s="8">
        <f t="shared" si="4"/>
        <v>22.7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22.7</v>
      </c>
      <c r="AE47" s="8">
        <f t="shared" si="11"/>
        <v>22.7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22.7</v>
      </c>
      <c r="AL47" s="8">
        <f t="shared" si="31"/>
        <v>274.60000000000002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153</v>
      </c>
      <c r="AQ47" s="8">
        <f t="shared" si="31"/>
        <v>0</v>
      </c>
      <c r="AR47" s="8">
        <f t="shared" si="18"/>
        <v>427.6</v>
      </c>
      <c r="AT47" s="8">
        <v>21.92</v>
      </c>
      <c r="AU47" s="8">
        <v>21.92</v>
      </c>
      <c r="AV47" s="8">
        <v>267</v>
      </c>
      <c r="AW47" s="203">
        <v>22.7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22.7</v>
      </c>
      <c r="BD47" s="203">
        <v>22.7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22.7</v>
      </c>
      <c r="BL47" s="8">
        <f t="shared" si="21"/>
        <v>21.92</v>
      </c>
      <c r="BM47" s="8">
        <f t="shared" si="22"/>
        <v>21.92</v>
      </c>
      <c r="BN47" s="8">
        <f t="shared" si="23"/>
        <v>22.7</v>
      </c>
      <c r="BO47" s="8">
        <f t="shared" si="24"/>
        <v>22.7</v>
      </c>
      <c r="BP47" s="138">
        <f t="shared" si="25"/>
        <v>-0.77999999999999758</v>
      </c>
      <c r="BQ47" s="138">
        <f t="shared" si="26"/>
        <v>-0.77999999999999758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580</v>
      </c>
      <c r="G48" s="16">
        <f>'[3]04'!G50</f>
        <v>0</v>
      </c>
      <c r="H48" s="17">
        <f t="shared" si="27"/>
        <v>900</v>
      </c>
      <c r="I48" s="15">
        <f>'[3]04'!J50</f>
        <v>320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153</v>
      </c>
      <c r="N48" s="16">
        <f>'[3]04'!O50</f>
        <v>0</v>
      </c>
      <c r="O48" s="17">
        <f t="shared" si="28"/>
        <v>473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153</v>
      </c>
      <c r="V48" s="16">
        <f t="shared" si="29"/>
        <v>0</v>
      </c>
      <c r="W48" s="17">
        <f t="shared" si="30"/>
        <v>473</v>
      </c>
      <c r="X48" s="8">
        <f t="shared" si="4"/>
        <v>22.7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22.7</v>
      </c>
      <c r="AE48" s="8">
        <f t="shared" si="11"/>
        <v>22.7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22.7</v>
      </c>
      <c r="AL48" s="8">
        <f t="shared" si="31"/>
        <v>274.60000000000002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153</v>
      </c>
      <c r="AQ48" s="8">
        <f t="shared" si="31"/>
        <v>0</v>
      </c>
      <c r="AR48" s="8">
        <f t="shared" si="18"/>
        <v>427.6</v>
      </c>
      <c r="AT48" s="8">
        <v>21.92</v>
      </c>
      <c r="AU48" s="8">
        <v>21.92</v>
      </c>
      <c r="AV48" s="8">
        <v>267</v>
      </c>
      <c r="AW48" s="203">
        <v>22.7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22.7</v>
      </c>
      <c r="BD48" s="203">
        <v>22.7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22.7</v>
      </c>
      <c r="BL48" s="8">
        <f t="shared" si="21"/>
        <v>21.92</v>
      </c>
      <c r="BM48" s="8">
        <f t="shared" si="22"/>
        <v>21.92</v>
      </c>
      <c r="BN48" s="8">
        <f t="shared" si="23"/>
        <v>22.7</v>
      </c>
      <c r="BO48" s="8">
        <f t="shared" si="24"/>
        <v>22.7</v>
      </c>
      <c r="BP48" s="138">
        <f t="shared" si="25"/>
        <v>-0.77999999999999758</v>
      </c>
      <c r="BQ48" s="138">
        <f t="shared" si="26"/>
        <v>-0.77999999999999758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580</v>
      </c>
      <c r="G49" s="16">
        <f>'[3]04'!G51</f>
        <v>0</v>
      </c>
      <c r="H49" s="17">
        <f t="shared" si="27"/>
        <v>900</v>
      </c>
      <c r="I49" s="15">
        <f>'[3]04'!J51</f>
        <v>320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153</v>
      </c>
      <c r="N49" s="16">
        <f>'[3]04'!O51</f>
        <v>0</v>
      </c>
      <c r="O49" s="17">
        <f t="shared" si="28"/>
        <v>473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153</v>
      </c>
      <c r="V49" s="16">
        <f t="shared" si="29"/>
        <v>0</v>
      </c>
      <c r="W49" s="17">
        <f t="shared" si="30"/>
        <v>473</v>
      </c>
      <c r="X49" s="8">
        <f t="shared" si="4"/>
        <v>23.79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23.79</v>
      </c>
      <c r="AE49" s="8">
        <f t="shared" si="11"/>
        <v>23.79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23.79</v>
      </c>
      <c r="AL49" s="8">
        <f t="shared" si="31"/>
        <v>272.41999999999996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153</v>
      </c>
      <c r="AQ49" s="8">
        <f t="shared" si="31"/>
        <v>0</v>
      </c>
      <c r="AR49" s="8">
        <f t="shared" si="18"/>
        <v>425.41999999999996</v>
      </c>
      <c r="AT49" s="8">
        <v>21.92</v>
      </c>
      <c r="AU49" s="8">
        <v>21.92</v>
      </c>
      <c r="AV49" s="8">
        <v>267</v>
      </c>
      <c r="AW49" s="203">
        <v>23.79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23.79</v>
      </c>
      <c r="BD49" s="203">
        <v>23.79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23.79</v>
      </c>
      <c r="BL49" s="8">
        <f t="shared" si="21"/>
        <v>21.92</v>
      </c>
      <c r="BM49" s="8">
        <f t="shared" si="22"/>
        <v>21.92</v>
      </c>
      <c r="BN49" s="8">
        <f t="shared" si="23"/>
        <v>23.79</v>
      </c>
      <c r="BO49" s="8">
        <f t="shared" si="24"/>
        <v>23.79</v>
      </c>
      <c r="BP49" s="138">
        <f t="shared" si="25"/>
        <v>-1.8699999999999974</v>
      </c>
      <c r="BQ49" s="138">
        <f t="shared" si="26"/>
        <v>-1.8699999999999974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580</v>
      </c>
      <c r="G50" s="16">
        <f>'[3]04'!G52</f>
        <v>0</v>
      </c>
      <c r="H50" s="17">
        <f t="shared" si="27"/>
        <v>900</v>
      </c>
      <c r="I50" s="15">
        <f>'[3]04'!J52</f>
        <v>320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153</v>
      </c>
      <c r="N50" s="16">
        <f>'[3]04'!O52</f>
        <v>0</v>
      </c>
      <c r="O50" s="17">
        <f t="shared" si="28"/>
        <v>473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153</v>
      </c>
      <c r="V50" s="16">
        <f t="shared" si="29"/>
        <v>0</v>
      </c>
      <c r="W50" s="17">
        <f t="shared" si="30"/>
        <v>473</v>
      </c>
      <c r="X50" s="8">
        <f t="shared" si="4"/>
        <v>23.79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23.79</v>
      </c>
      <c r="AE50" s="8">
        <f t="shared" si="11"/>
        <v>23.79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23.79</v>
      </c>
      <c r="AL50" s="8">
        <f t="shared" si="31"/>
        <v>272.41999999999996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153</v>
      </c>
      <c r="AQ50" s="8">
        <f t="shared" si="31"/>
        <v>0</v>
      </c>
      <c r="AR50" s="8">
        <f t="shared" si="18"/>
        <v>425.41999999999996</v>
      </c>
      <c r="AT50" s="8">
        <v>21.92</v>
      </c>
      <c r="AU50" s="8">
        <v>21.92</v>
      </c>
      <c r="AV50" s="8">
        <v>267</v>
      </c>
      <c r="AW50" s="203">
        <v>23.79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23.79</v>
      </c>
      <c r="BD50" s="203">
        <v>23.79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23.79</v>
      </c>
      <c r="BL50" s="8">
        <f t="shared" si="21"/>
        <v>21.92</v>
      </c>
      <c r="BM50" s="8">
        <f t="shared" si="22"/>
        <v>21.92</v>
      </c>
      <c r="BN50" s="8">
        <f t="shared" si="23"/>
        <v>23.79</v>
      </c>
      <c r="BO50" s="8">
        <f t="shared" si="24"/>
        <v>23.79</v>
      </c>
      <c r="BP50" s="138">
        <f t="shared" si="25"/>
        <v>-1.8699999999999974</v>
      </c>
      <c r="BQ50" s="138">
        <f t="shared" si="26"/>
        <v>-1.8699999999999974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560</v>
      </c>
      <c r="G51" s="16">
        <f>'[3]04'!G53</f>
        <v>0</v>
      </c>
      <c r="H51" s="17">
        <f t="shared" si="27"/>
        <v>880</v>
      </c>
      <c r="I51" s="15">
        <f>'[3]04'!J53</f>
        <v>320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153</v>
      </c>
      <c r="N51" s="16">
        <f>'[3]04'!O53</f>
        <v>0</v>
      </c>
      <c r="O51" s="17">
        <f t="shared" si="28"/>
        <v>473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153</v>
      </c>
      <c r="V51" s="16">
        <f t="shared" si="29"/>
        <v>0</v>
      </c>
      <c r="W51" s="17">
        <f t="shared" si="30"/>
        <v>473</v>
      </c>
      <c r="X51" s="8">
        <f t="shared" si="4"/>
        <v>23.79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23.79</v>
      </c>
      <c r="AE51" s="8">
        <f t="shared" si="11"/>
        <v>23.79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23.79</v>
      </c>
      <c r="AL51" s="8">
        <f t="shared" si="31"/>
        <v>272.41999999999996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153</v>
      </c>
      <c r="AQ51" s="8">
        <f t="shared" si="31"/>
        <v>0</v>
      </c>
      <c r="AR51" s="8">
        <f t="shared" si="18"/>
        <v>425.41999999999996</v>
      </c>
      <c r="AT51" s="8">
        <v>21.92</v>
      </c>
      <c r="AU51" s="8">
        <v>21.92</v>
      </c>
      <c r="AV51" s="8">
        <v>267</v>
      </c>
      <c r="AW51" s="203">
        <v>23.79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23.79</v>
      </c>
      <c r="BD51" s="203">
        <v>23.79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23.79</v>
      </c>
      <c r="BL51" s="8">
        <f t="shared" si="21"/>
        <v>21.92</v>
      </c>
      <c r="BM51" s="8">
        <f t="shared" si="22"/>
        <v>21.92</v>
      </c>
      <c r="BN51" s="8">
        <f t="shared" si="23"/>
        <v>23.79</v>
      </c>
      <c r="BO51" s="8">
        <f t="shared" si="24"/>
        <v>23.79</v>
      </c>
      <c r="BP51" s="138">
        <f t="shared" si="25"/>
        <v>-1.8699999999999974</v>
      </c>
      <c r="BQ51" s="138">
        <f t="shared" si="26"/>
        <v>-1.8699999999999974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560</v>
      </c>
      <c r="G52" s="16">
        <f>'[3]04'!G54</f>
        <v>0</v>
      </c>
      <c r="H52" s="17">
        <f t="shared" si="27"/>
        <v>880</v>
      </c>
      <c r="I52" s="15">
        <f>'[3]04'!J54</f>
        <v>320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153</v>
      </c>
      <c r="N52" s="16">
        <f>'[3]04'!O54</f>
        <v>0</v>
      </c>
      <c r="O52" s="17">
        <f t="shared" si="28"/>
        <v>473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153</v>
      </c>
      <c r="V52" s="16">
        <f t="shared" si="29"/>
        <v>0</v>
      </c>
      <c r="W52" s="17">
        <f t="shared" si="30"/>
        <v>473</v>
      </c>
      <c r="X52" s="8">
        <f t="shared" si="4"/>
        <v>23.79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23.79</v>
      </c>
      <c r="AE52" s="8">
        <f t="shared" si="11"/>
        <v>23.79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23.79</v>
      </c>
      <c r="AL52" s="8">
        <f t="shared" si="31"/>
        <v>272.41999999999996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153</v>
      </c>
      <c r="AQ52" s="8">
        <f t="shared" si="31"/>
        <v>0</v>
      </c>
      <c r="AR52" s="8">
        <f t="shared" si="18"/>
        <v>425.41999999999996</v>
      </c>
      <c r="AT52" s="8">
        <v>21.92</v>
      </c>
      <c r="AU52" s="8">
        <v>21.92</v>
      </c>
      <c r="AV52" s="8">
        <v>267</v>
      </c>
      <c r="AW52" s="203">
        <v>23.79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23.79</v>
      </c>
      <c r="BD52" s="203">
        <v>23.79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23.79</v>
      </c>
      <c r="BL52" s="8">
        <f t="shared" si="21"/>
        <v>21.92</v>
      </c>
      <c r="BM52" s="8">
        <f t="shared" si="22"/>
        <v>21.92</v>
      </c>
      <c r="BN52" s="8">
        <f t="shared" si="23"/>
        <v>23.79</v>
      </c>
      <c r="BO52" s="8">
        <f t="shared" si="24"/>
        <v>23.79</v>
      </c>
      <c r="BP52" s="138">
        <f t="shared" si="25"/>
        <v>-1.8699999999999974</v>
      </c>
      <c r="BQ52" s="138">
        <f t="shared" si="26"/>
        <v>-1.8699999999999974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560</v>
      </c>
      <c r="G53" s="16">
        <f>'[3]04'!G55</f>
        <v>0</v>
      </c>
      <c r="H53" s="17">
        <f t="shared" si="27"/>
        <v>880</v>
      </c>
      <c r="I53" s="15">
        <f>'[3]04'!J55</f>
        <v>320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153</v>
      </c>
      <c r="N53" s="16">
        <f>'[3]04'!O55</f>
        <v>0</v>
      </c>
      <c r="O53" s="17">
        <f t="shared" si="28"/>
        <v>473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153</v>
      </c>
      <c r="V53" s="16">
        <f t="shared" si="29"/>
        <v>0</v>
      </c>
      <c r="W53" s="17">
        <f t="shared" si="30"/>
        <v>473</v>
      </c>
      <c r="X53" s="8">
        <f t="shared" si="4"/>
        <v>23.79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23.79</v>
      </c>
      <c r="AE53" s="8">
        <f t="shared" si="11"/>
        <v>23.79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23.79</v>
      </c>
      <c r="AL53" s="8">
        <f t="shared" si="31"/>
        <v>272.41999999999996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153</v>
      </c>
      <c r="AQ53" s="8">
        <f t="shared" si="31"/>
        <v>0</v>
      </c>
      <c r="AR53" s="8">
        <f t="shared" si="18"/>
        <v>425.41999999999996</v>
      </c>
      <c r="AT53" s="8">
        <v>22.98</v>
      </c>
      <c r="AU53" s="8">
        <v>22.98</v>
      </c>
      <c r="AV53" s="8">
        <v>267</v>
      </c>
      <c r="AW53" s="203">
        <v>23.79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23.79</v>
      </c>
      <c r="BD53" s="203">
        <v>23.79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23.79</v>
      </c>
      <c r="BL53" s="8">
        <f t="shared" si="21"/>
        <v>22.98</v>
      </c>
      <c r="BM53" s="8">
        <f t="shared" si="22"/>
        <v>22.98</v>
      </c>
      <c r="BN53" s="8">
        <f t="shared" si="23"/>
        <v>23.79</v>
      </c>
      <c r="BO53" s="8">
        <f t="shared" si="24"/>
        <v>23.79</v>
      </c>
      <c r="BP53" s="138">
        <f t="shared" si="25"/>
        <v>-0.80999999999999872</v>
      </c>
      <c r="BQ53" s="138">
        <f t="shared" si="26"/>
        <v>-0.80999999999999872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560</v>
      </c>
      <c r="G54" s="16">
        <f>'[3]04'!G56</f>
        <v>0</v>
      </c>
      <c r="H54" s="17">
        <f t="shared" si="27"/>
        <v>880</v>
      </c>
      <c r="I54" s="15">
        <f>'[3]04'!J56</f>
        <v>320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153</v>
      </c>
      <c r="N54" s="16">
        <f>'[3]04'!O56</f>
        <v>0</v>
      </c>
      <c r="O54" s="17">
        <f t="shared" si="28"/>
        <v>473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153</v>
      </c>
      <c r="V54" s="16">
        <f t="shared" si="29"/>
        <v>0</v>
      </c>
      <c r="W54" s="17">
        <f t="shared" si="30"/>
        <v>473</v>
      </c>
      <c r="X54" s="8">
        <f t="shared" si="4"/>
        <v>23.79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23.79</v>
      </c>
      <c r="AE54" s="8">
        <f t="shared" si="11"/>
        <v>23.79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23.79</v>
      </c>
      <c r="AL54" s="8">
        <f t="shared" si="31"/>
        <v>272.41999999999996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153</v>
      </c>
      <c r="AQ54" s="8">
        <f t="shared" si="31"/>
        <v>0</v>
      </c>
      <c r="AR54" s="8">
        <f t="shared" si="18"/>
        <v>425.41999999999996</v>
      </c>
      <c r="AT54" s="8">
        <v>22.98</v>
      </c>
      <c r="AU54" s="8">
        <v>22.98</v>
      </c>
      <c r="AV54" s="8">
        <v>267</v>
      </c>
      <c r="AW54" s="203">
        <v>23.79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23.79</v>
      </c>
      <c r="BD54" s="203">
        <v>23.79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23.79</v>
      </c>
      <c r="BL54" s="8">
        <f t="shared" si="21"/>
        <v>22.98</v>
      </c>
      <c r="BM54" s="8">
        <f t="shared" si="22"/>
        <v>22.98</v>
      </c>
      <c r="BN54" s="8">
        <f t="shared" si="23"/>
        <v>23.79</v>
      </c>
      <c r="BO54" s="8">
        <f t="shared" si="24"/>
        <v>23.79</v>
      </c>
      <c r="BP54" s="138">
        <f t="shared" si="25"/>
        <v>-0.80999999999999872</v>
      </c>
      <c r="BQ54" s="138">
        <f t="shared" si="26"/>
        <v>-0.80999999999999872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560</v>
      </c>
      <c r="G55" s="16">
        <f>'[3]04'!G57</f>
        <v>0</v>
      </c>
      <c r="H55" s="17">
        <f t="shared" si="27"/>
        <v>880</v>
      </c>
      <c r="I55" s="15">
        <f>'[3]04'!J57</f>
        <v>320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153</v>
      </c>
      <c r="N55" s="16">
        <f>'[3]04'!O57</f>
        <v>0</v>
      </c>
      <c r="O55" s="17">
        <f t="shared" si="28"/>
        <v>473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153</v>
      </c>
      <c r="V55" s="16">
        <f t="shared" si="29"/>
        <v>0</v>
      </c>
      <c r="W55" s="17">
        <f t="shared" si="30"/>
        <v>473</v>
      </c>
      <c r="X55" s="8">
        <f t="shared" si="4"/>
        <v>23.79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23.79</v>
      </c>
      <c r="AE55" s="8">
        <f t="shared" si="11"/>
        <v>23.79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23.79</v>
      </c>
      <c r="AL55" s="8">
        <f t="shared" si="31"/>
        <v>272.41999999999996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153</v>
      </c>
      <c r="AQ55" s="8">
        <f t="shared" si="31"/>
        <v>0</v>
      </c>
      <c r="AR55" s="8">
        <f t="shared" si="18"/>
        <v>425.41999999999996</v>
      </c>
      <c r="AT55" s="8">
        <v>22.98</v>
      </c>
      <c r="AU55" s="8">
        <v>22.98</v>
      </c>
      <c r="AV55" s="8">
        <v>267</v>
      </c>
      <c r="AW55" s="203">
        <v>23.79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23.79</v>
      </c>
      <c r="BD55" s="203">
        <v>23.79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23.79</v>
      </c>
      <c r="BL55" s="8">
        <f t="shared" si="21"/>
        <v>22.98</v>
      </c>
      <c r="BM55" s="8">
        <f t="shared" si="22"/>
        <v>22.98</v>
      </c>
      <c r="BN55" s="8">
        <f t="shared" si="23"/>
        <v>23.79</v>
      </c>
      <c r="BO55" s="8">
        <f t="shared" si="24"/>
        <v>23.79</v>
      </c>
      <c r="BP55" s="138">
        <f t="shared" si="25"/>
        <v>-0.80999999999999872</v>
      </c>
      <c r="BQ55" s="138">
        <f t="shared" si="26"/>
        <v>-0.80999999999999872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560</v>
      </c>
      <c r="G56" s="16">
        <f>'[3]04'!G58</f>
        <v>0</v>
      </c>
      <c r="H56" s="17">
        <f t="shared" si="27"/>
        <v>880</v>
      </c>
      <c r="I56" s="15">
        <f>'[3]04'!J58</f>
        <v>320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153</v>
      </c>
      <c r="N56" s="16">
        <f>'[3]04'!O58</f>
        <v>0</v>
      </c>
      <c r="O56" s="17">
        <f t="shared" si="28"/>
        <v>473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153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473</v>
      </c>
      <c r="X56" s="8">
        <f t="shared" si="4"/>
        <v>23.79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23.79</v>
      </c>
      <c r="AE56" s="8">
        <f t="shared" si="11"/>
        <v>23.79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23.79</v>
      </c>
      <c r="AL56" s="8">
        <f t="shared" si="31"/>
        <v>272.41999999999996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153</v>
      </c>
      <c r="AQ56" s="8">
        <f t="shared" si="31"/>
        <v>0</v>
      </c>
      <c r="AR56" s="8">
        <f t="shared" si="18"/>
        <v>425.41999999999996</v>
      </c>
      <c r="AT56" s="8">
        <v>22.98</v>
      </c>
      <c r="AU56" s="8">
        <v>22.98</v>
      </c>
      <c r="AV56" s="8">
        <v>267</v>
      </c>
      <c r="AW56" s="203">
        <v>23.79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23.79</v>
      </c>
      <c r="BD56" s="203">
        <v>23.79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23.79</v>
      </c>
      <c r="BL56" s="8">
        <f t="shared" si="21"/>
        <v>22.98</v>
      </c>
      <c r="BM56" s="8">
        <f t="shared" si="22"/>
        <v>22.98</v>
      </c>
      <c r="BN56" s="8">
        <f t="shared" si="23"/>
        <v>23.79</v>
      </c>
      <c r="BO56" s="8">
        <f t="shared" si="24"/>
        <v>23.79</v>
      </c>
      <c r="BP56" s="138">
        <f t="shared" si="25"/>
        <v>-0.80999999999999872</v>
      </c>
      <c r="BQ56" s="138">
        <f t="shared" si="26"/>
        <v>-0.80999999999999872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560</v>
      </c>
      <c r="G57" s="16">
        <f>'[3]04'!G59</f>
        <v>0</v>
      </c>
      <c r="H57" s="17">
        <f t="shared" si="27"/>
        <v>880</v>
      </c>
      <c r="I57" s="15">
        <f>'[3]04'!J59</f>
        <v>320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153</v>
      </c>
      <c r="N57" s="16">
        <f>'[3]04'!O59</f>
        <v>0</v>
      </c>
      <c r="O57" s="17">
        <f t="shared" si="28"/>
        <v>473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153</v>
      </c>
      <c r="V57" s="16">
        <f t="shared" si="32"/>
        <v>0</v>
      </c>
      <c r="W57" s="17">
        <f t="shared" si="30"/>
        <v>473</v>
      </c>
      <c r="X57" s="8">
        <f t="shared" si="4"/>
        <v>23.79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23.79</v>
      </c>
      <c r="AE57" s="8">
        <f t="shared" si="11"/>
        <v>23.79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23.79</v>
      </c>
      <c r="AL57" s="8">
        <f t="shared" si="31"/>
        <v>272.41999999999996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153</v>
      </c>
      <c r="AQ57" s="8">
        <f t="shared" si="31"/>
        <v>0</v>
      </c>
      <c r="AR57" s="8">
        <f t="shared" si="18"/>
        <v>425.41999999999996</v>
      </c>
      <c r="AT57" s="8">
        <v>22.98</v>
      </c>
      <c r="AU57" s="8">
        <v>22.98</v>
      </c>
      <c r="AV57" s="8">
        <v>267</v>
      </c>
      <c r="AW57" s="203">
        <v>23.79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23.79</v>
      </c>
      <c r="BD57" s="203">
        <v>23.79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23.79</v>
      </c>
      <c r="BL57" s="8">
        <f t="shared" si="21"/>
        <v>22.98</v>
      </c>
      <c r="BM57" s="8">
        <f t="shared" si="22"/>
        <v>22.98</v>
      </c>
      <c r="BN57" s="8">
        <f t="shared" si="23"/>
        <v>23.79</v>
      </c>
      <c r="BO57" s="8">
        <f t="shared" si="24"/>
        <v>23.79</v>
      </c>
      <c r="BP57" s="138">
        <f t="shared" si="25"/>
        <v>-0.80999999999999872</v>
      </c>
      <c r="BQ57" s="138">
        <f t="shared" si="26"/>
        <v>-0.80999999999999872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560</v>
      </c>
      <c r="G58" s="16">
        <f>'[3]04'!G60</f>
        <v>0</v>
      </c>
      <c r="H58" s="17">
        <f t="shared" si="27"/>
        <v>880</v>
      </c>
      <c r="I58" s="15">
        <f>'[3]04'!J60</f>
        <v>320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153</v>
      </c>
      <c r="N58" s="16">
        <f>'[3]04'!O60</f>
        <v>0</v>
      </c>
      <c r="O58" s="17">
        <f t="shared" si="28"/>
        <v>473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153</v>
      </c>
      <c r="V58" s="16">
        <f t="shared" si="32"/>
        <v>0</v>
      </c>
      <c r="W58" s="17">
        <f t="shared" si="30"/>
        <v>473</v>
      </c>
      <c r="X58" s="8">
        <f t="shared" si="4"/>
        <v>23.79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23.79</v>
      </c>
      <c r="AE58" s="8">
        <f t="shared" si="11"/>
        <v>23.79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23.79</v>
      </c>
      <c r="AL58" s="8">
        <f t="shared" si="31"/>
        <v>272.41999999999996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153</v>
      </c>
      <c r="AQ58" s="8">
        <f t="shared" si="31"/>
        <v>0</v>
      </c>
      <c r="AR58" s="8">
        <f t="shared" si="18"/>
        <v>425.41999999999996</v>
      </c>
      <c r="AT58" s="8">
        <v>22.98</v>
      </c>
      <c r="AU58" s="8">
        <v>22.98</v>
      </c>
      <c r="AV58" s="8">
        <v>267</v>
      </c>
      <c r="AW58" s="203">
        <v>23.79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23.79</v>
      </c>
      <c r="BD58" s="203">
        <v>23.79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23.79</v>
      </c>
      <c r="BL58" s="8">
        <f t="shared" si="21"/>
        <v>22.98</v>
      </c>
      <c r="BM58" s="8">
        <f t="shared" si="22"/>
        <v>22.98</v>
      </c>
      <c r="BN58" s="8">
        <f t="shared" si="23"/>
        <v>23.79</v>
      </c>
      <c r="BO58" s="8">
        <f t="shared" si="24"/>
        <v>23.79</v>
      </c>
      <c r="BP58" s="138">
        <f t="shared" si="25"/>
        <v>-0.80999999999999872</v>
      </c>
      <c r="BQ58" s="138">
        <f t="shared" si="26"/>
        <v>-0.80999999999999872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560</v>
      </c>
      <c r="G59" s="16">
        <f>'[3]04'!G61</f>
        <v>0</v>
      </c>
      <c r="H59" s="17">
        <f t="shared" si="27"/>
        <v>880</v>
      </c>
      <c r="I59" s="15">
        <f>'[3]04'!J61</f>
        <v>320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153</v>
      </c>
      <c r="N59" s="16">
        <f>'[3]04'!O61</f>
        <v>0</v>
      </c>
      <c r="O59" s="17">
        <f t="shared" si="28"/>
        <v>473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153</v>
      </c>
      <c r="V59" s="16">
        <f t="shared" si="32"/>
        <v>0</v>
      </c>
      <c r="W59" s="17">
        <f t="shared" si="30"/>
        <v>473</v>
      </c>
      <c r="X59" s="8">
        <f t="shared" si="4"/>
        <v>23.79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23.79</v>
      </c>
      <c r="AE59" s="8">
        <f t="shared" si="11"/>
        <v>23.79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23.79</v>
      </c>
      <c r="AL59" s="8">
        <f t="shared" si="31"/>
        <v>272.41999999999996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153</v>
      </c>
      <c r="AQ59" s="8">
        <f t="shared" si="31"/>
        <v>0</v>
      </c>
      <c r="AR59" s="8">
        <f t="shared" si="18"/>
        <v>425.41999999999996</v>
      </c>
      <c r="AT59" s="8">
        <v>22.98</v>
      </c>
      <c r="AU59" s="8">
        <v>22.98</v>
      </c>
      <c r="AV59" s="8">
        <v>267</v>
      </c>
      <c r="AW59" s="203">
        <v>23.79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23.79</v>
      </c>
      <c r="BD59" s="203">
        <v>23.79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23.79</v>
      </c>
      <c r="BL59" s="8">
        <f t="shared" si="21"/>
        <v>22.98</v>
      </c>
      <c r="BM59" s="8">
        <f t="shared" si="22"/>
        <v>22.98</v>
      </c>
      <c r="BN59" s="8">
        <f t="shared" si="23"/>
        <v>23.79</v>
      </c>
      <c r="BO59" s="8">
        <f t="shared" si="24"/>
        <v>23.79</v>
      </c>
      <c r="BP59" s="138">
        <f t="shared" si="25"/>
        <v>-0.80999999999999872</v>
      </c>
      <c r="BQ59" s="138">
        <f t="shared" si="26"/>
        <v>-0.80999999999999872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560</v>
      </c>
      <c r="G60" s="16">
        <f>'[3]04'!G62</f>
        <v>0</v>
      </c>
      <c r="H60" s="17">
        <f t="shared" si="27"/>
        <v>880</v>
      </c>
      <c r="I60" s="15">
        <f>'[3]04'!J62</f>
        <v>320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153</v>
      </c>
      <c r="N60" s="16">
        <f>'[3]04'!O62</f>
        <v>0</v>
      </c>
      <c r="O60" s="17">
        <f t="shared" si="28"/>
        <v>473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153</v>
      </c>
      <c r="V60" s="16">
        <f t="shared" si="32"/>
        <v>0</v>
      </c>
      <c r="W60" s="17">
        <f t="shared" si="30"/>
        <v>473</v>
      </c>
      <c r="X60" s="8">
        <f t="shared" si="4"/>
        <v>23.79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23.79</v>
      </c>
      <c r="AE60" s="8">
        <f t="shared" si="11"/>
        <v>23.79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23.79</v>
      </c>
      <c r="AL60" s="8">
        <f t="shared" si="31"/>
        <v>272.41999999999996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153</v>
      </c>
      <c r="AQ60" s="8">
        <f t="shared" si="31"/>
        <v>0</v>
      </c>
      <c r="AR60" s="8">
        <f t="shared" si="18"/>
        <v>425.41999999999996</v>
      </c>
      <c r="AT60" s="8">
        <v>22.98</v>
      </c>
      <c r="AU60" s="8">
        <v>22.98</v>
      </c>
      <c r="AV60" s="8">
        <v>267</v>
      </c>
      <c r="AW60" s="203">
        <v>23.79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23.79</v>
      </c>
      <c r="BD60" s="203">
        <v>23.79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23.79</v>
      </c>
      <c r="BL60" s="8">
        <f t="shared" si="21"/>
        <v>22.98</v>
      </c>
      <c r="BM60" s="8">
        <f t="shared" si="22"/>
        <v>22.98</v>
      </c>
      <c r="BN60" s="8">
        <f t="shared" si="23"/>
        <v>23.79</v>
      </c>
      <c r="BO60" s="8">
        <f t="shared" si="24"/>
        <v>23.79</v>
      </c>
      <c r="BP60" s="138">
        <f t="shared" si="25"/>
        <v>-0.80999999999999872</v>
      </c>
      <c r="BQ60" s="138">
        <f t="shared" si="26"/>
        <v>-0.80999999999999872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560</v>
      </c>
      <c r="G61" s="16">
        <f>'[3]04'!G63</f>
        <v>0</v>
      </c>
      <c r="H61" s="17">
        <f t="shared" si="27"/>
        <v>880</v>
      </c>
      <c r="I61" s="15">
        <f>'[3]04'!J63</f>
        <v>320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153</v>
      </c>
      <c r="N61" s="16">
        <f>'[3]04'!O63</f>
        <v>0</v>
      </c>
      <c r="O61" s="17">
        <f t="shared" si="28"/>
        <v>473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153</v>
      </c>
      <c r="V61" s="16">
        <f t="shared" si="32"/>
        <v>0</v>
      </c>
      <c r="W61" s="17">
        <f t="shared" si="30"/>
        <v>473</v>
      </c>
      <c r="X61" s="8">
        <f t="shared" si="4"/>
        <v>23.79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23.79</v>
      </c>
      <c r="AE61" s="8">
        <f t="shared" si="11"/>
        <v>23.79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23.79</v>
      </c>
      <c r="AL61" s="8">
        <f t="shared" si="31"/>
        <v>272.41999999999996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153</v>
      </c>
      <c r="AQ61" s="8">
        <f t="shared" si="34"/>
        <v>0</v>
      </c>
      <c r="AR61" s="8">
        <f t="shared" si="18"/>
        <v>425.41999999999996</v>
      </c>
      <c r="AT61" s="8">
        <v>22.98</v>
      </c>
      <c r="AU61" s="8">
        <v>22.98</v>
      </c>
      <c r="AV61" s="8">
        <v>267</v>
      </c>
      <c r="AW61" s="203">
        <v>23.79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23.79</v>
      </c>
      <c r="BD61" s="203">
        <v>23.79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23.79</v>
      </c>
      <c r="BL61" s="8">
        <f t="shared" si="21"/>
        <v>22.98</v>
      </c>
      <c r="BM61" s="8">
        <f t="shared" si="22"/>
        <v>22.98</v>
      </c>
      <c r="BN61" s="8">
        <f t="shared" si="23"/>
        <v>23.79</v>
      </c>
      <c r="BO61" s="8">
        <f t="shared" si="24"/>
        <v>23.79</v>
      </c>
      <c r="BP61" s="138">
        <f t="shared" si="25"/>
        <v>-0.80999999999999872</v>
      </c>
      <c r="BQ61" s="138">
        <f t="shared" si="26"/>
        <v>-0.80999999999999872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560</v>
      </c>
      <c r="G62" s="16">
        <f>'[3]04'!G64</f>
        <v>0</v>
      </c>
      <c r="H62" s="17">
        <f t="shared" si="27"/>
        <v>880</v>
      </c>
      <c r="I62" s="15">
        <f>'[3]04'!J64</f>
        <v>320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153</v>
      </c>
      <c r="N62" s="16">
        <f>'[3]04'!O64</f>
        <v>0</v>
      </c>
      <c r="O62" s="17">
        <f t="shared" si="28"/>
        <v>473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153</v>
      </c>
      <c r="V62" s="16">
        <f t="shared" si="32"/>
        <v>0</v>
      </c>
      <c r="W62" s="17">
        <f t="shared" si="30"/>
        <v>473</v>
      </c>
      <c r="X62" s="8">
        <f t="shared" si="4"/>
        <v>23.79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23.79</v>
      </c>
      <c r="AE62" s="8">
        <f t="shared" si="11"/>
        <v>23.79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23.79</v>
      </c>
      <c r="AL62" s="8">
        <f t="shared" ref="AL62:AN98" si="35">Q62-X62-AE62</f>
        <v>272.41999999999996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153</v>
      </c>
      <c r="AQ62" s="8">
        <f t="shared" si="34"/>
        <v>0</v>
      </c>
      <c r="AR62" s="8">
        <f t="shared" si="18"/>
        <v>425.41999999999996</v>
      </c>
      <c r="AT62" s="8">
        <v>22.98</v>
      </c>
      <c r="AU62" s="8">
        <v>22.98</v>
      </c>
      <c r="AV62" s="8">
        <v>267</v>
      </c>
      <c r="AW62" s="203">
        <v>23.79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23.79</v>
      </c>
      <c r="BD62" s="203">
        <v>23.79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23.79</v>
      </c>
      <c r="BL62" s="8">
        <f t="shared" si="21"/>
        <v>22.98</v>
      </c>
      <c r="BM62" s="8">
        <f t="shared" si="22"/>
        <v>22.98</v>
      </c>
      <c r="BN62" s="8">
        <f t="shared" si="23"/>
        <v>23.79</v>
      </c>
      <c r="BO62" s="8">
        <f t="shared" si="24"/>
        <v>23.79</v>
      </c>
      <c r="BP62" s="138">
        <f t="shared" si="25"/>
        <v>-0.80999999999999872</v>
      </c>
      <c r="BQ62" s="138">
        <f t="shared" si="26"/>
        <v>-0.80999999999999872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560</v>
      </c>
      <c r="G63" s="16">
        <f>'[3]04'!G65</f>
        <v>0</v>
      </c>
      <c r="H63" s="17">
        <f t="shared" si="27"/>
        <v>880</v>
      </c>
      <c r="I63" s="15">
        <f>'[3]04'!J65</f>
        <v>320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185</v>
      </c>
      <c r="N63" s="16">
        <f>'[3]04'!O65</f>
        <v>0</v>
      </c>
      <c r="O63" s="17">
        <f t="shared" si="28"/>
        <v>505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185</v>
      </c>
      <c r="V63" s="16">
        <f t="shared" si="32"/>
        <v>0</v>
      </c>
      <c r="W63" s="17">
        <f t="shared" si="30"/>
        <v>505</v>
      </c>
      <c r="X63" s="8">
        <f t="shared" si="4"/>
        <v>11.76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11.76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276.24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185</v>
      </c>
      <c r="AQ63" s="8">
        <f t="shared" si="34"/>
        <v>0</v>
      </c>
      <c r="AR63" s="8">
        <f t="shared" si="18"/>
        <v>461.24</v>
      </c>
      <c r="AT63" s="8">
        <v>11.36</v>
      </c>
      <c r="AU63" s="8">
        <v>30.91</v>
      </c>
      <c r="AV63" s="8">
        <v>235</v>
      </c>
      <c r="AW63" s="203">
        <v>11.76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11.76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32</v>
      </c>
      <c r="BL63" s="8">
        <f t="shared" si="21"/>
        <v>11.36</v>
      </c>
      <c r="BM63" s="8">
        <f t="shared" si="22"/>
        <v>30.91</v>
      </c>
      <c r="BN63" s="8">
        <f t="shared" si="23"/>
        <v>11.76</v>
      </c>
      <c r="BO63" s="8">
        <f t="shared" si="24"/>
        <v>32</v>
      </c>
      <c r="BP63" s="138">
        <f t="shared" si="25"/>
        <v>-0.40000000000000036</v>
      </c>
      <c r="BQ63" s="138">
        <f t="shared" si="26"/>
        <v>-1.0899999999999999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560</v>
      </c>
      <c r="G64" s="16">
        <f>'[3]04'!G66</f>
        <v>0</v>
      </c>
      <c r="H64" s="17">
        <f t="shared" si="27"/>
        <v>880</v>
      </c>
      <c r="I64" s="15">
        <f>'[3]04'!J66</f>
        <v>320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180</v>
      </c>
      <c r="N64" s="16">
        <f>'[3]04'!O66</f>
        <v>0</v>
      </c>
      <c r="O64" s="17">
        <f t="shared" si="28"/>
        <v>500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180</v>
      </c>
      <c r="V64" s="16">
        <f t="shared" si="32"/>
        <v>0</v>
      </c>
      <c r="W64" s="17">
        <f t="shared" si="30"/>
        <v>500</v>
      </c>
      <c r="X64" s="8">
        <f t="shared" si="4"/>
        <v>11.76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11.76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276.24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180</v>
      </c>
      <c r="AQ64" s="8">
        <f t="shared" si="34"/>
        <v>0</v>
      </c>
      <c r="AR64" s="8">
        <f t="shared" si="18"/>
        <v>456.24</v>
      </c>
      <c r="AT64" s="8">
        <v>11.36</v>
      </c>
      <c r="AU64" s="8">
        <v>30.91</v>
      </c>
      <c r="AV64" s="8">
        <v>240</v>
      </c>
      <c r="AW64" s="203">
        <v>11.76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11.76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32</v>
      </c>
      <c r="BL64" s="8">
        <f t="shared" si="21"/>
        <v>11.36</v>
      </c>
      <c r="BM64" s="8">
        <f t="shared" si="22"/>
        <v>30.91</v>
      </c>
      <c r="BN64" s="8">
        <f t="shared" si="23"/>
        <v>11.76</v>
      </c>
      <c r="BO64" s="8">
        <f t="shared" si="24"/>
        <v>32</v>
      </c>
      <c r="BP64" s="138">
        <f t="shared" si="25"/>
        <v>-0.40000000000000036</v>
      </c>
      <c r="BQ64" s="138">
        <f t="shared" si="26"/>
        <v>-1.0899999999999999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560</v>
      </c>
      <c r="G65" s="16">
        <f>'[3]04'!G67</f>
        <v>0</v>
      </c>
      <c r="H65" s="17">
        <f t="shared" si="27"/>
        <v>880</v>
      </c>
      <c r="I65" s="15">
        <f>'[3]04'!J67</f>
        <v>320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185</v>
      </c>
      <c r="N65" s="16">
        <f>'[3]04'!O67</f>
        <v>0</v>
      </c>
      <c r="O65" s="17">
        <f t="shared" si="28"/>
        <v>505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185</v>
      </c>
      <c r="V65" s="16">
        <f t="shared" si="32"/>
        <v>0</v>
      </c>
      <c r="W65" s="17">
        <f t="shared" si="30"/>
        <v>505</v>
      </c>
      <c r="X65" s="8">
        <f t="shared" si="4"/>
        <v>11.76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11.76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276.24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185</v>
      </c>
      <c r="AQ65" s="8">
        <f t="shared" si="34"/>
        <v>0</v>
      </c>
      <c r="AR65" s="8">
        <f t="shared" si="18"/>
        <v>461.24</v>
      </c>
      <c r="AT65" s="8">
        <v>11.36</v>
      </c>
      <c r="AU65" s="8">
        <v>30.91</v>
      </c>
      <c r="AV65" s="8">
        <v>235</v>
      </c>
      <c r="AW65" s="203">
        <v>11.76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11.76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32</v>
      </c>
      <c r="BL65" s="8">
        <f t="shared" si="21"/>
        <v>11.36</v>
      </c>
      <c r="BM65" s="8">
        <f t="shared" si="22"/>
        <v>30.91</v>
      </c>
      <c r="BN65" s="8">
        <f t="shared" si="23"/>
        <v>11.76</v>
      </c>
      <c r="BO65" s="8">
        <f t="shared" si="24"/>
        <v>32</v>
      </c>
      <c r="BP65" s="138">
        <f t="shared" si="25"/>
        <v>-0.40000000000000036</v>
      </c>
      <c r="BQ65" s="138">
        <f t="shared" si="26"/>
        <v>-1.0899999999999999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560</v>
      </c>
      <c r="G66" s="16">
        <f>'[3]04'!G68</f>
        <v>0</v>
      </c>
      <c r="H66" s="17">
        <f t="shared" si="27"/>
        <v>880</v>
      </c>
      <c r="I66" s="15">
        <f>'[3]04'!J68</f>
        <v>320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185</v>
      </c>
      <c r="N66" s="16">
        <f>'[3]04'!O68</f>
        <v>0</v>
      </c>
      <c r="O66" s="17">
        <f t="shared" si="28"/>
        <v>505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185</v>
      </c>
      <c r="V66" s="16">
        <f t="shared" si="32"/>
        <v>0</v>
      </c>
      <c r="W66" s="17">
        <f t="shared" si="30"/>
        <v>505</v>
      </c>
      <c r="X66" s="8">
        <f t="shared" si="4"/>
        <v>11.76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11.76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276.24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185</v>
      </c>
      <c r="AQ66" s="8">
        <f t="shared" si="34"/>
        <v>0</v>
      </c>
      <c r="AR66" s="8">
        <f t="shared" si="18"/>
        <v>461.24</v>
      </c>
      <c r="AT66" s="8">
        <v>11.36</v>
      </c>
      <c r="AU66" s="8">
        <v>30.91</v>
      </c>
      <c r="AV66" s="8">
        <v>235</v>
      </c>
      <c r="AW66" s="203">
        <v>11.76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11.76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32</v>
      </c>
      <c r="BL66" s="8">
        <f t="shared" si="21"/>
        <v>11.36</v>
      </c>
      <c r="BM66" s="8">
        <f t="shared" si="22"/>
        <v>30.91</v>
      </c>
      <c r="BN66" s="8">
        <f t="shared" si="23"/>
        <v>11.76</v>
      </c>
      <c r="BO66" s="8">
        <f t="shared" si="24"/>
        <v>32</v>
      </c>
      <c r="BP66" s="138">
        <f t="shared" si="25"/>
        <v>-0.40000000000000036</v>
      </c>
      <c r="BQ66" s="138">
        <f t="shared" si="26"/>
        <v>-1.0899999999999999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560</v>
      </c>
      <c r="G67" s="16">
        <f>'[3]04'!G69</f>
        <v>0</v>
      </c>
      <c r="H67" s="17">
        <f t="shared" si="27"/>
        <v>880</v>
      </c>
      <c r="I67" s="15">
        <f>'[3]04'!J69</f>
        <v>320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173</v>
      </c>
      <c r="N67" s="16">
        <f>'[3]04'!O69</f>
        <v>0</v>
      </c>
      <c r="O67" s="17">
        <f t="shared" si="28"/>
        <v>493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173</v>
      </c>
      <c r="V67" s="16">
        <f t="shared" si="32"/>
        <v>0</v>
      </c>
      <c r="W67" s="17">
        <f t="shared" si="30"/>
        <v>493</v>
      </c>
      <c r="X67" s="8">
        <f t="shared" si="4"/>
        <v>11.76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11.76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276.24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173</v>
      </c>
      <c r="AQ67" s="8">
        <f t="shared" si="34"/>
        <v>0</v>
      </c>
      <c r="AR67" s="8">
        <f t="shared" si="18"/>
        <v>449.24</v>
      </c>
      <c r="AT67" s="8">
        <v>11.36</v>
      </c>
      <c r="AU67" s="8">
        <v>30.91</v>
      </c>
      <c r="AV67" s="8">
        <v>247</v>
      </c>
      <c r="AW67" s="203">
        <v>11.76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11.76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32</v>
      </c>
      <c r="BL67" s="8">
        <f t="shared" si="21"/>
        <v>11.36</v>
      </c>
      <c r="BM67" s="8">
        <f t="shared" si="22"/>
        <v>30.91</v>
      </c>
      <c r="BN67" s="8">
        <f t="shared" si="23"/>
        <v>11.76</v>
      </c>
      <c r="BO67" s="8">
        <f t="shared" si="24"/>
        <v>32</v>
      </c>
      <c r="BP67" s="138">
        <f t="shared" si="25"/>
        <v>-0.40000000000000036</v>
      </c>
      <c r="BQ67" s="138">
        <f t="shared" si="26"/>
        <v>-1.0899999999999999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560</v>
      </c>
      <c r="G68" s="16">
        <f>'[3]04'!G70</f>
        <v>0</v>
      </c>
      <c r="H68" s="17">
        <f t="shared" si="27"/>
        <v>880</v>
      </c>
      <c r="I68" s="15">
        <f>'[3]04'!J70</f>
        <v>320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173</v>
      </c>
      <c r="N68" s="16">
        <f>'[3]04'!O70</f>
        <v>0</v>
      </c>
      <c r="O68" s="17">
        <f t="shared" si="28"/>
        <v>493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173</v>
      </c>
      <c r="V68" s="16">
        <f t="shared" si="32"/>
        <v>0</v>
      </c>
      <c r="W68" s="17">
        <f t="shared" si="30"/>
        <v>493</v>
      </c>
      <c r="X68" s="8">
        <f t="shared" ref="X68:X98" si="36">AW68</f>
        <v>11.76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11.76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276.24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173</v>
      </c>
      <c r="AQ68" s="8">
        <f t="shared" si="34"/>
        <v>0</v>
      </c>
      <c r="AR68" s="8">
        <f t="shared" ref="AR68:AR98" si="50">SUM(AL68:AQ68)</f>
        <v>449.24</v>
      </c>
      <c r="AT68" s="8">
        <v>11.36</v>
      </c>
      <c r="AU68" s="8">
        <v>30.91</v>
      </c>
      <c r="AV68" s="8">
        <v>247</v>
      </c>
      <c r="AW68" s="203">
        <v>11.76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11.76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32</v>
      </c>
      <c r="BL68" s="8">
        <f t="shared" ref="BL68:BL98" si="53">AT68</f>
        <v>11.36</v>
      </c>
      <c r="BM68" s="8">
        <f t="shared" ref="BM68:BM98" si="54">AU68</f>
        <v>30.91</v>
      </c>
      <c r="BN68" s="8">
        <f t="shared" ref="BN68:BN98" si="55">BC68</f>
        <v>11.76</v>
      </c>
      <c r="BO68" s="8">
        <f t="shared" ref="BO68:BO98" si="56">BJ68</f>
        <v>32</v>
      </c>
      <c r="BP68" s="138">
        <f t="shared" ref="BP68:BP98" si="57">BL68-BN68</f>
        <v>-0.40000000000000036</v>
      </c>
      <c r="BQ68" s="138">
        <f t="shared" ref="BQ68:BQ98" si="58">BM68-BO68</f>
        <v>-1.0899999999999999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560</v>
      </c>
      <c r="G69" s="16">
        <f>'[3]04'!G71</f>
        <v>0</v>
      </c>
      <c r="H69" s="17">
        <f t="shared" ref="H69:H98" si="59">SUM(B69:G69)</f>
        <v>880</v>
      </c>
      <c r="I69" s="15">
        <f>'[3]04'!J71</f>
        <v>320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173</v>
      </c>
      <c r="N69" s="16">
        <f>'[3]04'!O71</f>
        <v>0</v>
      </c>
      <c r="O69" s="17">
        <f t="shared" ref="O69:O98" si="60">SUM(I69:N69)</f>
        <v>493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173</v>
      </c>
      <c r="V69" s="16">
        <f t="shared" si="32"/>
        <v>0</v>
      </c>
      <c r="W69" s="17">
        <f t="shared" ref="W69:W98" si="61">SUM(Q69:V69)</f>
        <v>493</v>
      </c>
      <c r="X69" s="8">
        <f t="shared" si="36"/>
        <v>11.76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11.76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276.24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173</v>
      </c>
      <c r="AQ69" s="8">
        <f t="shared" si="34"/>
        <v>0</v>
      </c>
      <c r="AR69" s="8">
        <f t="shared" si="50"/>
        <v>449.24</v>
      </c>
      <c r="AT69" s="8">
        <v>11.36</v>
      </c>
      <c r="AU69" s="8">
        <v>30.91</v>
      </c>
      <c r="AV69" s="8">
        <v>247</v>
      </c>
      <c r="AW69" s="203">
        <v>11.76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11.76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32</v>
      </c>
      <c r="BL69" s="8">
        <f t="shared" si="53"/>
        <v>11.36</v>
      </c>
      <c r="BM69" s="8">
        <f t="shared" si="54"/>
        <v>30.91</v>
      </c>
      <c r="BN69" s="8">
        <f t="shared" si="55"/>
        <v>11.76</v>
      </c>
      <c r="BO69" s="8">
        <f t="shared" si="56"/>
        <v>32</v>
      </c>
      <c r="BP69" s="138">
        <f t="shared" si="57"/>
        <v>-0.40000000000000036</v>
      </c>
      <c r="BQ69" s="138">
        <f t="shared" si="58"/>
        <v>-1.0899999999999999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560</v>
      </c>
      <c r="G70" s="16">
        <f>'[3]04'!G72</f>
        <v>0</v>
      </c>
      <c r="H70" s="17">
        <f t="shared" si="59"/>
        <v>880</v>
      </c>
      <c r="I70" s="15">
        <f>'[3]04'!J72</f>
        <v>320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173</v>
      </c>
      <c r="N70" s="16">
        <f>'[3]04'!O72</f>
        <v>0</v>
      </c>
      <c r="O70" s="17">
        <f t="shared" si="60"/>
        <v>493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173</v>
      </c>
      <c r="V70" s="16">
        <f t="shared" si="32"/>
        <v>0</v>
      </c>
      <c r="W70" s="17">
        <f t="shared" si="61"/>
        <v>493</v>
      </c>
      <c r="X70" s="8">
        <f t="shared" si="36"/>
        <v>11.76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11.76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276.24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173</v>
      </c>
      <c r="AQ70" s="8">
        <f t="shared" si="34"/>
        <v>0</v>
      </c>
      <c r="AR70" s="8">
        <f t="shared" si="50"/>
        <v>449.24</v>
      </c>
      <c r="AT70" s="8">
        <v>11.36</v>
      </c>
      <c r="AU70" s="8">
        <v>30.91</v>
      </c>
      <c r="AV70" s="8">
        <v>247</v>
      </c>
      <c r="AW70" s="203">
        <v>11.76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11.76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32</v>
      </c>
      <c r="BL70" s="8">
        <f t="shared" si="53"/>
        <v>11.36</v>
      </c>
      <c r="BM70" s="8">
        <f t="shared" si="54"/>
        <v>30.91</v>
      </c>
      <c r="BN70" s="8">
        <f t="shared" si="55"/>
        <v>11.76</v>
      </c>
      <c r="BO70" s="8">
        <f t="shared" si="56"/>
        <v>32</v>
      </c>
      <c r="BP70" s="138">
        <f t="shared" si="57"/>
        <v>-0.40000000000000036</v>
      </c>
      <c r="BQ70" s="138">
        <f t="shared" si="58"/>
        <v>-1.0899999999999999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560</v>
      </c>
      <c r="G71" s="16">
        <f>'[3]04'!G73</f>
        <v>0</v>
      </c>
      <c r="H71" s="17">
        <f t="shared" si="59"/>
        <v>880</v>
      </c>
      <c r="I71" s="15">
        <f>'[3]04'!J73</f>
        <v>320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153</v>
      </c>
      <c r="N71" s="16">
        <f>'[3]04'!O73</f>
        <v>0</v>
      </c>
      <c r="O71" s="17">
        <f t="shared" si="60"/>
        <v>473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153</v>
      </c>
      <c r="V71" s="16">
        <f t="shared" si="32"/>
        <v>0</v>
      </c>
      <c r="W71" s="17">
        <f t="shared" si="61"/>
        <v>473</v>
      </c>
      <c r="X71" s="8">
        <f t="shared" si="36"/>
        <v>11.76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11.76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276.24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153</v>
      </c>
      <c r="AQ71" s="8">
        <f t="shared" si="34"/>
        <v>0</v>
      </c>
      <c r="AR71" s="8">
        <f t="shared" si="50"/>
        <v>429.24</v>
      </c>
      <c r="AT71" s="8">
        <v>11.36</v>
      </c>
      <c r="AU71" s="8">
        <v>30.91</v>
      </c>
      <c r="AV71" s="8">
        <v>267</v>
      </c>
      <c r="AW71" s="203">
        <v>11.76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11.76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32</v>
      </c>
      <c r="BL71" s="8">
        <f t="shared" si="53"/>
        <v>11.36</v>
      </c>
      <c r="BM71" s="8">
        <f t="shared" si="54"/>
        <v>30.91</v>
      </c>
      <c r="BN71" s="8">
        <f t="shared" si="55"/>
        <v>11.76</v>
      </c>
      <c r="BO71" s="8">
        <f t="shared" si="56"/>
        <v>32</v>
      </c>
      <c r="BP71" s="138">
        <f t="shared" si="57"/>
        <v>-0.40000000000000036</v>
      </c>
      <c r="BQ71" s="138">
        <f t="shared" si="58"/>
        <v>-1.0899999999999999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560</v>
      </c>
      <c r="G72" s="16">
        <f>'[3]04'!G74</f>
        <v>0</v>
      </c>
      <c r="H72" s="17">
        <f t="shared" si="59"/>
        <v>880</v>
      </c>
      <c r="I72" s="15">
        <f>'[3]04'!J74</f>
        <v>320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153</v>
      </c>
      <c r="N72" s="16">
        <f>'[3]04'!O74</f>
        <v>0</v>
      </c>
      <c r="O72" s="17">
        <f t="shared" si="60"/>
        <v>473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153</v>
      </c>
      <c r="V72" s="16">
        <f t="shared" si="32"/>
        <v>0</v>
      </c>
      <c r="W72" s="17">
        <f t="shared" si="61"/>
        <v>473</v>
      </c>
      <c r="X72" s="8">
        <f t="shared" si="36"/>
        <v>11.76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11.76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276.24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153</v>
      </c>
      <c r="AQ72" s="8">
        <f t="shared" si="34"/>
        <v>0</v>
      </c>
      <c r="AR72" s="8">
        <f t="shared" si="50"/>
        <v>429.24</v>
      </c>
      <c r="AT72" s="8">
        <v>11.36</v>
      </c>
      <c r="AU72" s="8">
        <v>30.91</v>
      </c>
      <c r="AV72" s="8">
        <v>267</v>
      </c>
      <c r="AW72" s="203">
        <v>11.76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11.76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32</v>
      </c>
      <c r="BL72" s="8">
        <f t="shared" si="53"/>
        <v>11.36</v>
      </c>
      <c r="BM72" s="8">
        <f t="shared" si="54"/>
        <v>30.91</v>
      </c>
      <c r="BN72" s="8">
        <f t="shared" si="55"/>
        <v>11.76</v>
      </c>
      <c r="BO72" s="8">
        <f t="shared" si="56"/>
        <v>32</v>
      </c>
      <c r="BP72" s="138">
        <f t="shared" si="57"/>
        <v>-0.40000000000000036</v>
      </c>
      <c r="BQ72" s="138">
        <f t="shared" si="58"/>
        <v>-1.0899999999999999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560</v>
      </c>
      <c r="G73" s="16">
        <f>'[3]04'!G75</f>
        <v>0</v>
      </c>
      <c r="H73" s="17">
        <f t="shared" si="59"/>
        <v>880</v>
      </c>
      <c r="I73" s="15">
        <f>'[3]04'!J75</f>
        <v>320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153</v>
      </c>
      <c r="N73" s="16">
        <f>'[3]04'!O75</f>
        <v>0</v>
      </c>
      <c r="O73" s="17">
        <f t="shared" si="60"/>
        <v>473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153</v>
      </c>
      <c r="V73" s="16">
        <f t="shared" si="32"/>
        <v>0</v>
      </c>
      <c r="W73" s="17">
        <f t="shared" si="61"/>
        <v>473</v>
      </c>
      <c r="X73" s="8">
        <f t="shared" si="36"/>
        <v>11.76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11.76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276.24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153</v>
      </c>
      <c r="AQ73" s="8">
        <f t="shared" si="34"/>
        <v>0</v>
      </c>
      <c r="AR73" s="8">
        <f t="shared" si="50"/>
        <v>429.24</v>
      </c>
      <c r="AT73" s="8">
        <v>11.36</v>
      </c>
      <c r="AU73" s="8">
        <v>30.91</v>
      </c>
      <c r="AV73" s="8">
        <v>267</v>
      </c>
      <c r="AW73" s="203">
        <v>11.76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11.76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32</v>
      </c>
      <c r="BL73" s="8">
        <f t="shared" si="53"/>
        <v>11.36</v>
      </c>
      <c r="BM73" s="8">
        <f t="shared" si="54"/>
        <v>30.91</v>
      </c>
      <c r="BN73" s="8">
        <f t="shared" si="55"/>
        <v>11.76</v>
      </c>
      <c r="BO73" s="8">
        <f t="shared" si="56"/>
        <v>32</v>
      </c>
      <c r="BP73" s="138">
        <f t="shared" si="57"/>
        <v>-0.40000000000000036</v>
      </c>
      <c r="BQ73" s="138">
        <f t="shared" si="58"/>
        <v>-1.0899999999999999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560</v>
      </c>
      <c r="G74" s="16">
        <f>'[3]04'!G76</f>
        <v>0</v>
      </c>
      <c r="H74" s="17">
        <f t="shared" si="59"/>
        <v>880</v>
      </c>
      <c r="I74" s="15">
        <f>'[3]04'!J76</f>
        <v>320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153</v>
      </c>
      <c r="N74" s="16">
        <f>'[3]04'!O76</f>
        <v>0</v>
      </c>
      <c r="O74" s="17">
        <f t="shared" si="60"/>
        <v>473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153</v>
      </c>
      <c r="V74" s="16">
        <f t="shared" si="32"/>
        <v>0</v>
      </c>
      <c r="W74" s="17">
        <f t="shared" si="61"/>
        <v>473</v>
      </c>
      <c r="X74" s="8">
        <f t="shared" si="36"/>
        <v>11.76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11.76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276.24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153</v>
      </c>
      <c r="AQ74" s="8">
        <f t="shared" si="34"/>
        <v>0</v>
      </c>
      <c r="AR74" s="8">
        <f t="shared" si="50"/>
        <v>429.24</v>
      </c>
      <c r="AT74" s="8">
        <v>11.36</v>
      </c>
      <c r="AU74" s="8">
        <v>30.91</v>
      </c>
      <c r="AV74" s="8">
        <v>267</v>
      </c>
      <c r="AW74" s="203">
        <v>11.76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11.76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32</v>
      </c>
      <c r="BL74" s="8">
        <f t="shared" si="53"/>
        <v>11.36</v>
      </c>
      <c r="BM74" s="8">
        <f t="shared" si="54"/>
        <v>30.91</v>
      </c>
      <c r="BN74" s="8">
        <f t="shared" si="55"/>
        <v>11.76</v>
      </c>
      <c r="BO74" s="8">
        <f t="shared" si="56"/>
        <v>32</v>
      </c>
      <c r="BP74" s="138">
        <f t="shared" si="57"/>
        <v>-0.40000000000000036</v>
      </c>
      <c r="BQ74" s="138">
        <f t="shared" si="58"/>
        <v>-1.0899999999999999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590</v>
      </c>
      <c r="G75" s="16">
        <f>'[3]04'!G77</f>
        <v>0</v>
      </c>
      <c r="H75" s="17">
        <f t="shared" si="59"/>
        <v>910</v>
      </c>
      <c r="I75" s="15">
        <f>'[3]04'!J77</f>
        <v>320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165</v>
      </c>
      <c r="N75" s="16">
        <f>'[3]04'!O77</f>
        <v>0</v>
      </c>
      <c r="O75" s="17">
        <f t="shared" si="60"/>
        <v>485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165</v>
      </c>
      <c r="V75" s="16">
        <f t="shared" si="32"/>
        <v>0</v>
      </c>
      <c r="W75" s="17">
        <f t="shared" si="61"/>
        <v>485</v>
      </c>
      <c r="X75" s="8">
        <f t="shared" si="36"/>
        <v>11.76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11.76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276.24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165</v>
      </c>
      <c r="AQ75" s="8">
        <f t="shared" si="34"/>
        <v>0</v>
      </c>
      <c r="AR75" s="8">
        <f t="shared" si="50"/>
        <v>441.24</v>
      </c>
      <c r="AT75" s="8">
        <v>11.36</v>
      </c>
      <c r="AU75" s="8">
        <v>30.91</v>
      </c>
      <c r="AV75" s="8">
        <v>255</v>
      </c>
      <c r="AW75" s="203">
        <v>11.76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11.76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32</v>
      </c>
      <c r="BL75" s="8">
        <f t="shared" si="53"/>
        <v>11.36</v>
      </c>
      <c r="BM75" s="8">
        <f t="shared" si="54"/>
        <v>30.91</v>
      </c>
      <c r="BN75" s="8">
        <f t="shared" si="55"/>
        <v>11.76</v>
      </c>
      <c r="BO75" s="8">
        <f t="shared" si="56"/>
        <v>32</v>
      </c>
      <c r="BP75" s="138">
        <f t="shared" si="57"/>
        <v>-0.40000000000000036</v>
      </c>
      <c r="BQ75" s="138">
        <f t="shared" si="58"/>
        <v>-1.0899999999999999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590</v>
      </c>
      <c r="G76" s="16">
        <f>'[3]04'!G78</f>
        <v>0</v>
      </c>
      <c r="H76" s="17">
        <f t="shared" si="59"/>
        <v>910</v>
      </c>
      <c r="I76" s="15">
        <f>'[3]04'!J78</f>
        <v>320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153</v>
      </c>
      <c r="N76" s="16">
        <f>'[3]04'!O78</f>
        <v>0</v>
      </c>
      <c r="O76" s="17">
        <f t="shared" si="60"/>
        <v>473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153</v>
      </c>
      <c r="V76" s="16">
        <f t="shared" si="32"/>
        <v>0</v>
      </c>
      <c r="W76" s="17">
        <f t="shared" si="61"/>
        <v>473</v>
      </c>
      <c r="X76" s="8">
        <f t="shared" si="36"/>
        <v>11.76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11.76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276.24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153</v>
      </c>
      <c r="AQ76" s="8">
        <f t="shared" si="34"/>
        <v>0</v>
      </c>
      <c r="AR76" s="8">
        <f t="shared" si="50"/>
        <v>429.24</v>
      </c>
      <c r="AT76" s="8">
        <v>11.36</v>
      </c>
      <c r="AU76" s="8">
        <v>30.91</v>
      </c>
      <c r="AV76" s="8">
        <v>267</v>
      </c>
      <c r="AW76" s="203">
        <v>11.76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11.76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32</v>
      </c>
      <c r="BL76" s="8">
        <f t="shared" si="53"/>
        <v>11.36</v>
      </c>
      <c r="BM76" s="8">
        <f t="shared" si="54"/>
        <v>30.91</v>
      </c>
      <c r="BN76" s="8">
        <f t="shared" si="55"/>
        <v>11.76</v>
      </c>
      <c r="BO76" s="8">
        <f t="shared" si="56"/>
        <v>32</v>
      </c>
      <c r="BP76" s="138">
        <f t="shared" si="57"/>
        <v>-0.40000000000000036</v>
      </c>
      <c r="BQ76" s="138">
        <f t="shared" si="58"/>
        <v>-1.0899999999999999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590</v>
      </c>
      <c r="G77" s="16">
        <f>'[3]04'!G79</f>
        <v>0</v>
      </c>
      <c r="H77" s="17">
        <f t="shared" si="59"/>
        <v>910</v>
      </c>
      <c r="I77" s="15">
        <f>'[3]04'!J79</f>
        <v>320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153</v>
      </c>
      <c r="N77" s="16">
        <f>'[3]04'!O79</f>
        <v>0</v>
      </c>
      <c r="O77" s="17">
        <f t="shared" si="60"/>
        <v>473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153</v>
      </c>
      <c r="V77" s="16">
        <f t="shared" si="32"/>
        <v>0</v>
      </c>
      <c r="W77" s="17">
        <f t="shared" si="61"/>
        <v>473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153</v>
      </c>
      <c r="AQ77" s="8">
        <f t="shared" si="34"/>
        <v>0</v>
      </c>
      <c r="AR77" s="8">
        <f t="shared" si="50"/>
        <v>409</v>
      </c>
      <c r="AT77" s="8">
        <v>30.91</v>
      </c>
      <c r="AU77" s="8">
        <v>30.91</v>
      </c>
      <c r="AV77" s="8">
        <v>267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30.91</v>
      </c>
      <c r="BM77" s="8">
        <f t="shared" si="54"/>
        <v>30.91</v>
      </c>
      <c r="BN77" s="8">
        <f t="shared" si="55"/>
        <v>32</v>
      </c>
      <c r="BO77" s="8">
        <f t="shared" si="56"/>
        <v>32</v>
      </c>
      <c r="BP77" s="138">
        <f t="shared" si="57"/>
        <v>-1.0899999999999999</v>
      </c>
      <c r="BQ77" s="138">
        <f t="shared" si="58"/>
        <v>-1.0899999999999999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590</v>
      </c>
      <c r="G78" s="16">
        <f>'[3]04'!G80</f>
        <v>0</v>
      </c>
      <c r="H78" s="17">
        <f t="shared" si="59"/>
        <v>910</v>
      </c>
      <c r="I78" s="15">
        <f>'[3]04'!J80</f>
        <v>320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153</v>
      </c>
      <c r="N78" s="16">
        <f>'[3]04'!O80</f>
        <v>0</v>
      </c>
      <c r="O78" s="17">
        <f t="shared" si="60"/>
        <v>473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153</v>
      </c>
      <c r="V78" s="16">
        <f t="shared" si="32"/>
        <v>0</v>
      </c>
      <c r="W78" s="17">
        <f t="shared" si="61"/>
        <v>473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153</v>
      </c>
      <c r="AQ78" s="8">
        <f t="shared" si="34"/>
        <v>0</v>
      </c>
      <c r="AR78" s="8">
        <f t="shared" si="50"/>
        <v>409</v>
      </c>
      <c r="AT78" s="8">
        <v>30.91</v>
      </c>
      <c r="AU78" s="8">
        <v>30.91</v>
      </c>
      <c r="AV78" s="8">
        <v>267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30.91</v>
      </c>
      <c r="BM78" s="8">
        <f t="shared" si="54"/>
        <v>30.91</v>
      </c>
      <c r="BN78" s="8">
        <f t="shared" si="55"/>
        <v>32</v>
      </c>
      <c r="BO78" s="8">
        <f t="shared" si="56"/>
        <v>32</v>
      </c>
      <c r="BP78" s="138">
        <f t="shared" si="57"/>
        <v>-1.0899999999999999</v>
      </c>
      <c r="BQ78" s="138">
        <f t="shared" si="58"/>
        <v>-1.0899999999999999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590</v>
      </c>
      <c r="G79" s="16">
        <f>'[3]04'!G81</f>
        <v>0</v>
      </c>
      <c r="H79" s="17">
        <f t="shared" si="59"/>
        <v>910</v>
      </c>
      <c r="I79" s="15">
        <f>'[3]04'!J81</f>
        <v>320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193</v>
      </c>
      <c r="N79" s="16">
        <f>'[3]04'!O81</f>
        <v>0</v>
      </c>
      <c r="O79" s="17">
        <f t="shared" si="60"/>
        <v>513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193</v>
      </c>
      <c r="V79" s="16">
        <f t="shared" si="32"/>
        <v>0</v>
      </c>
      <c r="W79" s="17">
        <f t="shared" si="61"/>
        <v>513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193</v>
      </c>
      <c r="AQ79" s="8">
        <f t="shared" si="34"/>
        <v>0</v>
      </c>
      <c r="AR79" s="8">
        <f t="shared" si="50"/>
        <v>449</v>
      </c>
      <c r="AT79" s="8">
        <v>30.91</v>
      </c>
      <c r="AU79" s="8">
        <v>30.91</v>
      </c>
      <c r="AV79" s="8">
        <v>227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30.91</v>
      </c>
      <c r="BM79" s="8">
        <f t="shared" si="54"/>
        <v>30.91</v>
      </c>
      <c r="BN79" s="8">
        <f t="shared" si="55"/>
        <v>32</v>
      </c>
      <c r="BO79" s="8">
        <f t="shared" si="56"/>
        <v>32</v>
      </c>
      <c r="BP79" s="138">
        <f t="shared" si="57"/>
        <v>-1.0899999999999999</v>
      </c>
      <c r="BQ79" s="138">
        <f t="shared" si="58"/>
        <v>-1.0899999999999999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590</v>
      </c>
      <c r="G80" s="16">
        <f>'[3]04'!G82</f>
        <v>0</v>
      </c>
      <c r="H80" s="17">
        <f t="shared" si="59"/>
        <v>910</v>
      </c>
      <c r="I80" s="15">
        <f>'[3]04'!J82</f>
        <v>320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263</v>
      </c>
      <c r="N80" s="16">
        <f>'[3]04'!O82</f>
        <v>0</v>
      </c>
      <c r="O80" s="17">
        <f t="shared" si="60"/>
        <v>583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263</v>
      </c>
      <c r="V80" s="16">
        <f t="shared" si="32"/>
        <v>0</v>
      </c>
      <c r="W80" s="17">
        <f t="shared" si="61"/>
        <v>583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263</v>
      </c>
      <c r="AQ80" s="8">
        <f t="shared" si="34"/>
        <v>0</v>
      </c>
      <c r="AR80" s="8">
        <f t="shared" si="50"/>
        <v>519</v>
      </c>
      <c r="AT80" s="8">
        <v>30.91</v>
      </c>
      <c r="AU80" s="8">
        <v>30.91</v>
      </c>
      <c r="AV80" s="8">
        <v>157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30.91</v>
      </c>
      <c r="BM80" s="8">
        <f t="shared" si="54"/>
        <v>30.91</v>
      </c>
      <c r="BN80" s="8">
        <f t="shared" si="55"/>
        <v>32</v>
      </c>
      <c r="BO80" s="8">
        <f t="shared" si="56"/>
        <v>32</v>
      </c>
      <c r="BP80" s="138">
        <f t="shared" si="57"/>
        <v>-1.0899999999999999</v>
      </c>
      <c r="BQ80" s="138">
        <f t="shared" si="58"/>
        <v>-1.0899999999999999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590</v>
      </c>
      <c r="G81" s="16">
        <f>'[3]04'!G83</f>
        <v>0</v>
      </c>
      <c r="H81" s="17">
        <f t="shared" si="59"/>
        <v>910</v>
      </c>
      <c r="I81" s="15">
        <f>'[3]04'!J83</f>
        <v>320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193</v>
      </c>
      <c r="N81" s="16">
        <f>'[3]04'!O83</f>
        <v>0</v>
      </c>
      <c r="O81" s="17">
        <f t="shared" si="60"/>
        <v>513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193</v>
      </c>
      <c r="V81" s="16">
        <f t="shared" si="32"/>
        <v>0</v>
      </c>
      <c r="W81" s="17">
        <f t="shared" si="61"/>
        <v>513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193</v>
      </c>
      <c r="AQ81" s="8">
        <f t="shared" si="34"/>
        <v>0</v>
      </c>
      <c r="AR81" s="8">
        <f t="shared" si="50"/>
        <v>449</v>
      </c>
      <c r="AT81" s="8">
        <v>30.91</v>
      </c>
      <c r="AU81" s="8">
        <v>30.91</v>
      </c>
      <c r="AV81" s="8">
        <v>227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30.91</v>
      </c>
      <c r="BM81" s="8">
        <f t="shared" si="54"/>
        <v>30.91</v>
      </c>
      <c r="BN81" s="8">
        <f t="shared" si="55"/>
        <v>32</v>
      </c>
      <c r="BO81" s="8">
        <f t="shared" si="56"/>
        <v>32</v>
      </c>
      <c r="BP81" s="138">
        <f t="shared" si="57"/>
        <v>-1.0899999999999999</v>
      </c>
      <c r="BQ81" s="138">
        <f t="shared" si="58"/>
        <v>-1.0899999999999999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590</v>
      </c>
      <c r="G82" s="16">
        <f>'[3]04'!G84</f>
        <v>0</v>
      </c>
      <c r="H82" s="17">
        <f t="shared" si="59"/>
        <v>910</v>
      </c>
      <c r="I82" s="15">
        <f>'[3]04'!J84</f>
        <v>320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193</v>
      </c>
      <c r="N82" s="16">
        <f>'[3]04'!O84</f>
        <v>0</v>
      </c>
      <c r="O82" s="17">
        <f t="shared" si="60"/>
        <v>513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193</v>
      </c>
      <c r="V82" s="16">
        <f t="shared" si="32"/>
        <v>0</v>
      </c>
      <c r="W82" s="17">
        <f t="shared" si="61"/>
        <v>513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193</v>
      </c>
      <c r="AQ82" s="8">
        <f t="shared" si="34"/>
        <v>0</v>
      </c>
      <c r="AR82" s="8">
        <f t="shared" si="50"/>
        <v>449</v>
      </c>
      <c r="AT82" s="8">
        <v>30.91</v>
      </c>
      <c r="AU82" s="8">
        <v>30.91</v>
      </c>
      <c r="AV82" s="8">
        <v>227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30.91</v>
      </c>
      <c r="BM82" s="8">
        <f t="shared" si="54"/>
        <v>30.91</v>
      </c>
      <c r="BN82" s="8">
        <f t="shared" si="55"/>
        <v>32</v>
      </c>
      <c r="BO82" s="8">
        <f t="shared" si="56"/>
        <v>32</v>
      </c>
      <c r="BP82" s="138">
        <f t="shared" si="57"/>
        <v>-1.0899999999999999</v>
      </c>
      <c r="BQ82" s="138">
        <f t="shared" si="58"/>
        <v>-1.0899999999999999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590</v>
      </c>
      <c r="G83" s="16">
        <f>'[3]04'!G85</f>
        <v>0</v>
      </c>
      <c r="H83" s="17">
        <f t="shared" si="59"/>
        <v>910</v>
      </c>
      <c r="I83" s="15">
        <f>'[3]04'!J85</f>
        <v>320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193</v>
      </c>
      <c r="N83" s="16">
        <f>'[3]04'!O85</f>
        <v>0</v>
      </c>
      <c r="O83" s="17">
        <f t="shared" si="60"/>
        <v>513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193</v>
      </c>
      <c r="V83" s="16">
        <f t="shared" si="32"/>
        <v>0</v>
      </c>
      <c r="W83" s="17">
        <f t="shared" si="61"/>
        <v>513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193</v>
      </c>
      <c r="AQ83" s="8">
        <f t="shared" si="34"/>
        <v>0</v>
      </c>
      <c r="AR83" s="8">
        <f t="shared" si="50"/>
        <v>449</v>
      </c>
      <c r="AT83" s="8">
        <v>30.91</v>
      </c>
      <c r="AU83" s="8">
        <v>30.91</v>
      </c>
      <c r="AV83" s="8">
        <v>227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30.91</v>
      </c>
      <c r="BM83" s="8">
        <f t="shared" si="54"/>
        <v>30.91</v>
      </c>
      <c r="BN83" s="8">
        <f t="shared" si="55"/>
        <v>32</v>
      </c>
      <c r="BO83" s="8">
        <f t="shared" si="56"/>
        <v>32</v>
      </c>
      <c r="BP83" s="138">
        <f t="shared" si="57"/>
        <v>-1.0899999999999999</v>
      </c>
      <c r="BQ83" s="138">
        <f t="shared" si="58"/>
        <v>-1.0899999999999999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590</v>
      </c>
      <c r="G84" s="16">
        <f>'[3]04'!G86</f>
        <v>0</v>
      </c>
      <c r="H84" s="17">
        <f t="shared" si="59"/>
        <v>910</v>
      </c>
      <c r="I84" s="15">
        <f>'[3]04'!J86</f>
        <v>320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193</v>
      </c>
      <c r="N84" s="16">
        <f>'[3]04'!O86</f>
        <v>0</v>
      </c>
      <c r="O84" s="17">
        <f t="shared" si="60"/>
        <v>513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193</v>
      </c>
      <c r="V84" s="16">
        <f t="shared" si="32"/>
        <v>0</v>
      </c>
      <c r="W84" s="17">
        <f t="shared" si="61"/>
        <v>513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193</v>
      </c>
      <c r="AQ84" s="8">
        <f t="shared" si="34"/>
        <v>0</v>
      </c>
      <c r="AR84" s="8">
        <f t="shared" si="50"/>
        <v>449</v>
      </c>
      <c r="AT84" s="8">
        <v>30.91</v>
      </c>
      <c r="AU84" s="8">
        <v>30.91</v>
      </c>
      <c r="AV84" s="8">
        <v>227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30.91</v>
      </c>
      <c r="BM84" s="8">
        <f t="shared" si="54"/>
        <v>30.91</v>
      </c>
      <c r="BN84" s="8">
        <f t="shared" si="55"/>
        <v>32</v>
      </c>
      <c r="BO84" s="8">
        <f t="shared" si="56"/>
        <v>32</v>
      </c>
      <c r="BP84" s="138">
        <f t="shared" si="57"/>
        <v>-1.0899999999999999</v>
      </c>
      <c r="BQ84" s="138">
        <f t="shared" si="58"/>
        <v>-1.0899999999999999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590</v>
      </c>
      <c r="G85" s="16">
        <f>'[3]04'!G87</f>
        <v>0</v>
      </c>
      <c r="H85" s="17">
        <f t="shared" si="59"/>
        <v>910</v>
      </c>
      <c r="I85" s="15">
        <f>'[3]04'!J87</f>
        <v>320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193</v>
      </c>
      <c r="N85" s="16">
        <f>'[3]04'!O87</f>
        <v>0</v>
      </c>
      <c r="O85" s="17">
        <f t="shared" si="60"/>
        <v>513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193</v>
      </c>
      <c r="V85" s="16">
        <f t="shared" si="32"/>
        <v>0</v>
      </c>
      <c r="W85" s="17">
        <f t="shared" si="61"/>
        <v>513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193</v>
      </c>
      <c r="AQ85" s="8">
        <f t="shared" si="34"/>
        <v>0</v>
      </c>
      <c r="AR85" s="8">
        <f t="shared" si="50"/>
        <v>449</v>
      </c>
      <c r="AT85" s="8">
        <v>30.91</v>
      </c>
      <c r="AU85" s="8">
        <v>30.91</v>
      </c>
      <c r="AV85" s="8">
        <v>157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30.91</v>
      </c>
      <c r="BM85" s="8">
        <f t="shared" si="54"/>
        <v>30.91</v>
      </c>
      <c r="BN85" s="8">
        <f t="shared" si="55"/>
        <v>32</v>
      </c>
      <c r="BO85" s="8">
        <f t="shared" si="56"/>
        <v>32</v>
      </c>
      <c r="BP85" s="138">
        <f t="shared" si="57"/>
        <v>-1.0899999999999999</v>
      </c>
      <c r="BQ85" s="138">
        <f t="shared" si="58"/>
        <v>-1.0899999999999999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590</v>
      </c>
      <c r="G86" s="16">
        <f>'[3]04'!G88</f>
        <v>0</v>
      </c>
      <c r="H86" s="17">
        <f t="shared" si="59"/>
        <v>910</v>
      </c>
      <c r="I86" s="15">
        <f>'[3]04'!J88</f>
        <v>320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340.66</v>
      </c>
      <c r="N86" s="16">
        <f>'[3]04'!O88</f>
        <v>0</v>
      </c>
      <c r="O86" s="17">
        <f t="shared" si="60"/>
        <v>660.66000000000008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340.66</v>
      </c>
      <c r="V86" s="16">
        <f t="shared" si="32"/>
        <v>0</v>
      </c>
      <c r="W86" s="17">
        <f t="shared" si="61"/>
        <v>660.66000000000008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340.66</v>
      </c>
      <c r="AQ86" s="8">
        <f t="shared" si="34"/>
        <v>0</v>
      </c>
      <c r="AR86" s="8">
        <f t="shared" si="50"/>
        <v>596.66000000000008</v>
      </c>
      <c r="AT86" s="8">
        <v>30.91</v>
      </c>
      <c r="AU86" s="8">
        <v>30.91</v>
      </c>
      <c r="AV86" s="8">
        <v>0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30.91</v>
      </c>
      <c r="BM86" s="8">
        <f t="shared" si="54"/>
        <v>30.91</v>
      </c>
      <c r="BN86" s="8">
        <f t="shared" si="55"/>
        <v>32</v>
      </c>
      <c r="BO86" s="8">
        <f t="shared" si="56"/>
        <v>32</v>
      </c>
      <c r="BP86" s="138">
        <f t="shared" si="57"/>
        <v>-1.0899999999999999</v>
      </c>
      <c r="BQ86" s="138">
        <f t="shared" si="58"/>
        <v>-1.0899999999999999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590</v>
      </c>
      <c r="G87" s="16">
        <f>'[3]04'!G89</f>
        <v>0</v>
      </c>
      <c r="H87" s="17">
        <f t="shared" si="59"/>
        <v>910</v>
      </c>
      <c r="I87" s="15">
        <f>'[3]04'!J89</f>
        <v>320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286.66000000000003</v>
      </c>
      <c r="N87" s="16">
        <f>'[3]04'!O89</f>
        <v>0</v>
      </c>
      <c r="O87" s="17">
        <f t="shared" si="60"/>
        <v>606.66000000000008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286.66000000000003</v>
      </c>
      <c r="V87" s="16">
        <f t="shared" si="32"/>
        <v>0</v>
      </c>
      <c r="W87" s="17">
        <f t="shared" si="61"/>
        <v>606.66000000000008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286.66000000000003</v>
      </c>
      <c r="AQ87" s="8">
        <f t="shared" si="34"/>
        <v>0</v>
      </c>
      <c r="AR87" s="8">
        <f t="shared" si="50"/>
        <v>542.66000000000008</v>
      </c>
      <c r="AT87" s="8">
        <v>30.91</v>
      </c>
      <c r="AU87" s="8">
        <v>30.91</v>
      </c>
      <c r="AV87" s="8">
        <v>0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30.91</v>
      </c>
      <c r="BM87" s="8">
        <f t="shared" si="54"/>
        <v>30.91</v>
      </c>
      <c r="BN87" s="8">
        <f t="shared" si="55"/>
        <v>32</v>
      </c>
      <c r="BO87" s="8">
        <f t="shared" si="56"/>
        <v>32</v>
      </c>
      <c r="BP87" s="138">
        <f t="shared" si="57"/>
        <v>-1.0899999999999999</v>
      </c>
      <c r="BQ87" s="138">
        <f t="shared" si="58"/>
        <v>-1.0899999999999999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590</v>
      </c>
      <c r="G88" s="16">
        <f>'[3]04'!G90</f>
        <v>0</v>
      </c>
      <c r="H88" s="17">
        <f t="shared" si="59"/>
        <v>910</v>
      </c>
      <c r="I88" s="15">
        <f>'[3]04'!J90</f>
        <v>320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339.66</v>
      </c>
      <c r="N88" s="16">
        <f>'[3]04'!O90</f>
        <v>0</v>
      </c>
      <c r="O88" s="17">
        <f t="shared" si="60"/>
        <v>659.66000000000008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339.66</v>
      </c>
      <c r="V88" s="16">
        <f t="shared" si="32"/>
        <v>0</v>
      </c>
      <c r="W88" s="17">
        <f t="shared" si="61"/>
        <v>659.66000000000008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339.66</v>
      </c>
      <c r="AQ88" s="8">
        <f t="shared" si="34"/>
        <v>0</v>
      </c>
      <c r="AR88" s="8">
        <f t="shared" si="50"/>
        <v>595.66000000000008</v>
      </c>
      <c r="AT88" s="8">
        <v>30.91</v>
      </c>
      <c r="AU88" s="8">
        <v>30.91</v>
      </c>
      <c r="AV88" s="8">
        <v>0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30.91</v>
      </c>
      <c r="BM88" s="8">
        <f t="shared" si="54"/>
        <v>30.91</v>
      </c>
      <c r="BN88" s="8">
        <f t="shared" si="55"/>
        <v>32</v>
      </c>
      <c r="BO88" s="8">
        <f t="shared" si="56"/>
        <v>32</v>
      </c>
      <c r="BP88" s="138">
        <f t="shared" si="57"/>
        <v>-1.0899999999999999</v>
      </c>
      <c r="BQ88" s="138">
        <f t="shared" si="58"/>
        <v>-1.0899999999999999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590</v>
      </c>
      <c r="G89" s="16">
        <f>'[3]04'!G91</f>
        <v>0</v>
      </c>
      <c r="H89" s="17">
        <f t="shared" si="59"/>
        <v>910</v>
      </c>
      <c r="I89" s="15">
        <f>'[3]04'!J91</f>
        <v>320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413.66</v>
      </c>
      <c r="N89" s="16">
        <f>'[3]04'!O91</f>
        <v>0</v>
      </c>
      <c r="O89" s="17">
        <f t="shared" si="60"/>
        <v>733.66000000000008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413.66</v>
      </c>
      <c r="V89" s="16">
        <f t="shared" si="32"/>
        <v>0</v>
      </c>
      <c r="W89" s="17">
        <f t="shared" si="61"/>
        <v>733.66000000000008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413.66</v>
      </c>
      <c r="AQ89" s="8">
        <f t="shared" si="34"/>
        <v>0</v>
      </c>
      <c r="AR89" s="8">
        <f t="shared" si="50"/>
        <v>669.66000000000008</v>
      </c>
      <c r="AT89" s="8">
        <v>30.91</v>
      </c>
      <c r="AU89" s="8">
        <v>30.91</v>
      </c>
      <c r="AV89" s="8">
        <v>0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30.91</v>
      </c>
      <c r="BM89" s="8">
        <f t="shared" si="54"/>
        <v>30.91</v>
      </c>
      <c r="BN89" s="8">
        <f t="shared" si="55"/>
        <v>32</v>
      </c>
      <c r="BO89" s="8">
        <f t="shared" si="56"/>
        <v>32</v>
      </c>
      <c r="BP89" s="138">
        <f t="shared" si="57"/>
        <v>-1.0899999999999999</v>
      </c>
      <c r="BQ89" s="138">
        <f t="shared" si="58"/>
        <v>-1.0899999999999999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590</v>
      </c>
      <c r="G90" s="16">
        <f>'[3]04'!G92</f>
        <v>0</v>
      </c>
      <c r="H90" s="17">
        <f t="shared" si="59"/>
        <v>910</v>
      </c>
      <c r="I90" s="15">
        <f>'[3]04'!J92</f>
        <v>320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554.66</v>
      </c>
      <c r="N90" s="16">
        <f>'[3]04'!O92</f>
        <v>0</v>
      </c>
      <c r="O90" s="17">
        <f t="shared" si="60"/>
        <v>874.66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554.66</v>
      </c>
      <c r="V90" s="16">
        <f t="shared" si="32"/>
        <v>0</v>
      </c>
      <c r="W90" s="17">
        <f t="shared" si="61"/>
        <v>874.66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554.66</v>
      </c>
      <c r="AQ90" s="8">
        <f t="shared" si="34"/>
        <v>0</v>
      </c>
      <c r="AR90" s="8">
        <f t="shared" si="50"/>
        <v>810.66</v>
      </c>
      <c r="AT90" s="8">
        <v>30.91</v>
      </c>
      <c r="AU90" s="8">
        <v>30.91</v>
      </c>
      <c r="AV90" s="8">
        <v>0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30.91</v>
      </c>
      <c r="BM90" s="8">
        <f t="shared" si="54"/>
        <v>30.91</v>
      </c>
      <c r="BN90" s="8">
        <f t="shared" si="55"/>
        <v>32</v>
      </c>
      <c r="BO90" s="8">
        <f t="shared" si="56"/>
        <v>32</v>
      </c>
      <c r="BP90" s="138">
        <f t="shared" si="57"/>
        <v>-1.0899999999999999</v>
      </c>
      <c r="BQ90" s="138">
        <f t="shared" si="58"/>
        <v>-1.0899999999999999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590</v>
      </c>
      <c r="G91" s="16">
        <f>'[3]04'!G93</f>
        <v>0</v>
      </c>
      <c r="H91" s="17">
        <f t="shared" si="59"/>
        <v>910</v>
      </c>
      <c r="I91" s="15">
        <f>'[3]04'!J93</f>
        <v>320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543.66</v>
      </c>
      <c r="N91" s="16">
        <f>'[3]04'!O93</f>
        <v>0</v>
      </c>
      <c r="O91" s="17">
        <f t="shared" si="60"/>
        <v>863.66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543.66</v>
      </c>
      <c r="V91" s="16">
        <f t="shared" si="32"/>
        <v>0</v>
      </c>
      <c r="W91" s="17">
        <f t="shared" si="61"/>
        <v>863.66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543.66</v>
      </c>
      <c r="AQ91" s="8">
        <f t="shared" si="34"/>
        <v>0</v>
      </c>
      <c r="AR91" s="8">
        <f t="shared" si="50"/>
        <v>799.66</v>
      </c>
      <c r="AT91" s="8">
        <v>30.91</v>
      </c>
      <c r="AU91" s="8">
        <v>30.91</v>
      </c>
      <c r="AV91" s="8">
        <v>0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30.91</v>
      </c>
      <c r="BM91" s="8">
        <f t="shared" si="54"/>
        <v>30.91</v>
      </c>
      <c r="BN91" s="8">
        <f t="shared" si="55"/>
        <v>32</v>
      </c>
      <c r="BO91" s="8">
        <f t="shared" si="56"/>
        <v>32</v>
      </c>
      <c r="BP91" s="138">
        <f t="shared" si="57"/>
        <v>-1.0899999999999999</v>
      </c>
      <c r="BQ91" s="138">
        <f t="shared" si="58"/>
        <v>-1.0899999999999999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590</v>
      </c>
      <c r="G92" s="16">
        <f>'[3]04'!G94</f>
        <v>0</v>
      </c>
      <c r="H92" s="17">
        <f t="shared" si="59"/>
        <v>910</v>
      </c>
      <c r="I92" s="15">
        <f>'[3]04'!J94</f>
        <v>320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590</v>
      </c>
      <c r="N92" s="16">
        <f>'[3]04'!O94</f>
        <v>0</v>
      </c>
      <c r="O92" s="17">
        <f t="shared" si="60"/>
        <v>910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590</v>
      </c>
      <c r="V92" s="16">
        <f t="shared" si="32"/>
        <v>0</v>
      </c>
      <c r="W92" s="17">
        <f t="shared" si="61"/>
        <v>910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590</v>
      </c>
      <c r="AQ92" s="8">
        <f t="shared" si="34"/>
        <v>0</v>
      </c>
      <c r="AR92" s="8">
        <f t="shared" si="50"/>
        <v>846</v>
      </c>
      <c r="AT92" s="8">
        <v>30.91</v>
      </c>
      <c r="AU92" s="8">
        <v>30.91</v>
      </c>
      <c r="AV92" s="8">
        <v>0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30.91</v>
      </c>
      <c r="BM92" s="8">
        <f t="shared" si="54"/>
        <v>30.91</v>
      </c>
      <c r="BN92" s="8">
        <f t="shared" si="55"/>
        <v>32</v>
      </c>
      <c r="BO92" s="8">
        <f t="shared" si="56"/>
        <v>32</v>
      </c>
      <c r="BP92" s="138">
        <f t="shared" si="57"/>
        <v>-1.0899999999999999</v>
      </c>
      <c r="BQ92" s="138">
        <f t="shared" si="58"/>
        <v>-1.0899999999999999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560</v>
      </c>
      <c r="G93" s="16">
        <f>'[3]04'!G95</f>
        <v>0</v>
      </c>
      <c r="H93" s="17">
        <f t="shared" si="59"/>
        <v>880</v>
      </c>
      <c r="I93" s="15">
        <f>'[3]04'!J95</f>
        <v>320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560</v>
      </c>
      <c r="N93" s="16">
        <f>'[3]04'!O95</f>
        <v>0</v>
      </c>
      <c r="O93" s="17">
        <f t="shared" si="60"/>
        <v>880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560</v>
      </c>
      <c r="V93" s="16">
        <f t="shared" si="32"/>
        <v>0</v>
      </c>
      <c r="W93" s="17">
        <f t="shared" si="61"/>
        <v>880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560</v>
      </c>
      <c r="AQ93" s="8">
        <f t="shared" si="34"/>
        <v>0</v>
      </c>
      <c r="AR93" s="8">
        <f t="shared" si="50"/>
        <v>816</v>
      </c>
      <c r="AT93" s="8">
        <v>30.91</v>
      </c>
      <c r="AU93" s="8">
        <v>30.91</v>
      </c>
      <c r="AV93" s="8">
        <v>0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30.91</v>
      </c>
      <c r="BM93" s="8">
        <f t="shared" si="54"/>
        <v>30.91</v>
      </c>
      <c r="BN93" s="8">
        <f t="shared" si="55"/>
        <v>32</v>
      </c>
      <c r="BO93" s="8">
        <f t="shared" si="56"/>
        <v>32</v>
      </c>
      <c r="BP93" s="138">
        <f t="shared" si="57"/>
        <v>-1.0899999999999999</v>
      </c>
      <c r="BQ93" s="138">
        <f t="shared" si="58"/>
        <v>-1.0899999999999999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560</v>
      </c>
      <c r="G94" s="16">
        <f>'[3]04'!G96</f>
        <v>0</v>
      </c>
      <c r="H94" s="17">
        <f t="shared" si="59"/>
        <v>880</v>
      </c>
      <c r="I94" s="15">
        <f>'[3]04'!J96</f>
        <v>320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560</v>
      </c>
      <c r="N94" s="16">
        <f>'[3]04'!O96</f>
        <v>0</v>
      </c>
      <c r="O94" s="17">
        <f t="shared" si="60"/>
        <v>880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560</v>
      </c>
      <c r="V94" s="16">
        <f t="shared" si="32"/>
        <v>0</v>
      </c>
      <c r="W94" s="17">
        <f t="shared" si="61"/>
        <v>880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560</v>
      </c>
      <c r="AQ94" s="8">
        <f t="shared" si="34"/>
        <v>0</v>
      </c>
      <c r="AR94" s="8">
        <f t="shared" si="50"/>
        <v>816</v>
      </c>
      <c r="AT94" s="8">
        <v>30.91</v>
      </c>
      <c r="AU94" s="8">
        <v>30.91</v>
      </c>
      <c r="AV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30.91</v>
      </c>
      <c r="BM94" s="8">
        <f t="shared" si="54"/>
        <v>30.91</v>
      </c>
      <c r="BN94" s="8">
        <f t="shared" si="55"/>
        <v>32</v>
      </c>
      <c r="BO94" s="8">
        <f t="shared" si="56"/>
        <v>32</v>
      </c>
      <c r="BP94" s="138">
        <f t="shared" si="57"/>
        <v>-1.0899999999999999</v>
      </c>
      <c r="BQ94" s="138">
        <f t="shared" si="58"/>
        <v>-1.0899999999999999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560</v>
      </c>
      <c r="G95" s="16">
        <f>'[3]04'!G97</f>
        <v>0</v>
      </c>
      <c r="H95" s="17">
        <f t="shared" si="59"/>
        <v>880</v>
      </c>
      <c r="I95" s="15">
        <f>'[3]04'!J97</f>
        <v>320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560</v>
      </c>
      <c r="N95" s="16">
        <f>'[3]04'!O97</f>
        <v>0</v>
      </c>
      <c r="O95" s="17">
        <f t="shared" si="60"/>
        <v>880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560</v>
      </c>
      <c r="V95" s="16">
        <f t="shared" si="32"/>
        <v>0</v>
      </c>
      <c r="W95" s="17">
        <f t="shared" si="61"/>
        <v>880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560</v>
      </c>
      <c r="AQ95" s="8">
        <f t="shared" si="34"/>
        <v>0</v>
      </c>
      <c r="AR95" s="8">
        <f t="shared" si="50"/>
        <v>816</v>
      </c>
      <c r="AT95" s="8">
        <v>30.91</v>
      </c>
      <c r="AU95" s="8">
        <v>30.91</v>
      </c>
      <c r="AV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30.91</v>
      </c>
      <c r="BM95" s="8">
        <f t="shared" si="54"/>
        <v>30.91</v>
      </c>
      <c r="BN95" s="8">
        <f t="shared" si="55"/>
        <v>32</v>
      </c>
      <c r="BO95" s="8">
        <f t="shared" si="56"/>
        <v>32</v>
      </c>
      <c r="BP95" s="138">
        <f t="shared" si="57"/>
        <v>-1.0899999999999999</v>
      </c>
      <c r="BQ95" s="138">
        <f t="shared" si="58"/>
        <v>-1.0899999999999999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560</v>
      </c>
      <c r="G96" s="16">
        <f>'[3]04'!G98</f>
        <v>0</v>
      </c>
      <c r="H96" s="17">
        <f t="shared" si="59"/>
        <v>880</v>
      </c>
      <c r="I96" s="15">
        <f>'[3]04'!J98</f>
        <v>320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560</v>
      </c>
      <c r="N96" s="16">
        <f>'[3]04'!O98</f>
        <v>0</v>
      </c>
      <c r="O96" s="17">
        <f t="shared" si="60"/>
        <v>880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560</v>
      </c>
      <c r="V96" s="16">
        <f t="shared" si="32"/>
        <v>0</v>
      </c>
      <c r="W96" s="17">
        <f t="shared" si="61"/>
        <v>880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560</v>
      </c>
      <c r="AQ96" s="8">
        <f t="shared" si="34"/>
        <v>0</v>
      </c>
      <c r="AR96" s="8">
        <f t="shared" si="50"/>
        <v>816</v>
      </c>
      <c r="AT96" s="8">
        <v>30.91</v>
      </c>
      <c r="AU96" s="8">
        <v>30.91</v>
      </c>
      <c r="AV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30.91</v>
      </c>
      <c r="BM96" s="8">
        <f t="shared" si="54"/>
        <v>30.91</v>
      </c>
      <c r="BN96" s="8">
        <f t="shared" si="55"/>
        <v>32</v>
      </c>
      <c r="BO96" s="8">
        <f t="shared" si="56"/>
        <v>32</v>
      </c>
      <c r="BP96" s="138">
        <f t="shared" si="57"/>
        <v>-1.0899999999999999</v>
      </c>
      <c r="BQ96" s="138">
        <f t="shared" si="58"/>
        <v>-1.0899999999999999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560</v>
      </c>
      <c r="G97" s="16">
        <f>'[3]04'!G99</f>
        <v>0</v>
      </c>
      <c r="H97" s="17">
        <f t="shared" si="59"/>
        <v>880</v>
      </c>
      <c r="I97" s="15">
        <f>'[3]04'!J99</f>
        <v>320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560</v>
      </c>
      <c r="N97" s="16">
        <f>'[3]04'!O99</f>
        <v>0</v>
      </c>
      <c r="O97" s="17">
        <f t="shared" si="60"/>
        <v>880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560</v>
      </c>
      <c r="V97" s="16">
        <f t="shared" si="32"/>
        <v>0</v>
      </c>
      <c r="W97" s="17">
        <f t="shared" si="61"/>
        <v>880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560</v>
      </c>
      <c r="AQ97" s="8">
        <f t="shared" si="34"/>
        <v>0</v>
      </c>
      <c r="AR97" s="8">
        <f t="shared" si="50"/>
        <v>816</v>
      </c>
      <c r="AT97" s="8">
        <v>30.91</v>
      </c>
      <c r="AU97" s="8">
        <v>30.91</v>
      </c>
      <c r="AV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30.91</v>
      </c>
      <c r="BM97" s="8">
        <f t="shared" si="54"/>
        <v>30.91</v>
      </c>
      <c r="BN97" s="8">
        <f t="shared" si="55"/>
        <v>32</v>
      </c>
      <c r="BO97" s="8">
        <f t="shared" si="56"/>
        <v>32</v>
      </c>
      <c r="BP97" s="138">
        <f t="shared" si="57"/>
        <v>-1.0899999999999999</v>
      </c>
      <c r="BQ97" s="138">
        <f t="shared" si="58"/>
        <v>-1.0899999999999999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560</v>
      </c>
      <c r="G98" s="16">
        <f>'[3]04'!G100</f>
        <v>0</v>
      </c>
      <c r="H98" s="17">
        <f t="shared" si="59"/>
        <v>880</v>
      </c>
      <c r="I98" s="15">
        <f>'[3]04'!J100</f>
        <v>320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560</v>
      </c>
      <c r="N98" s="16">
        <f>'[3]04'!O100</f>
        <v>0</v>
      </c>
      <c r="O98" s="17">
        <f t="shared" si="60"/>
        <v>880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560</v>
      </c>
      <c r="V98" s="16">
        <f t="shared" si="32"/>
        <v>0</v>
      </c>
      <c r="W98" s="17">
        <f t="shared" si="61"/>
        <v>880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560</v>
      </c>
      <c r="AQ98" s="8">
        <f t="shared" si="34"/>
        <v>0</v>
      </c>
      <c r="AR98" s="8">
        <f t="shared" si="50"/>
        <v>816</v>
      </c>
      <c r="AT98" s="8">
        <v>30.91</v>
      </c>
      <c r="AU98" s="8">
        <v>30.91</v>
      </c>
      <c r="AV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30.91</v>
      </c>
      <c r="BM98" s="8">
        <f t="shared" si="54"/>
        <v>30.91</v>
      </c>
      <c r="BN98" s="8">
        <f t="shared" si="55"/>
        <v>32</v>
      </c>
      <c r="BO98" s="8">
        <f t="shared" si="56"/>
        <v>32</v>
      </c>
      <c r="BP98" s="138">
        <f t="shared" si="57"/>
        <v>-1.0899999999999999</v>
      </c>
      <c r="BQ98" s="138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13.904999999999999</v>
      </c>
      <c r="G99" s="15">
        <f t="shared" si="62"/>
        <v>0</v>
      </c>
      <c r="H99" s="15">
        <f t="shared" si="62"/>
        <v>21.585000000000001</v>
      </c>
      <c r="I99" s="15">
        <f t="shared" si="62"/>
        <v>7.6479999999999997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5.7104900000000001</v>
      </c>
      <c r="N99" s="15">
        <f t="shared" si="62"/>
        <v>0</v>
      </c>
      <c r="O99" s="15">
        <f t="shared" si="62"/>
        <v>13.358490000000005</v>
      </c>
      <c r="P99" s="15">
        <f t="shared" si="62"/>
        <v>2.4E-2</v>
      </c>
      <c r="Q99" s="15">
        <f t="shared" si="62"/>
        <v>7.6479999999999997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5.7104900000000001</v>
      </c>
      <c r="V99" s="15">
        <f t="shared" si="62"/>
        <v>0</v>
      </c>
      <c r="W99" s="15">
        <f t="shared" si="62"/>
        <v>13.358490000000005</v>
      </c>
      <c r="X99" s="15">
        <f t="shared" si="62"/>
        <v>0.50364000000000009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0.50364000000000009</v>
      </c>
      <c r="AE99" s="15">
        <f t="shared" si="62"/>
        <v>0.69741500000000012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0.69741500000000012</v>
      </c>
      <c r="AL99" s="15">
        <f t="shared" si="62"/>
        <v>6.4469450000000066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5.7104900000000001</v>
      </c>
      <c r="AQ99" s="15">
        <f t="shared" si="62"/>
        <v>0</v>
      </c>
      <c r="AR99" s="15">
        <f t="shared" si="62"/>
        <v>12.157434999999998</v>
      </c>
      <c r="AS99" s="15">
        <f t="shared" si="62"/>
        <v>0</v>
      </c>
      <c r="AT99" s="15">
        <f t="shared" si="62"/>
        <v>0.50845499999999988</v>
      </c>
      <c r="AU99" s="15">
        <f t="shared" si="62"/>
        <v>0.67256999999999967</v>
      </c>
      <c r="AV99" s="15">
        <f t="shared" si="62"/>
        <v>4.7854999999999999</v>
      </c>
      <c r="AW99" s="15">
        <f t="shared" si="62"/>
        <v>0.50364000000000009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0.50364000000000009</v>
      </c>
      <c r="BD99" s="15">
        <f t="shared" si="62"/>
        <v>0.69741500000000012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0.69741500000000012</v>
      </c>
      <c r="BK99" s="15"/>
      <c r="BL99" s="15">
        <f t="shared" si="63"/>
        <v>0.50845499999999988</v>
      </c>
      <c r="BM99" s="15">
        <f t="shared" si="63"/>
        <v>0.67256999999999967</v>
      </c>
      <c r="BN99" s="15">
        <f t="shared" si="63"/>
        <v>0.50364000000000009</v>
      </c>
      <c r="BO99" s="15">
        <f t="shared" si="63"/>
        <v>0.69741500000000012</v>
      </c>
      <c r="BP99" s="15">
        <f t="shared" si="63"/>
        <v>4.8149999999999764E-3</v>
      </c>
      <c r="BQ99" s="15">
        <f t="shared" si="63"/>
        <v>-2.4845000000000034E-2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45447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45447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45447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295</v>
      </c>
      <c r="C3">
        <f>PPCL!C3</f>
        <v>0</v>
      </c>
      <c r="D3">
        <f>PPCL!M3</f>
        <v>290</v>
      </c>
      <c r="E3">
        <f>PPCL!N3</f>
        <v>0</v>
      </c>
      <c r="F3">
        <f>B3+C3</f>
        <v>295</v>
      </c>
      <c r="G3">
        <f>D3+E3</f>
        <v>290</v>
      </c>
      <c r="H3" s="112"/>
      <c r="I3">
        <f>BRPL_EOD!AE3+BRPL_EOD!AF3</f>
        <v>82.31</v>
      </c>
      <c r="J3">
        <f>BYPL_EOD!AE3+BYPL_EOD!AF3</f>
        <v>46.6</v>
      </c>
      <c r="K3">
        <f>MES_EOD!AE3+MES_EOD!AF3</f>
        <v>17.63</v>
      </c>
      <c r="L3">
        <f>NDMC_EOD!AE3+NDMC_EOD!AF3</f>
        <v>87.37</v>
      </c>
      <c r="M3">
        <f>TPDDL_EOD!AE3+TPDDL_EOD!AF3</f>
        <v>56.09</v>
      </c>
      <c r="N3">
        <f t="shared" ref="N3:N66" si="0">SUM(I3:M3)</f>
        <v>290</v>
      </c>
      <c r="O3" s="112">
        <f t="shared" ref="O3:O66" si="1">G3-N3</f>
        <v>0</v>
      </c>
      <c r="P3">
        <v>82.31</v>
      </c>
      <c r="Q3">
        <v>46.6</v>
      </c>
      <c r="R3">
        <v>17.63</v>
      </c>
      <c r="S3">
        <v>87.37</v>
      </c>
      <c r="T3">
        <v>56.09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295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295</v>
      </c>
      <c r="G4">
        <f t="shared" ref="G4:G67" si="5">D4+E4</f>
        <v>290</v>
      </c>
      <c r="H4" s="112"/>
      <c r="I4">
        <f>BRPL_EOD!AE4+BRPL_EOD!AF4</f>
        <v>82.31</v>
      </c>
      <c r="J4">
        <f>BYPL_EOD!AE4+BYPL_EOD!AF4</f>
        <v>46.6</v>
      </c>
      <c r="K4">
        <f>MES_EOD!AE4+MES_EOD!AF4</f>
        <v>17.63</v>
      </c>
      <c r="L4">
        <f>NDMC_EOD!AE4+NDMC_EOD!AF4</f>
        <v>87.37</v>
      </c>
      <c r="M4">
        <f>TPDDL_EOD!AE4+TPDDL_EOD!AF4</f>
        <v>56.09</v>
      </c>
      <c r="N4">
        <f t="shared" si="0"/>
        <v>290</v>
      </c>
      <c r="O4" s="112">
        <f t="shared" si="1"/>
        <v>0</v>
      </c>
      <c r="P4">
        <v>82.31</v>
      </c>
      <c r="Q4">
        <v>46.6</v>
      </c>
      <c r="R4">
        <v>17.63</v>
      </c>
      <c r="S4">
        <v>87.37</v>
      </c>
      <c r="T4">
        <v>56.09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295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295</v>
      </c>
      <c r="G5">
        <f t="shared" si="5"/>
        <v>290</v>
      </c>
      <c r="H5" s="112"/>
      <c r="I5">
        <f>BRPL_EOD!AE5+BRPL_EOD!AF5</f>
        <v>82.31</v>
      </c>
      <c r="J5">
        <f>BYPL_EOD!AE5+BYPL_EOD!AF5</f>
        <v>46.6</v>
      </c>
      <c r="K5">
        <f>MES_EOD!AE5+MES_EOD!AF5</f>
        <v>17.63</v>
      </c>
      <c r="L5">
        <f>NDMC_EOD!AE5+NDMC_EOD!AF5</f>
        <v>87.37</v>
      </c>
      <c r="M5">
        <f>TPDDL_EOD!AE5+TPDDL_EOD!AF5</f>
        <v>56.09</v>
      </c>
      <c r="N5">
        <f t="shared" si="0"/>
        <v>290</v>
      </c>
      <c r="O5" s="112">
        <f t="shared" si="1"/>
        <v>0</v>
      </c>
      <c r="P5">
        <v>82.31</v>
      </c>
      <c r="Q5">
        <v>46.6</v>
      </c>
      <c r="R5">
        <v>17.63</v>
      </c>
      <c r="S5">
        <v>87.37</v>
      </c>
      <c r="T5">
        <v>56.09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295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295</v>
      </c>
      <c r="G6">
        <f t="shared" si="5"/>
        <v>290</v>
      </c>
      <c r="H6" s="112"/>
      <c r="I6">
        <f>BRPL_EOD!AE6+BRPL_EOD!AF6</f>
        <v>82.31</v>
      </c>
      <c r="J6">
        <f>BYPL_EOD!AE6+BYPL_EOD!AF6</f>
        <v>46.6</v>
      </c>
      <c r="K6">
        <f>MES_EOD!AE6+MES_EOD!AF6</f>
        <v>17.63</v>
      </c>
      <c r="L6">
        <f>NDMC_EOD!AE6+NDMC_EOD!AF6</f>
        <v>87.37</v>
      </c>
      <c r="M6">
        <f>TPDDL_EOD!AE6+TPDDL_EOD!AF6</f>
        <v>56.09</v>
      </c>
      <c r="N6">
        <f t="shared" si="0"/>
        <v>290</v>
      </c>
      <c r="O6" s="112">
        <f t="shared" si="1"/>
        <v>0</v>
      </c>
      <c r="P6">
        <v>82.31</v>
      </c>
      <c r="Q6">
        <v>46.6</v>
      </c>
      <c r="R6">
        <v>17.63</v>
      </c>
      <c r="S6">
        <v>87.37</v>
      </c>
      <c r="T6">
        <v>56.09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295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295</v>
      </c>
      <c r="G7">
        <f t="shared" si="5"/>
        <v>290</v>
      </c>
      <c r="H7" s="112"/>
      <c r="I7">
        <f>BRPL_EOD!AE7+BRPL_EOD!AF7</f>
        <v>82.31</v>
      </c>
      <c r="J7">
        <f>BYPL_EOD!AE7+BYPL_EOD!AF7</f>
        <v>46.6</v>
      </c>
      <c r="K7">
        <f>MES_EOD!AE7+MES_EOD!AF7</f>
        <v>17.63</v>
      </c>
      <c r="L7">
        <f>NDMC_EOD!AE7+NDMC_EOD!AF7</f>
        <v>87.37</v>
      </c>
      <c r="M7">
        <f>TPDDL_EOD!AE7+TPDDL_EOD!AF7</f>
        <v>56.09</v>
      </c>
      <c r="N7">
        <f t="shared" si="0"/>
        <v>290</v>
      </c>
      <c r="O7" s="112">
        <f t="shared" si="1"/>
        <v>0</v>
      </c>
      <c r="P7">
        <v>82.31</v>
      </c>
      <c r="Q7">
        <v>46.6</v>
      </c>
      <c r="R7">
        <v>17.63</v>
      </c>
      <c r="S7">
        <v>87.37</v>
      </c>
      <c r="T7">
        <v>56.09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295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295</v>
      </c>
      <c r="G8">
        <f t="shared" si="5"/>
        <v>290</v>
      </c>
      <c r="H8" s="112"/>
      <c r="I8">
        <f>BRPL_EOD!AE8+BRPL_EOD!AF8</f>
        <v>82.31</v>
      </c>
      <c r="J8">
        <f>BYPL_EOD!AE8+BYPL_EOD!AF8</f>
        <v>46.6</v>
      </c>
      <c r="K8">
        <f>MES_EOD!AE8+MES_EOD!AF8</f>
        <v>17.63</v>
      </c>
      <c r="L8">
        <f>NDMC_EOD!AE8+NDMC_EOD!AF8</f>
        <v>87.37</v>
      </c>
      <c r="M8">
        <f>TPDDL_EOD!AE8+TPDDL_EOD!AF8</f>
        <v>56.09</v>
      </c>
      <c r="N8">
        <f t="shared" si="0"/>
        <v>290</v>
      </c>
      <c r="O8" s="112">
        <f t="shared" si="1"/>
        <v>0</v>
      </c>
      <c r="P8">
        <v>82.31</v>
      </c>
      <c r="Q8">
        <v>46.6</v>
      </c>
      <c r="R8">
        <v>17.63</v>
      </c>
      <c r="S8">
        <v>87.37</v>
      </c>
      <c r="T8">
        <v>56.09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295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295</v>
      </c>
      <c r="G9">
        <f t="shared" si="5"/>
        <v>290</v>
      </c>
      <c r="H9" s="112"/>
      <c r="I9">
        <f>BRPL_EOD!AE9+BRPL_EOD!AF9</f>
        <v>82.31</v>
      </c>
      <c r="J9">
        <f>BYPL_EOD!AE9+BYPL_EOD!AF9</f>
        <v>46.6</v>
      </c>
      <c r="K9">
        <f>MES_EOD!AE9+MES_EOD!AF9</f>
        <v>17.63</v>
      </c>
      <c r="L9">
        <f>NDMC_EOD!AE9+NDMC_EOD!AF9</f>
        <v>87.37</v>
      </c>
      <c r="M9">
        <f>TPDDL_EOD!AE9+TPDDL_EOD!AF9</f>
        <v>56.09</v>
      </c>
      <c r="N9">
        <f t="shared" si="0"/>
        <v>290</v>
      </c>
      <c r="O9" s="112">
        <f t="shared" si="1"/>
        <v>0</v>
      </c>
      <c r="P9">
        <v>82.31</v>
      </c>
      <c r="Q9">
        <v>46.6</v>
      </c>
      <c r="R9">
        <v>17.63</v>
      </c>
      <c r="S9">
        <v>87.37</v>
      </c>
      <c r="T9">
        <v>56.09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295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295</v>
      </c>
      <c r="G10">
        <f t="shared" si="5"/>
        <v>290</v>
      </c>
      <c r="H10" s="112"/>
      <c r="I10">
        <f>BRPL_EOD!AE10+BRPL_EOD!AF10</f>
        <v>82.31</v>
      </c>
      <c r="J10">
        <f>BYPL_EOD!AE10+BYPL_EOD!AF10</f>
        <v>46.6</v>
      </c>
      <c r="K10">
        <f>MES_EOD!AE10+MES_EOD!AF10</f>
        <v>17.63</v>
      </c>
      <c r="L10">
        <f>NDMC_EOD!AE10+NDMC_EOD!AF10</f>
        <v>87.37</v>
      </c>
      <c r="M10">
        <f>TPDDL_EOD!AE10+TPDDL_EOD!AF10</f>
        <v>56.09</v>
      </c>
      <c r="N10">
        <f t="shared" si="0"/>
        <v>290</v>
      </c>
      <c r="O10" s="112">
        <f t="shared" si="1"/>
        <v>0</v>
      </c>
      <c r="P10">
        <v>82.31</v>
      </c>
      <c r="Q10">
        <v>46.6</v>
      </c>
      <c r="R10">
        <v>17.63</v>
      </c>
      <c r="S10">
        <v>87.37</v>
      </c>
      <c r="T10">
        <v>56.09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295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295</v>
      </c>
      <c r="G11">
        <f t="shared" si="5"/>
        <v>290</v>
      </c>
      <c r="H11" s="112"/>
      <c r="I11">
        <f>BRPL_EOD!AE11+BRPL_EOD!AF11</f>
        <v>82.31</v>
      </c>
      <c r="J11">
        <f>BYPL_EOD!AE11+BYPL_EOD!AF11</f>
        <v>46.6</v>
      </c>
      <c r="K11">
        <f>MES_EOD!AE11+MES_EOD!AF11</f>
        <v>17.63</v>
      </c>
      <c r="L11">
        <f>NDMC_EOD!AE11+NDMC_EOD!AF11</f>
        <v>87.37</v>
      </c>
      <c r="M11">
        <f>TPDDL_EOD!AE11+TPDDL_EOD!AF11</f>
        <v>56.09</v>
      </c>
      <c r="N11">
        <f t="shared" si="0"/>
        <v>290</v>
      </c>
      <c r="O11" s="112">
        <f t="shared" si="1"/>
        <v>0</v>
      </c>
      <c r="P11">
        <v>82.31</v>
      </c>
      <c r="Q11">
        <v>46.6</v>
      </c>
      <c r="R11">
        <v>17.63</v>
      </c>
      <c r="S11">
        <v>87.37</v>
      </c>
      <c r="T11">
        <v>56.09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295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295</v>
      </c>
      <c r="G12">
        <f t="shared" si="5"/>
        <v>290</v>
      </c>
      <c r="H12" s="112"/>
      <c r="I12">
        <f>BRPL_EOD!AE12+BRPL_EOD!AF12</f>
        <v>82.31</v>
      </c>
      <c r="J12">
        <f>BYPL_EOD!AE12+BYPL_EOD!AF12</f>
        <v>46.6</v>
      </c>
      <c r="K12">
        <f>MES_EOD!AE12+MES_EOD!AF12</f>
        <v>17.63</v>
      </c>
      <c r="L12">
        <f>NDMC_EOD!AE12+NDMC_EOD!AF12</f>
        <v>87.37</v>
      </c>
      <c r="M12">
        <f>TPDDL_EOD!AE12+TPDDL_EOD!AF12</f>
        <v>56.09</v>
      </c>
      <c r="N12">
        <f t="shared" si="0"/>
        <v>290</v>
      </c>
      <c r="O12" s="112">
        <f t="shared" si="1"/>
        <v>0</v>
      </c>
      <c r="P12">
        <v>82.31</v>
      </c>
      <c r="Q12">
        <v>46.6</v>
      </c>
      <c r="R12">
        <v>17.63</v>
      </c>
      <c r="S12">
        <v>87.37</v>
      </c>
      <c r="T12">
        <v>56.09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295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295</v>
      </c>
      <c r="G13">
        <f t="shared" si="5"/>
        <v>290</v>
      </c>
      <c r="H13" s="112"/>
      <c r="I13">
        <f>BRPL_EOD!AE13+BRPL_EOD!AF13</f>
        <v>82.31</v>
      </c>
      <c r="J13">
        <f>BYPL_EOD!AE13+BYPL_EOD!AF13</f>
        <v>46.6</v>
      </c>
      <c r="K13">
        <f>MES_EOD!AE13+MES_EOD!AF13</f>
        <v>17.63</v>
      </c>
      <c r="L13">
        <f>NDMC_EOD!AE13+NDMC_EOD!AF13</f>
        <v>87.37</v>
      </c>
      <c r="M13">
        <f>TPDDL_EOD!AE13+TPDDL_EOD!AF13</f>
        <v>56.09</v>
      </c>
      <c r="N13">
        <f t="shared" si="0"/>
        <v>290</v>
      </c>
      <c r="O13" s="112">
        <f t="shared" si="1"/>
        <v>0</v>
      </c>
      <c r="P13">
        <v>82.31</v>
      </c>
      <c r="Q13">
        <v>46.6</v>
      </c>
      <c r="R13">
        <v>17.63</v>
      </c>
      <c r="S13">
        <v>87.37</v>
      </c>
      <c r="T13">
        <v>56.09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295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295</v>
      </c>
      <c r="G14">
        <f t="shared" si="5"/>
        <v>290</v>
      </c>
      <c r="H14" s="112"/>
      <c r="I14">
        <f>BRPL_EOD!AE14+BRPL_EOD!AF14</f>
        <v>82.31</v>
      </c>
      <c r="J14">
        <f>BYPL_EOD!AE14+BYPL_EOD!AF14</f>
        <v>46.6</v>
      </c>
      <c r="K14">
        <f>MES_EOD!AE14+MES_EOD!AF14</f>
        <v>17.63</v>
      </c>
      <c r="L14">
        <f>NDMC_EOD!AE14+NDMC_EOD!AF14</f>
        <v>87.37</v>
      </c>
      <c r="M14">
        <f>TPDDL_EOD!AE14+TPDDL_EOD!AF14</f>
        <v>56.09</v>
      </c>
      <c r="N14">
        <f t="shared" si="0"/>
        <v>290</v>
      </c>
      <c r="O14" s="112">
        <f t="shared" si="1"/>
        <v>0</v>
      </c>
      <c r="P14">
        <v>82.31</v>
      </c>
      <c r="Q14">
        <v>46.6</v>
      </c>
      <c r="R14">
        <v>17.63</v>
      </c>
      <c r="S14">
        <v>87.37</v>
      </c>
      <c r="T14">
        <v>56.09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295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295</v>
      </c>
      <c r="G15">
        <f t="shared" si="5"/>
        <v>290</v>
      </c>
      <c r="H15" s="112"/>
      <c r="I15">
        <f>BRPL_EOD!AE15+BRPL_EOD!AF15</f>
        <v>82.31</v>
      </c>
      <c r="J15">
        <f>BYPL_EOD!AE15+BYPL_EOD!AF15</f>
        <v>46.6</v>
      </c>
      <c r="K15">
        <f>MES_EOD!AE15+MES_EOD!AF15</f>
        <v>17.63</v>
      </c>
      <c r="L15">
        <f>NDMC_EOD!AE15+NDMC_EOD!AF15</f>
        <v>87.37</v>
      </c>
      <c r="M15">
        <f>TPDDL_EOD!AE15+TPDDL_EOD!AF15</f>
        <v>56.09</v>
      </c>
      <c r="N15">
        <f t="shared" si="0"/>
        <v>290</v>
      </c>
      <c r="O15" s="112">
        <f t="shared" si="1"/>
        <v>0</v>
      </c>
      <c r="P15">
        <v>82.31</v>
      </c>
      <c r="Q15">
        <v>46.6</v>
      </c>
      <c r="R15">
        <v>17.63</v>
      </c>
      <c r="S15">
        <v>87.37</v>
      </c>
      <c r="T15">
        <v>56.09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295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295</v>
      </c>
      <c r="G16">
        <f t="shared" si="5"/>
        <v>290</v>
      </c>
      <c r="H16" s="112"/>
      <c r="I16">
        <f>BRPL_EOD!AE16+BRPL_EOD!AF16</f>
        <v>82.31</v>
      </c>
      <c r="J16">
        <f>BYPL_EOD!AE16+BYPL_EOD!AF16</f>
        <v>46.6</v>
      </c>
      <c r="K16">
        <f>MES_EOD!AE16+MES_EOD!AF16</f>
        <v>17.63</v>
      </c>
      <c r="L16">
        <f>NDMC_EOD!AE16+NDMC_EOD!AF16</f>
        <v>87.37</v>
      </c>
      <c r="M16">
        <f>TPDDL_EOD!AE16+TPDDL_EOD!AF16</f>
        <v>56.09</v>
      </c>
      <c r="N16">
        <f t="shared" si="0"/>
        <v>290</v>
      </c>
      <c r="O16" s="112">
        <f t="shared" si="1"/>
        <v>0</v>
      </c>
      <c r="P16">
        <v>82.31</v>
      </c>
      <c r="Q16">
        <v>46.6</v>
      </c>
      <c r="R16">
        <v>17.63</v>
      </c>
      <c r="S16">
        <v>87.37</v>
      </c>
      <c r="T16">
        <v>56.09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295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295</v>
      </c>
      <c r="G17">
        <f t="shared" si="5"/>
        <v>290</v>
      </c>
      <c r="H17" s="112"/>
      <c r="I17">
        <f>BRPL_EOD!AE17+BRPL_EOD!AF17</f>
        <v>82.31</v>
      </c>
      <c r="J17">
        <f>BYPL_EOD!AE17+BYPL_EOD!AF17</f>
        <v>46.6</v>
      </c>
      <c r="K17">
        <f>MES_EOD!AE17+MES_EOD!AF17</f>
        <v>17.63</v>
      </c>
      <c r="L17">
        <f>NDMC_EOD!AE17+NDMC_EOD!AF17</f>
        <v>87.37</v>
      </c>
      <c r="M17">
        <f>TPDDL_EOD!AE17+TPDDL_EOD!AF17</f>
        <v>56.09</v>
      </c>
      <c r="N17">
        <f t="shared" si="0"/>
        <v>290</v>
      </c>
      <c r="O17" s="112">
        <f t="shared" si="1"/>
        <v>0</v>
      </c>
      <c r="P17">
        <v>82.31</v>
      </c>
      <c r="Q17">
        <v>46.6</v>
      </c>
      <c r="R17">
        <v>17.63</v>
      </c>
      <c r="S17">
        <v>87.37</v>
      </c>
      <c r="T17">
        <v>56.09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295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295</v>
      </c>
      <c r="G18">
        <f t="shared" si="5"/>
        <v>290</v>
      </c>
      <c r="H18" s="112"/>
      <c r="I18">
        <f>BRPL_EOD!AE18+BRPL_EOD!AF18</f>
        <v>82.31</v>
      </c>
      <c r="J18">
        <f>BYPL_EOD!AE18+BYPL_EOD!AF18</f>
        <v>46.6</v>
      </c>
      <c r="K18">
        <f>MES_EOD!AE18+MES_EOD!AF18</f>
        <v>17.63</v>
      </c>
      <c r="L18">
        <f>NDMC_EOD!AE18+NDMC_EOD!AF18</f>
        <v>87.37</v>
      </c>
      <c r="M18">
        <f>TPDDL_EOD!AE18+TPDDL_EOD!AF18</f>
        <v>56.09</v>
      </c>
      <c r="N18">
        <f t="shared" si="0"/>
        <v>290</v>
      </c>
      <c r="O18" s="112">
        <f t="shared" si="1"/>
        <v>0</v>
      </c>
      <c r="P18">
        <v>82.31</v>
      </c>
      <c r="Q18">
        <v>46.6</v>
      </c>
      <c r="R18">
        <v>17.63</v>
      </c>
      <c r="S18">
        <v>87.37</v>
      </c>
      <c r="T18">
        <v>56.09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295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295</v>
      </c>
      <c r="G19">
        <f t="shared" si="5"/>
        <v>290</v>
      </c>
      <c r="H19" s="112"/>
      <c r="I19">
        <f>BRPL_EOD!AE19+BRPL_EOD!AF19</f>
        <v>82.31</v>
      </c>
      <c r="J19">
        <f>BYPL_EOD!AE19+BYPL_EOD!AF19</f>
        <v>46.6</v>
      </c>
      <c r="K19">
        <f>MES_EOD!AE19+MES_EOD!AF19</f>
        <v>17.63</v>
      </c>
      <c r="L19">
        <f>NDMC_EOD!AE19+NDMC_EOD!AF19</f>
        <v>87.37</v>
      </c>
      <c r="M19">
        <f>TPDDL_EOD!AE19+TPDDL_EOD!AF19</f>
        <v>56.09</v>
      </c>
      <c r="N19">
        <f t="shared" si="0"/>
        <v>290</v>
      </c>
      <c r="O19" s="112">
        <f t="shared" si="1"/>
        <v>0</v>
      </c>
      <c r="P19">
        <v>82.31</v>
      </c>
      <c r="Q19">
        <v>46.6</v>
      </c>
      <c r="R19">
        <v>17.63</v>
      </c>
      <c r="S19">
        <v>87.37</v>
      </c>
      <c r="T19">
        <v>56.09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295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295</v>
      </c>
      <c r="G20">
        <f t="shared" si="5"/>
        <v>290</v>
      </c>
      <c r="H20" s="112"/>
      <c r="I20">
        <f>BRPL_EOD!AE20+BRPL_EOD!AF20</f>
        <v>82.31</v>
      </c>
      <c r="J20">
        <f>BYPL_EOD!AE20+BYPL_EOD!AF20</f>
        <v>46.6</v>
      </c>
      <c r="K20">
        <f>MES_EOD!AE20+MES_EOD!AF20</f>
        <v>17.63</v>
      </c>
      <c r="L20">
        <f>NDMC_EOD!AE20+NDMC_EOD!AF20</f>
        <v>87.37</v>
      </c>
      <c r="M20">
        <f>TPDDL_EOD!AE20+TPDDL_EOD!AF20</f>
        <v>56.09</v>
      </c>
      <c r="N20">
        <f t="shared" si="0"/>
        <v>290</v>
      </c>
      <c r="O20" s="112">
        <f t="shared" si="1"/>
        <v>0</v>
      </c>
      <c r="P20">
        <v>82.31</v>
      </c>
      <c r="Q20">
        <v>46.6</v>
      </c>
      <c r="R20">
        <v>17.63</v>
      </c>
      <c r="S20">
        <v>87.37</v>
      </c>
      <c r="T20">
        <v>56.09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295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295</v>
      </c>
      <c r="G21">
        <f t="shared" si="5"/>
        <v>290</v>
      </c>
      <c r="H21" s="112"/>
      <c r="I21">
        <f>BRPL_EOD!AE21+BRPL_EOD!AF21</f>
        <v>82.31</v>
      </c>
      <c r="J21">
        <f>BYPL_EOD!AE21+BYPL_EOD!AF21</f>
        <v>46.6</v>
      </c>
      <c r="K21">
        <f>MES_EOD!AE21+MES_EOD!AF21</f>
        <v>17.63</v>
      </c>
      <c r="L21">
        <f>NDMC_EOD!AE21+NDMC_EOD!AF21</f>
        <v>87.37</v>
      </c>
      <c r="M21">
        <f>TPDDL_EOD!AE21+TPDDL_EOD!AF21</f>
        <v>56.09</v>
      </c>
      <c r="N21">
        <f t="shared" si="0"/>
        <v>290</v>
      </c>
      <c r="O21" s="112">
        <f t="shared" si="1"/>
        <v>0</v>
      </c>
      <c r="P21">
        <v>82.31</v>
      </c>
      <c r="Q21">
        <v>46.6</v>
      </c>
      <c r="R21">
        <v>17.63</v>
      </c>
      <c r="S21">
        <v>87.37</v>
      </c>
      <c r="T21">
        <v>56.09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295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295</v>
      </c>
      <c r="G22">
        <f t="shared" si="5"/>
        <v>290</v>
      </c>
      <c r="H22" s="112"/>
      <c r="I22">
        <f>BRPL_EOD!AE22+BRPL_EOD!AF22</f>
        <v>82.31</v>
      </c>
      <c r="J22">
        <f>BYPL_EOD!AE22+BYPL_EOD!AF22</f>
        <v>46.6</v>
      </c>
      <c r="K22">
        <f>MES_EOD!AE22+MES_EOD!AF22</f>
        <v>17.63</v>
      </c>
      <c r="L22">
        <f>NDMC_EOD!AE22+NDMC_EOD!AF22</f>
        <v>87.37</v>
      </c>
      <c r="M22">
        <f>TPDDL_EOD!AE22+TPDDL_EOD!AF22</f>
        <v>56.09</v>
      </c>
      <c r="N22">
        <f t="shared" si="0"/>
        <v>290</v>
      </c>
      <c r="O22" s="112">
        <f t="shared" si="1"/>
        <v>0</v>
      </c>
      <c r="P22">
        <v>82.31</v>
      </c>
      <c r="Q22">
        <v>46.6</v>
      </c>
      <c r="R22">
        <v>17.63</v>
      </c>
      <c r="S22">
        <v>87.37</v>
      </c>
      <c r="T22">
        <v>56.09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295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295</v>
      </c>
      <c r="G23">
        <f t="shared" si="5"/>
        <v>290</v>
      </c>
      <c r="H23" s="112"/>
      <c r="I23">
        <f>BRPL_EOD!AE23+BRPL_EOD!AF23</f>
        <v>82.31</v>
      </c>
      <c r="J23">
        <f>BYPL_EOD!AE23+BYPL_EOD!AF23</f>
        <v>46.6</v>
      </c>
      <c r="K23">
        <f>MES_EOD!AE23+MES_EOD!AF23</f>
        <v>17.63</v>
      </c>
      <c r="L23">
        <f>NDMC_EOD!AE23+NDMC_EOD!AF23</f>
        <v>87.37</v>
      </c>
      <c r="M23">
        <f>TPDDL_EOD!AE23+TPDDL_EOD!AF23</f>
        <v>56.09</v>
      </c>
      <c r="N23">
        <f t="shared" si="0"/>
        <v>290</v>
      </c>
      <c r="O23" s="112">
        <f t="shared" si="1"/>
        <v>0</v>
      </c>
      <c r="P23">
        <v>82.31</v>
      </c>
      <c r="Q23">
        <v>46.6</v>
      </c>
      <c r="R23">
        <v>17.63</v>
      </c>
      <c r="S23">
        <v>87.37</v>
      </c>
      <c r="T23">
        <v>56.09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295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295</v>
      </c>
      <c r="G24">
        <f t="shared" si="5"/>
        <v>290</v>
      </c>
      <c r="H24" s="112"/>
      <c r="I24">
        <f>BRPL_EOD!AE24+BRPL_EOD!AF24</f>
        <v>82.31</v>
      </c>
      <c r="J24">
        <f>BYPL_EOD!AE24+BYPL_EOD!AF24</f>
        <v>46.6</v>
      </c>
      <c r="K24">
        <f>MES_EOD!AE24+MES_EOD!AF24</f>
        <v>17.63</v>
      </c>
      <c r="L24">
        <f>NDMC_EOD!AE24+NDMC_EOD!AF24</f>
        <v>87.37</v>
      </c>
      <c r="M24">
        <f>TPDDL_EOD!AE24+TPDDL_EOD!AF24</f>
        <v>56.09</v>
      </c>
      <c r="N24">
        <f t="shared" si="0"/>
        <v>290</v>
      </c>
      <c r="O24" s="112">
        <f t="shared" si="1"/>
        <v>0</v>
      </c>
      <c r="P24">
        <v>82.31</v>
      </c>
      <c r="Q24">
        <v>46.6</v>
      </c>
      <c r="R24">
        <v>17.63</v>
      </c>
      <c r="S24">
        <v>87.37</v>
      </c>
      <c r="T24">
        <v>56.09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295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295</v>
      </c>
      <c r="G25">
        <f t="shared" si="5"/>
        <v>290</v>
      </c>
      <c r="H25" s="112"/>
      <c r="I25">
        <f>BRPL_EOD!AE25+BRPL_EOD!AF25</f>
        <v>82.31</v>
      </c>
      <c r="J25">
        <f>BYPL_EOD!AE25+BYPL_EOD!AF25</f>
        <v>46.6</v>
      </c>
      <c r="K25">
        <f>MES_EOD!AE25+MES_EOD!AF25</f>
        <v>17.63</v>
      </c>
      <c r="L25">
        <f>NDMC_EOD!AE25+NDMC_EOD!AF25</f>
        <v>87.37</v>
      </c>
      <c r="M25">
        <f>TPDDL_EOD!AE25+TPDDL_EOD!AF25</f>
        <v>56.09</v>
      </c>
      <c r="N25">
        <f t="shared" si="0"/>
        <v>290</v>
      </c>
      <c r="O25" s="112">
        <f t="shared" si="1"/>
        <v>0</v>
      </c>
      <c r="P25">
        <v>82.31</v>
      </c>
      <c r="Q25">
        <v>46.6</v>
      </c>
      <c r="R25">
        <v>17.63</v>
      </c>
      <c r="S25">
        <v>87.37</v>
      </c>
      <c r="T25">
        <v>56.09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295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295</v>
      </c>
      <c r="G26">
        <f t="shared" si="5"/>
        <v>290</v>
      </c>
      <c r="H26" s="112"/>
      <c r="I26">
        <f>BRPL_EOD!AE26+BRPL_EOD!AF26</f>
        <v>82.31</v>
      </c>
      <c r="J26">
        <f>BYPL_EOD!AE26+BYPL_EOD!AF26</f>
        <v>46.6</v>
      </c>
      <c r="K26">
        <f>MES_EOD!AE26+MES_EOD!AF26</f>
        <v>17.63</v>
      </c>
      <c r="L26">
        <f>NDMC_EOD!AE26+NDMC_EOD!AF26</f>
        <v>87.37</v>
      </c>
      <c r="M26">
        <f>TPDDL_EOD!AE26+TPDDL_EOD!AF26</f>
        <v>56.09</v>
      </c>
      <c r="N26">
        <f t="shared" si="0"/>
        <v>290</v>
      </c>
      <c r="O26" s="112">
        <f t="shared" si="1"/>
        <v>0</v>
      </c>
      <c r="P26">
        <v>82.31</v>
      </c>
      <c r="Q26">
        <v>46.6</v>
      </c>
      <c r="R26">
        <v>17.63</v>
      </c>
      <c r="S26">
        <v>87.37</v>
      </c>
      <c r="T26">
        <v>56.09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295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295</v>
      </c>
      <c r="G27">
        <f t="shared" si="5"/>
        <v>290</v>
      </c>
      <c r="H27" s="112"/>
      <c r="I27">
        <f>BRPL_EOD!AE27+BRPL_EOD!AF27</f>
        <v>82.31</v>
      </c>
      <c r="J27">
        <f>BYPL_EOD!AE27+BYPL_EOD!AF27</f>
        <v>46.6</v>
      </c>
      <c r="K27">
        <f>MES_EOD!AE27+MES_EOD!AF27</f>
        <v>17.63</v>
      </c>
      <c r="L27">
        <f>NDMC_EOD!AE27+NDMC_EOD!AF27</f>
        <v>87.37</v>
      </c>
      <c r="M27">
        <f>TPDDL_EOD!AE27+TPDDL_EOD!AF27</f>
        <v>56.09</v>
      </c>
      <c r="N27">
        <f t="shared" si="0"/>
        <v>290</v>
      </c>
      <c r="O27" s="112">
        <f t="shared" si="1"/>
        <v>0</v>
      </c>
      <c r="P27">
        <v>82.31</v>
      </c>
      <c r="Q27">
        <v>46.6</v>
      </c>
      <c r="R27">
        <v>17.63</v>
      </c>
      <c r="S27">
        <v>87.37</v>
      </c>
      <c r="T27">
        <v>56.09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295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295</v>
      </c>
      <c r="G28">
        <f t="shared" si="5"/>
        <v>290</v>
      </c>
      <c r="H28" s="112"/>
      <c r="I28">
        <f>BRPL_EOD!AE28+BRPL_EOD!AF28</f>
        <v>82.31</v>
      </c>
      <c r="J28">
        <f>BYPL_EOD!AE28+BYPL_EOD!AF28</f>
        <v>46.6</v>
      </c>
      <c r="K28">
        <f>MES_EOD!AE28+MES_EOD!AF28</f>
        <v>17.63</v>
      </c>
      <c r="L28">
        <f>NDMC_EOD!AE28+NDMC_EOD!AF28</f>
        <v>87.37</v>
      </c>
      <c r="M28">
        <f>TPDDL_EOD!AE28+TPDDL_EOD!AF28</f>
        <v>56.09</v>
      </c>
      <c r="N28">
        <f t="shared" si="0"/>
        <v>290</v>
      </c>
      <c r="O28" s="112">
        <f t="shared" si="1"/>
        <v>0</v>
      </c>
      <c r="P28">
        <v>82.31</v>
      </c>
      <c r="Q28">
        <v>46.6</v>
      </c>
      <c r="R28">
        <v>17.63</v>
      </c>
      <c r="S28">
        <v>87.37</v>
      </c>
      <c r="T28">
        <v>56.09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295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295</v>
      </c>
      <c r="G29">
        <f t="shared" si="5"/>
        <v>290</v>
      </c>
      <c r="H29" s="112"/>
      <c r="I29">
        <f>BRPL_EOD!AE29+BRPL_EOD!AF29</f>
        <v>82.31</v>
      </c>
      <c r="J29">
        <f>BYPL_EOD!AE29+BYPL_EOD!AF29</f>
        <v>46.6</v>
      </c>
      <c r="K29">
        <f>MES_EOD!AE29+MES_EOD!AF29</f>
        <v>17.63</v>
      </c>
      <c r="L29">
        <f>NDMC_EOD!AE29+NDMC_EOD!AF29</f>
        <v>87.37</v>
      </c>
      <c r="M29">
        <f>TPDDL_EOD!AE29+TPDDL_EOD!AF29</f>
        <v>56.09</v>
      </c>
      <c r="N29">
        <f t="shared" si="0"/>
        <v>290</v>
      </c>
      <c r="O29" s="112">
        <f t="shared" si="1"/>
        <v>0</v>
      </c>
      <c r="P29">
        <v>82.31</v>
      </c>
      <c r="Q29">
        <v>46.6</v>
      </c>
      <c r="R29">
        <v>17.63</v>
      </c>
      <c r="S29">
        <v>87.37</v>
      </c>
      <c r="T29">
        <v>56.09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295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295</v>
      </c>
      <c r="G30">
        <f t="shared" si="5"/>
        <v>290</v>
      </c>
      <c r="H30" s="112"/>
      <c r="I30">
        <f>BRPL_EOD!AE30+BRPL_EOD!AF30</f>
        <v>82.31</v>
      </c>
      <c r="J30">
        <f>BYPL_EOD!AE30+BYPL_EOD!AF30</f>
        <v>46.6</v>
      </c>
      <c r="K30">
        <f>MES_EOD!AE30+MES_EOD!AF30</f>
        <v>17.63</v>
      </c>
      <c r="L30">
        <f>NDMC_EOD!AE30+NDMC_EOD!AF30</f>
        <v>87.37</v>
      </c>
      <c r="M30">
        <f>TPDDL_EOD!AE30+TPDDL_EOD!AF30</f>
        <v>56.09</v>
      </c>
      <c r="N30">
        <f t="shared" si="0"/>
        <v>290</v>
      </c>
      <c r="O30" s="112">
        <f t="shared" si="1"/>
        <v>0</v>
      </c>
      <c r="P30">
        <v>82.31</v>
      </c>
      <c r="Q30">
        <v>46.6</v>
      </c>
      <c r="R30">
        <v>17.63</v>
      </c>
      <c r="S30">
        <v>87.37</v>
      </c>
      <c r="T30">
        <v>56.09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295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295</v>
      </c>
      <c r="G31">
        <f t="shared" si="5"/>
        <v>290</v>
      </c>
      <c r="H31" s="112"/>
      <c r="I31">
        <f>BRPL_EOD!AE31+BRPL_EOD!AF31</f>
        <v>82.31</v>
      </c>
      <c r="J31">
        <f>BYPL_EOD!AE31+BYPL_EOD!AF31</f>
        <v>46.6</v>
      </c>
      <c r="K31">
        <f>MES_EOD!AE31+MES_EOD!AF31</f>
        <v>17.63</v>
      </c>
      <c r="L31">
        <f>NDMC_EOD!AE31+NDMC_EOD!AF31</f>
        <v>87.37</v>
      </c>
      <c r="M31">
        <f>TPDDL_EOD!AE31+TPDDL_EOD!AF31</f>
        <v>56.09</v>
      </c>
      <c r="N31">
        <f t="shared" si="0"/>
        <v>290</v>
      </c>
      <c r="O31" s="112">
        <f t="shared" si="1"/>
        <v>0</v>
      </c>
      <c r="P31">
        <v>82.31</v>
      </c>
      <c r="Q31">
        <v>46.6</v>
      </c>
      <c r="R31">
        <v>17.63</v>
      </c>
      <c r="S31">
        <v>87.37</v>
      </c>
      <c r="T31">
        <v>56.09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295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295</v>
      </c>
      <c r="G32">
        <f t="shared" si="5"/>
        <v>290</v>
      </c>
      <c r="H32" s="112"/>
      <c r="I32">
        <f>BRPL_EOD!AE32+BRPL_EOD!AF32</f>
        <v>82.31</v>
      </c>
      <c r="J32">
        <f>BYPL_EOD!AE32+BYPL_EOD!AF32</f>
        <v>46.6</v>
      </c>
      <c r="K32">
        <f>MES_EOD!AE32+MES_EOD!AF32</f>
        <v>17.63</v>
      </c>
      <c r="L32">
        <f>NDMC_EOD!AE32+NDMC_EOD!AF32</f>
        <v>87.37</v>
      </c>
      <c r="M32">
        <f>TPDDL_EOD!AE32+TPDDL_EOD!AF32</f>
        <v>56.09</v>
      </c>
      <c r="N32">
        <f t="shared" si="0"/>
        <v>290</v>
      </c>
      <c r="O32" s="112">
        <f t="shared" si="1"/>
        <v>0</v>
      </c>
      <c r="P32">
        <v>82.31</v>
      </c>
      <c r="Q32">
        <v>46.6</v>
      </c>
      <c r="R32">
        <v>17.63</v>
      </c>
      <c r="S32">
        <v>87.37</v>
      </c>
      <c r="T32">
        <v>56.09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295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295</v>
      </c>
      <c r="G33">
        <f t="shared" si="5"/>
        <v>290</v>
      </c>
      <c r="H33" s="112"/>
      <c r="I33">
        <f>BRPL_EOD!AE33+BRPL_EOD!AF33</f>
        <v>82.31</v>
      </c>
      <c r="J33">
        <f>BYPL_EOD!AE33+BYPL_EOD!AF33</f>
        <v>46.6</v>
      </c>
      <c r="K33">
        <f>MES_EOD!AE33+MES_EOD!AF33</f>
        <v>17.63</v>
      </c>
      <c r="L33">
        <f>NDMC_EOD!AE33+NDMC_EOD!AF33</f>
        <v>87.37</v>
      </c>
      <c r="M33">
        <f>TPDDL_EOD!AE33+TPDDL_EOD!AF33</f>
        <v>56.09</v>
      </c>
      <c r="N33">
        <f t="shared" si="0"/>
        <v>290</v>
      </c>
      <c r="O33" s="112">
        <f t="shared" si="1"/>
        <v>0</v>
      </c>
      <c r="P33">
        <v>82.31</v>
      </c>
      <c r="Q33">
        <v>46.6</v>
      </c>
      <c r="R33">
        <v>17.63</v>
      </c>
      <c r="S33">
        <v>87.37</v>
      </c>
      <c r="T33">
        <v>56.09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295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295</v>
      </c>
      <c r="G34">
        <f t="shared" si="5"/>
        <v>290</v>
      </c>
      <c r="H34" s="112"/>
      <c r="I34">
        <f>BRPL_EOD!AE34+BRPL_EOD!AF34</f>
        <v>82.31</v>
      </c>
      <c r="J34">
        <f>BYPL_EOD!AE34+BYPL_EOD!AF34</f>
        <v>46.6</v>
      </c>
      <c r="K34">
        <f>MES_EOD!AE34+MES_EOD!AF34</f>
        <v>17.63</v>
      </c>
      <c r="L34">
        <f>NDMC_EOD!AE34+NDMC_EOD!AF34</f>
        <v>87.37</v>
      </c>
      <c r="M34">
        <f>TPDDL_EOD!AE34+TPDDL_EOD!AF34</f>
        <v>56.09</v>
      </c>
      <c r="N34">
        <f t="shared" si="0"/>
        <v>290</v>
      </c>
      <c r="O34" s="112">
        <f t="shared" si="1"/>
        <v>0</v>
      </c>
      <c r="P34">
        <v>82.31</v>
      </c>
      <c r="Q34">
        <v>46.6</v>
      </c>
      <c r="R34">
        <v>17.63</v>
      </c>
      <c r="S34">
        <v>87.37</v>
      </c>
      <c r="T34">
        <v>56.09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82.31</v>
      </c>
      <c r="J35">
        <f>BYPL_EOD!AE35+BYPL_EOD!AF35</f>
        <v>46.6</v>
      </c>
      <c r="K35">
        <f>MES_EOD!AE35+MES_EOD!AF35</f>
        <v>17.63</v>
      </c>
      <c r="L35">
        <f>NDMC_EOD!AE35+NDMC_EOD!AF35</f>
        <v>87.37</v>
      </c>
      <c r="M35">
        <f>TPDDL_EOD!AE35+TPDDL_EOD!AF35</f>
        <v>56.09</v>
      </c>
      <c r="N35">
        <f t="shared" si="0"/>
        <v>290</v>
      </c>
      <c r="O35" s="112">
        <f t="shared" si="1"/>
        <v>0</v>
      </c>
      <c r="P35">
        <v>82.31</v>
      </c>
      <c r="Q35">
        <v>46.6</v>
      </c>
      <c r="R35">
        <v>17.63</v>
      </c>
      <c r="S35">
        <v>87.37</v>
      </c>
      <c r="T35">
        <v>56.09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82.31</v>
      </c>
      <c r="J36">
        <f>BYPL_EOD!AE36+BYPL_EOD!AF36</f>
        <v>46.6</v>
      </c>
      <c r="K36">
        <f>MES_EOD!AE36+MES_EOD!AF36</f>
        <v>17.63</v>
      </c>
      <c r="L36">
        <f>NDMC_EOD!AE36+NDMC_EOD!AF36</f>
        <v>87.37</v>
      </c>
      <c r="M36">
        <f>TPDDL_EOD!AE36+TPDDL_EOD!AF36</f>
        <v>56.09</v>
      </c>
      <c r="N36">
        <f t="shared" si="0"/>
        <v>290</v>
      </c>
      <c r="O36" s="112">
        <f t="shared" si="1"/>
        <v>0</v>
      </c>
      <c r="P36">
        <v>82.31</v>
      </c>
      <c r="Q36">
        <v>46.6</v>
      </c>
      <c r="R36">
        <v>17.63</v>
      </c>
      <c r="S36">
        <v>87.37</v>
      </c>
      <c r="T36">
        <v>56.09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82.31</v>
      </c>
      <c r="J37">
        <f>BYPL_EOD!AE37+BYPL_EOD!AF37</f>
        <v>46.6</v>
      </c>
      <c r="K37">
        <f>MES_EOD!AE37+MES_EOD!AF37</f>
        <v>17.63</v>
      </c>
      <c r="L37">
        <f>NDMC_EOD!AE37+NDMC_EOD!AF37</f>
        <v>87.37</v>
      </c>
      <c r="M37">
        <f>TPDDL_EOD!AE37+TPDDL_EOD!AF37</f>
        <v>56.09</v>
      </c>
      <c r="N37">
        <f t="shared" si="0"/>
        <v>290</v>
      </c>
      <c r="O37" s="112">
        <f t="shared" si="1"/>
        <v>0</v>
      </c>
      <c r="P37">
        <v>82.31</v>
      </c>
      <c r="Q37">
        <v>46.6</v>
      </c>
      <c r="R37">
        <v>17.63</v>
      </c>
      <c r="S37">
        <v>87.37</v>
      </c>
      <c r="T37">
        <v>56.09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82.31</v>
      </c>
      <c r="J38">
        <f>BYPL_EOD!AE38+BYPL_EOD!AF38</f>
        <v>46.6</v>
      </c>
      <c r="K38">
        <f>MES_EOD!AE38+MES_EOD!AF38</f>
        <v>17.63</v>
      </c>
      <c r="L38">
        <f>NDMC_EOD!AE38+NDMC_EOD!AF38</f>
        <v>87.37</v>
      </c>
      <c r="M38">
        <f>TPDDL_EOD!AE38+TPDDL_EOD!AF38</f>
        <v>56.09</v>
      </c>
      <c r="N38">
        <f t="shared" si="0"/>
        <v>290</v>
      </c>
      <c r="O38" s="112">
        <f t="shared" si="1"/>
        <v>0</v>
      </c>
      <c r="P38">
        <v>82.31</v>
      </c>
      <c r="Q38">
        <v>46.6</v>
      </c>
      <c r="R38">
        <v>17.63</v>
      </c>
      <c r="S38">
        <v>87.37</v>
      </c>
      <c r="T38">
        <v>56.09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82.31</v>
      </c>
      <c r="J39">
        <f>BYPL_EOD!AE39+BYPL_EOD!AF39</f>
        <v>46.6</v>
      </c>
      <c r="K39">
        <f>MES_EOD!AE39+MES_EOD!AF39</f>
        <v>17.63</v>
      </c>
      <c r="L39">
        <f>NDMC_EOD!AE39+NDMC_EOD!AF39</f>
        <v>87.37</v>
      </c>
      <c r="M39">
        <f>TPDDL_EOD!AE39+TPDDL_EOD!AF39</f>
        <v>56.09</v>
      </c>
      <c r="N39">
        <f t="shared" si="0"/>
        <v>290</v>
      </c>
      <c r="O39" s="112">
        <f t="shared" si="1"/>
        <v>0</v>
      </c>
      <c r="P39">
        <v>82.31</v>
      </c>
      <c r="Q39">
        <v>46.6</v>
      </c>
      <c r="R39">
        <v>17.63</v>
      </c>
      <c r="S39">
        <v>87.37</v>
      </c>
      <c r="T39">
        <v>56.09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82.31</v>
      </c>
      <c r="J40">
        <f>BYPL_EOD!AE40+BYPL_EOD!AF40</f>
        <v>46.6</v>
      </c>
      <c r="K40">
        <f>MES_EOD!AE40+MES_EOD!AF40</f>
        <v>17.63</v>
      </c>
      <c r="L40">
        <f>NDMC_EOD!AE40+NDMC_EOD!AF40</f>
        <v>87.37</v>
      </c>
      <c r="M40">
        <f>TPDDL_EOD!AE40+TPDDL_EOD!AF40</f>
        <v>56.09</v>
      </c>
      <c r="N40">
        <f t="shared" si="0"/>
        <v>290</v>
      </c>
      <c r="O40" s="112">
        <f t="shared" si="1"/>
        <v>0</v>
      </c>
      <c r="P40">
        <v>82.31</v>
      </c>
      <c r="Q40">
        <v>46.6</v>
      </c>
      <c r="R40">
        <v>17.63</v>
      </c>
      <c r="S40">
        <v>87.37</v>
      </c>
      <c r="T40">
        <v>56.09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82.31</v>
      </c>
      <c r="J41">
        <f>BYPL_EOD!AE41+BYPL_EOD!AF41</f>
        <v>46.6</v>
      </c>
      <c r="K41">
        <f>MES_EOD!AE41+MES_EOD!AF41</f>
        <v>17.63</v>
      </c>
      <c r="L41">
        <f>NDMC_EOD!AE41+NDMC_EOD!AF41</f>
        <v>87.37</v>
      </c>
      <c r="M41">
        <f>TPDDL_EOD!AE41+TPDDL_EOD!AF41</f>
        <v>56.09</v>
      </c>
      <c r="N41">
        <f t="shared" si="0"/>
        <v>290</v>
      </c>
      <c r="O41" s="112">
        <f t="shared" si="1"/>
        <v>0</v>
      </c>
      <c r="P41">
        <v>82.31</v>
      </c>
      <c r="Q41">
        <v>46.6</v>
      </c>
      <c r="R41">
        <v>17.63</v>
      </c>
      <c r="S41">
        <v>87.37</v>
      </c>
      <c r="T41">
        <v>56.09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82.31</v>
      </c>
      <c r="J42">
        <f>BYPL_EOD!AE42+BYPL_EOD!AF42</f>
        <v>46.6</v>
      </c>
      <c r="K42">
        <f>MES_EOD!AE42+MES_EOD!AF42</f>
        <v>17.63</v>
      </c>
      <c r="L42">
        <f>NDMC_EOD!AE42+NDMC_EOD!AF42</f>
        <v>87.37</v>
      </c>
      <c r="M42">
        <f>TPDDL_EOD!AE42+TPDDL_EOD!AF42</f>
        <v>56.09</v>
      </c>
      <c r="N42">
        <f t="shared" si="0"/>
        <v>290</v>
      </c>
      <c r="O42" s="112">
        <f t="shared" si="1"/>
        <v>0</v>
      </c>
      <c r="P42">
        <v>82.31</v>
      </c>
      <c r="Q42">
        <v>46.6</v>
      </c>
      <c r="R42">
        <v>17.63</v>
      </c>
      <c r="S42">
        <v>87.37</v>
      </c>
      <c r="T42">
        <v>56.09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82.31</v>
      </c>
      <c r="J43">
        <f>BYPL_EOD!AE43+BYPL_EOD!AF43</f>
        <v>46.6</v>
      </c>
      <c r="K43">
        <f>MES_EOD!AE43+MES_EOD!AF43</f>
        <v>17.63</v>
      </c>
      <c r="L43">
        <f>NDMC_EOD!AE43+NDMC_EOD!AF43</f>
        <v>87.37</v>
      </c>
      <c r="M43">
        <f>TPDDL_EOD!AE43+TPDDL_EOD!AF43</f>
        <v>56.09</v>
      </c>
      <c r="N43">
        <f t="shared" si="0"/>
        <v>290</v>
      </c>
      <c r="O43" s="112">
        <f t="shared" si="1"/>
        <v>0</v>
      </c>
      <c r="P43">
        <v>82.31</v>
      </c>
      <c r="Q43">
        <v>46.6</v>
      </c>
      <c r="R43">
        <v>17.63</v>
      </c>
      <c r="S43">
        <v>87.37</v>
      </c>
      <c r="T43">
        <v>56.09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82.31</v>
      </c>
      <c r="J44">
        <f>BYPL_EOD!AE44+BYPL_EOD!AF44</f>
        <v>46.6</v>
      </c>
      <c r="K44">
        <f>MES_EOD!AE44+MES_EOD!AF44</f>
        <v>17.63</v>
      </c>
      <c r="L44">
        <f>NDMC_EOD!AE44+NDMC_EOD!AF44</f>
        <v>87.37</v>
      </c>
      <c r="M44">
        <f>TPDDL_EOD!AE44+TPDDL_EOD!AF44</f>
        <v>56.09</v>
      </c>
      <c r="N44">
        <f t="shared" si="0"/>
        <v>290</v>
      </c>
      <c r="O44" s="112">
        <f t="shared" si="1"/>
        <v>0</v>
      </c>
      <c r="P44">
        <v>82.31</v>
      </c>
      <c r="Q44">
        <v>46.6</v>
      </c>
      <c r="R44">
        <v>17.63</v>
      </c>
      <c r="S44">
        <v>87.37</v>
      </c>
      <c r="T44">
        <v>56.09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82.31</v>
      </c>
      <c r="J45">
        <f>BYPL_EOD!AE45+BYPL_EOD!AF45</f>
        <v>46.6</v>
      </c>
      <c r="K45">
        <f>MES_EOD!AE45+MES_EOD!AF45</f>
        <v>17.63</v>
      </c>
      <c r="L45">
        <f>NDMC_EOD!AE45+NDMC_EOD!AF45</f>
        <v>87.37</v>
      </c>
      <c r="M45">
        <f>TPDDL_EOD!AE45+TPDDL_EOD!AF45</f>
        <v>56.09</v>
      </c>
      <c r="N45">
        <f t="shared" si="0"/>
        <v>290</v>
      </c>
      <c r="O45" s="112">
        <f t="shared" si="1"/>
        <v>0</v>
      </c>
      <c r="P45">
        <v>82.31</v>
      </c>
      <c r="Q45">
        <v>46.6</v>
      </c>
      <c r="R45">
        <v>17.63</v>
      </c>
      <c r="S45">
        <v>87.37</v>
      </c>
      <c r="T45">
        <v>56.09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82.31</v>
      </c>
      <c r="J46">
        <f>BYPL_EOD!AE46+BYPL_EOD!AF46</f>
        <v>46.6</v>
      </c>
      <c r="K46">
        <f>MES_EOD!AE46+MES_EOD!AF46</f>
        <v>17.63</v>
      </c>
      <c r="L46">
        <f>NDMC_EOD!AE46+NDMC_EOD!AF46</f>
        <v>87.37</v>
      </c>
      <c r="M46">
        <f>TPDDL_EOD!AE46+TPDDL_EOD!AF46</f>
        <v>56.09</v>
      </c>
      <c r="N46">
        <f t="shared" si="0"/>
        <v>290</v>
      </c>
      <c r="O46" s="112">
        <f t="shared" si="1"/>
        <v>0</v>
      </c>
      <c r="P46">
        <v>82.31</v>
      </c>
      <c r="Q46">
        <v>46.6</v>
      </c>
      <c r="R46">
        <v>17.63</v>
      </c>
      <c r="S46">
        <v>87.37</v>
      </c>
      <c r="T46">
        <v>56.09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82.31</v>
      </c>
      <c r="J47">
        <f>BYPL_EOD!AE47+BYPL_EOD!AF47</f>
        <v>46.6</v>
      </c>
      <c r="K47">
        <f>MES_EOD!AE47+MES_EOD!AF47</f>
        <v>17.63</v>
      </c>
      <c r="L47">
        <f>NDMC_EOD!AE47+NDMC_EOD!AF47</f>
        <v>87.37</v>
      </c>
      <c r="M47">
        <f>TPDDL_EOD!AE47+TPDDL_EOD!AF47</f>
        <v>56.09</v>
      </c>
      <c r="N47">
        <f t="shared" si="0"/>
        <v>290</v>
      </c>
      <c r="O47" s="112">
        <f t="shared" si="1"/>
        <v>0</v>
      </c>
      <c r="P47">
        <v>82.31</v>
      </c>
      <c r="Q47">
        <v>46.6</v>
      </c>
      <c r="R47">
        <v>17.63</v>
      </c>
      <c r="S47">
        <v>87.37</v>
      </c>
      <c r="T47">
        <v>56.09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82.31</v>
      </c>
      <c r="J48">
        <f>BYPL_EOD!AE48+BYPL_EOD!AF48</f>
        <v>46.6</v>
      </c>
      <c r="K48">
        <f>MES_EOD!AE48+MES_EOD!AF48</f>
        <v>17.63</v>
      </c>
      <c r="L48">
        <f>NDMC_EOD!AE48+NDMC_EOD!AF48</f>
        <v>87.37</v>
      </c>
      <c r="M48">
        <f>TPDDL_EOD!AE48+TPDDL_EOD!AF48</f>
        <v>56.09</v>
      </c>
      <c r="N48">
        <f t="shared" si="0"/>
        <v>290</v>
      </c>
      <c r="O48" s="112">
        <f t="shared" si="1"/>
        <v>0</v>
      </c>
      <c r="P48">
        <v>82.31</v>
      </c>
      <c r="Q48">
        <v>46.6</v>
      </c>
      <c r="R48">
        <v>17.63</v>
      </c>
      <c r="S48">
        <v>87.37</v>
      </c>
      <c r="T48">
        <v>56.09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296</v>
      </c>
      <c r="C49">
        <f>PPCL!C49</f>
        <v>0</v>
      </c>
      <c r="D49">
        <f>PPCL!M49</f>
        <v>296</v>
      </c>
      <c r="E49">
        <f>PPCL!N49</f>
        <v>0</v>
      </c>
      <c r="F49">
        <f t="shared" si="4"/>
        <v>296</v>
      </c>
      <c r="G49">
        <f t="shared" si="5"/>
        <v>296</v>
      </c>
      <c r="H49" s="112"/>
      <c r="I49">
        <f>BRPL_EOD!AE49+BRPL_EOD!AF49</f>
        <v>83.97</v>
      </c>
      <c r="J49">
        <f>BYPL_EOD!AE49+BYPL_EOD!AF49</f>
        <v>47.7</v>
      </c>
      <c r="K49">
        <f>MES_EOD!AE49+MES_EOD!AF49</f>
        <v>17.989999999999998</v>
      </c>
      <c r="L49">
        <f>NDMC_EOD!AE49+NDMC_EOD!AF49</f>
        <v>89.13</v>
      </c>
      <c r="M49">
        <f>TPDDL_EOD!AE49+TPDDL_EOD!AF49</f>
        <v>57.22</v>
      </c>
      <c r="N49">
        <f t="shared" si="0"/>
        <v>296.01</v>
      </c>
      <c r="O49" s="112">
        <f t="shared" si="1"/>
        <v>-9.9999999999909051E-3</v>
      </c>
      <c r="P49">
        <v>83.967163271511097</v>
      </c>
      <c r="Q49">
        <v>47.698388567953792</v>
      </c>
      <c r="R49">
        <v>17.989392250261815</v>
      </c>
      <c r="S49">
        <v>89.126988953075909</v>
      </c>
      <c r="T49">
        <v>57.218066957197394</v>
      </c>
      <c r="U49" s="114">
        <f t="shared" si="2"/>
        <v>296</v>
      </c>
      <c r="V49" s="112">
        <f t="shared" si="3"/>
        <v>0</v>
      </c>
    </row>
    <row r="50" spans="1:22">
      <c r="A50" t="s">
        <v>92</v>
      </c>
      <c r="B50">
        <f>PPCL!B50</f>
        <v>296</v>
      </c>
      <c r="C50">
        <f>PPCL!C50</f>
        <v>0</v>
      </c>
      <c r="D50">
        <f>PPCL!M50</f>
        <v>296</v>
      </c>
      <c r="E50">
        <f>PPCL!N50</f>
        <v>0</v>
      </c>
      <c r="F50">
        <f t="shared" si="4"/>
        <v>296</v>
      </c>
      <c r="G50">
        <f t="shared" si="5"/>
        <v>296</v>
      </c>
      <c r="H50" s="112"/>
      <c r="I50">
        <f>BRPL_EOD!AE50+BRPL_EOD!AF50</f>
        <v>83.97</v>
      </c>
      <c r="J50">
        <f>BYPL_EOD!AE50+BYPL_EOD!AF50</f>
        <v>47.7</v>
      </c>
      <c r="K50">
        <f>MES_EOD!AE50+MES_EOD!AF50</f>
        <v>17.989999999999998</v>
      </c>
      <c r="L50">
        <f>NDMC_EOD!AE50+NDMC_EOD!AF50</f>
        <v>89.13</v>
      </c>
      <c r="M50">
        <f>TPDDL_EOD!AE50+TPDDL_EOD!AF50</f>
        <v>57.22</v>
      </c>
      <c r="N50">
        <f t="shared" si="0"/>
        <v>296.01</v>
      </c>
      <c r="O50" s="112">
        <f t="shared" si="1"/>
        <v>-9.9999999999909051E-3</v>
      </c>
      <c r="P50">
        <v>83.967163271511097</v>
      </c>
      <c r="Q50">
        <v>47.698388567953792</v>
      </c>
      <c r="R50">
        <v>17.989392250261815</v>
      </c>
      <c r="S50">
        <v>89.126988953075909</v>
      </c>
      <c r="T50">
        <v>57.218066957197394</v>
      </c>
      <c r="U50" s="114">
        <f t="shared" si="2"/>
        <v>296</v>
      </c>
      <c r="V50" s="112">
        <f t="shared" si="3"/>
        <v>0</v>
      </c>
    </row>
    <row r="51" spans="1:22">
      <c r="A51" t="s">
        <v>93</v>
      </c>
      <c r="B51">
        <f>PPCL!B51</f>
        <v>296</v>
      </c>
      <c r="C51">
        <f>PPCL!C51</f>
        <v>0</v>
      </c>
      <c r="D51">
        <f>PPCL!M51</f>
        <v>296</v>
      </c>
      <c r="E51">
        <f>PPCL!N51</f>
        <v>0</v>
      </c>
      <c r="F51">
        <f t="shared" si="4"/>
        <v>296</v>
      </c>
      <c r="G51">
        <f t="shared" si="5"/>
        <v>296</v>
      </c>
      <c r="H51" s="112"/>
      <c r="I51">
        <f>BRPL_EOD!AE51+BRPL_EOD!AF51</f>
        <v>83.97</v>
      </c>
      <c r="J51">
        <f>BYPL_EOD!AE51+BYPL_EOD!AF51</f>
        <v>47.7</v>
      </c>
      <c r="K51">
        <f>MES_EOD!AE51+MES_EOD!AF51</f>
        <v>17.989999999999998</v>
      </c>
      <c r="L51">
        <f>NDMC_EOD!AE51+NDMC_EOD!AF51</f>
        <v>89.13</v>
      </c>
      <c r="M51">
        <f>TPDDL_EOD!AE51+TPDDL_EOD!AF51</f>
        <v>57.22</v>
      </c>
      <c r="N51">
        <f t="shared" si="0"/>
        <v>296.01</v>
      </c>
      <c r="O51" s="112">
        <f t="shared" si="1"/>
        <v>-9.9999999999909051E-3</v>
      </c>
      <c r="P51">
        <v>83.967163271511097</v>
      </c>
      <c r="Q51">
        <v>47.698388567953792</v>
      </c>
      <c r="R51">
        <v>17.989392250261815</v>
      </c>
      <c r="S51">
        <v>89.126988953075909</v>
      </c>
      <c r="T51">
        <v>57.218066957197394</v>
      </c>
      <c r="U51" s="114">
        <f t="shared" si="2"/>
        <v>296</v>
      </c>
      <c r="V51" s="112">
        <f t="shared" si="3"/>
        <v>0</v>
      </c>
    </row>
    <row r="52" spans="1:22">
      <c r="A52" t="s">
        <v>94</v>
      </c>
      <c r="B52">
        <f>PPCL!B52</f>
        <v>296</v>
      </c>
      <c r="C52">
        <f>PPCL!C52</f>
        <v>0</v>
      </c>
      <c r="D52">
        <f>PPCL!M52</f>
        <v>296</v>
      </c>
      <c r="E52">
        <f>PPCL!N52</f>
        <v>0</v>
      </c>
      <c r="F52">
        <f t="shared" si="4"/>
        <v>296</v>
      </c>
      <c r="G52">
        <f t="shared" si="5"/>
        <v>296</v>
      </c>
      <c r="H52" s="112"/>
      <c r="I52">
        <f>BRPL_EOD!AE52+BRPL_EOD!AF52</f>
        <v>83.97</v>
      </c>
      <c r="J52">
        <f>BYPL_EOD!AE52+BYPL_EOD!AF52</f>
        <v>47.7</v>
      </c>
      <c r="K52">
        <f>MES_EOD!AE52+MES_EOD!AF52</f>
        <v>17.989999999999998</v>
      </c>
      <c r="L52">
        <f>NDMC_EOD!AE52+NDMC_EOD!AF52</f>
        <v>89.13</v>
      </c>
      <c r="M52">
        <f>TPDDL_EOD!AE52+TPDDL_EOD!AF52</f>
        <v>57.22</v>
      </c>
      <c r="N52">
        <f t="shared" si="0"/>
        <v>296.01</v>
      </c>
      <c r="O52" s="112">
        <f t="shared" si="1"/>
        <v>-9.9999999999909051E-3</v>
      </c>
      <c r="P52">
        <v>83.967163271511097</v>
      </c>
      <c r="Q52">
        <v>47.698388567953792</v>
      </c>
      <c r="R52">
        <v>17.989392250261815</v>
      </c>
      <c r="S52">
        <v>89.126988953075909</v>
      </c>
      <c r="T52">
        <v>57.218066957197394</v>
      </c>
      <c r="U52" s="114">
        <f t="shared" si="2"/>
        <v>296</v>
      </c>
      <c r="V52" s="112">
        <f t="shared" si="3"/>
        <v>0</v>
      </c>
    </row>
    <row r="53" spans="1:22">
      <c r="A53" t="s">
        <v>95</v>
      </c>
      <c r="B53">
        <f>PPCL!B53</f>
        <v>296</v>
      </c>
      <c r="C53">
        <f>PPCL!C53</f>
        <v>0</v>
      </c>
      <c r="D53">
        <f>PPCL!M53</f>
        <v>296</v>
      </c>
      <c r="E53">
        <f>PPCL!N53</f>
        <v>0</v>
      </c>
      <c r="F53">
        <f t="shared" si="4"/>
        <v>296</v>
      </c>
      <c r="G53">
        <f t="shared" si="5"/>
        <v>296</v>
      </c>
      <c r="H53" s="112"/>
      <c r="I53">
        <f>BRPL_EOD!AE53+BRPL_EOD!AF53</f>
        <v>83.97</v>
      </c>
      <c r="J53">
        <f>BYPL_EOD!AE53+BYPL_EOD!AF53</f>
        <v>47.7</v>
      </c>
      <c r="K53">
        <f>MES_EOD!AE53+MES_EOD!AF53</f>
        <v>17.989999999999998</v>
      </c>
      <c r="L53">
        <f>NDMC_EOD!AE53+NDMC_EOD!AF53</f>
        <v>89.13</v>
      </c>
      <c r="M53">
        <f>TPDDL_EOD!AE53+TPDDL_EOD!AF53</f>
        <v>57.22</v>
      </c>
      <c r="N53">
        <f t="shared" si="0"/>
        <v>296.01</v>
      </c>
      <c r="O53" s="112">
        <f t="shared" si="1"/>
        <v>-9.9999999999909051E-3</v>
      </c>
      <c r="P53">
        <v>83.967163271511097</v>
      </c>
      <c r="Q53">
        <v>47.698388567953792</v>
      </c>
      <c r="R53">
        <v>17.989392250261815</v>
      </c>
      <c r="S53">
        <v>89.126988953075909</v>
      </c>
      <c r="T53">
        <v>57.218066957197394</v>
      </c>
      <c r="U53" s="114">
        <f t="shared" si="2"/>
        <v>296</v>
      </c>
      <c r="V53" s="112">
        <f t="shared" si="3"/>
        <v>0</v>
      </c>
    </row>
    <row r="54" spans="1:22">
      <c r="A54" t="s">
        <v>96</v>
      </c>
      <c r="B54">
        <f>PPCL!B54</f>
        <v>296</v>
      </c>
      <c r="C54">
        <f>PPCL!C54</f>
        <v>0</v>
      </c>
      <c r="D54">
        <f>PPCL!M54</f>
        <v>296</v>
      </c>
      <c r="E54">
        <f>PPCL!N54</f>
        <v>0</v>
      </c>
      <c r="F54">
        <f t="shared" si="4"/>
        <v>296</v>
      </c>
      <c r="G54">
        <f t="shared" si="5"/>
        <v>296</v>
      </c>
      <c r="H54" s="112"/>
      <c r="I54">
        <f>BRPL_EOD!AE54+BRPL_EOD!AF54</f>
        <v>83.97</v>
      </c>
      <c r="J54">
        <f>BYPL_EOD!AE54+BYPL_EOD!AF54</f>
        <v>47.7</v>
      </c>
      <c r="K54">
        <f>MES_EOD!AE54+MES_EOD!AF54</f>
        <v>17.989999999999998</v>
      </c>
      <c r="L54">
        <f>NDMC_EOD!AE54+NDMC_EOD!AF54</f>
        <v>89.13</v>
      </c>
      <c r="M54">
        <f>TPDDL_EOD!AE54+TPDDL_EOD!AF54</f>
        <v>57.22</v>
      </c>
      <c r="N54">
        <f t="shared" si="0"/>
        <v>296.01</v>
      </c>
      <c r="O54" s="112">
        <f t="shared" si="1"/>
        <v>-9.9999999999909051E-3</v>
      </c>
      <c r="P54">
        <v>83.967163271511097</v>
      </c>
      <c r="Q54">
        <v>47.698388567953792</v>
      </c>
      <c r="R54">
        <v>17.989392250261815</v>
      </c>
      <c r="S54">
        <v>89.126988953075909</v>
      </c>
      <c r="T54">
        <v>57.218066957197394</v>
      </c>
      <c r="U54" s="114">
        <f t="shared" si="2"/>
        <v>296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82.31</v>
      </c>
      <c r="J55">
        <f>BYPL_EOD!AE55+BYPL_EOD!AF55</f>
        <v>46.6</v>
      </c>
      <c r="K55">
        <f>MES_EOD!AE55+MES_EOD!AF55</f>
        <v>17.63</v>
      </c>
      <c r="L55">
        <f>NDMC_EOD!AE55+NDMC_EOD!AF55</f>
        <v>87.37</v>
      </c>
      <c r="M55">
        <f>TPDDL_EOD!AE55+TPDDL_EOD!AF55</f>
        <v>56.09</v>
      </c>
      <c r="N55">
        <f t="shared" si="0"/>
        <v>290</v>
      </c>
      <c r="O55" s="112">
        <f t="shared" si="1"/>
        <v>0</v>
      </c>
      <c r="P55">
        <v>82.31</v>
      </c>
      <c r="Q55">
        <v>46.6</v>
      </c>
      <c r="R55">
        <v>17.63</v>
      </c>
      <c r="S55">
        <v>87.37</v>
      </c>
      <c r="T55">
        <v>56.09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82.31</v>
      </c>
      <c r="J56">
        <f>BYPL_EOD!AE56+BYPL_EOD!AF56</f>
        <v>46.6</v>
      </c>
      <c r="K56">
        <f>MES_EOD!AE56+MES_EOD!AF56</f>
        <v>17.63</v>
      </c>
      <c r="L56">
        <f>NDMC_EOD!AE56+NDMC_EOD!AF56</f>
        <v>87.37</v>
      </c>
      <c r="M56">
        <f>TPDDL_EOD!AE56+TPDDL_EOD!AF56</f>
        <v>56.09</v>
      </c>
      <c r="N56">
        <f t="shared" si="0"/>
        <v>290</v>
      </c>
      <c r="O56" s="112">
        <f t="shared" si="1"/>
        <v>0</v>
      </c>
      <c r="P56">
        <v>82.31</v>
      </c>
      <c r="Q56">
        <v>46.6</v>
      </c>
      <c r="R56">
        <v>17.63</v>
      </c>
      <c r="S56">
        <v>87.37</v>
      </c>
      <c r="T56">
        <v>56.09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82.31</v>
      </c>
      <c r="J57">
        <f>BYPL_EOD!AE57+BYPL_EOD!AF57</f>
        <v>46.6</v>
      </c>
      <c r="K57">
        <f>MES_EOD!AE57+MES_EOD!AF57</f>
        <v>17.63</v>
      </c>
      <c r="L57">
        <f>NDMC_EOD!AE57+NDMC_EOD!AF57</f>
        <v>87.37</v>
      </c>
      <c r="M57">
        <f>TPDDL_EOD!AE57+TPDDL_EOD!AF57</f>
        <v>56.09</v>
      </c>
      <c r="N57">
        <f t="shared" si="0"/>
        <v>290</v>
      </c>
      <c r="O57" s="112">
        <f t="shared" si="1"/>
        <v>0</v>
      </c>
      <c r="P57">
        <v>82.31</v>
      </c>
      <c r="Q57">
        <v>46.6</v>
      </c>
      <c r="R57">
        <v>17.63</v>
      </c>
      <c r="S57">
        <v>87.37</v>
      </c>
      <c r="T57">
        <v>56.09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82.31</v>
      </c>
      <c r="J58">
        <f>BYPL_EOD!AE58+BYPL_EOD!AF58</f>
        <v>46.6</v>
      </c>
      <c r="K58">
        <f>MES_EOD!AE58+MES_EOD!AF58</f>
        <v>17.63</v>
      </c>
      <c r="L58">
        <f>NDMC_EOD!AE58+NDMC_EOD!AF58</f>
        <v>87.37</v>
      </c>
      <c r="M58">
        <f>TPDDL_EOD!AE58+TPDDL_EOD!AF58</f>
        <v>56.09</v>
      </c>
      <c r="N58">
        <f t="shared" si="0"/>
        <v>290</v>
      </c>
      <c r="O58" s="112">
        <f t="shared" si="1"/>
        <v>0</v>
      </c>
      <c r="P58">
        <v>82.31</v>
      </c>
      <c r="Q58">
        <v>46.6</v>
      </c>
      <c r="R58">
        <v>17.63</v>
      </c>
      <c r="S58">
        <v>87.37</v>
      </c>
      <c r="T58">
        <v>56.09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82.31</v>
      </c>
      <c r="J59">
        <f>BYPL_EOD!AE59+BYPL_EOD!AF59</f>
        <v>46.6</v>
      </c>
      <c r="K59">
        <f>MES_EOD!AE59+MES_EOD!AF59</f>
        <v>17.63</v>
      </c>
      <c r="L59">
        <f>NDMC_EOD!AE59+NDMC_EOD!AF59</f>
        <v>87.37</v>
      </c>
      <c r="M59">
        <f>TPDDL_EOD!AE59+TPDDL_EOD!AF59</f>
        <v>56.09</v>
      </c>
      <c r="N59">
        <f t="shared" si="0"/>
        <v>290</v>
      </c>
      <c r="O59" s="112">
        <f t="shared" si="1"/>
        <v>0</v>
      </c>
      <c r="P59">
        <v>82.31</v>
      </c>
      <c r="Q59">
        <v>46.6</v>
      </c>
      <c r="R59">
        <v>17.63</v>
      </c>
      <c r="S59">
        <v>87.37</v>
      </c>
      <c r="T59">
        <v>56.09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82.31</v>
      </c>
      <c r="J60">
        <f>BYPL_EOD!AE60+BYPL_EOD!AF60</f>
        <v>46.6</v>
      </c>
      <c r="K60">
        <f>MES_EOD!AE60+MES_EOD!AF60</f>
        <v>17.63</v>
      </c>
      <c r="L60">
        <f>NDMC_EOD!AE60+NDMC_EOD!AF60</f>
        <v>87.37</v>
      </c>
      <c r="M60">
        <f>TPDDL_EOD!AE60+TPDDL_EOD!AF60</f>
        <v>56.09</v>
      </c>
      <c r="N60">
        <f t="shared" si="0"/>
        <v>290</v>
      </c>
      <c r="O60" s="112">
        <f t="shared" si="1"/>
        <v>0</v>
      </c>
      <c r="P60">
        <v>82.31</v>
      </c>
      <c r="Q60">
        <v>46.6</v>
      </c>
      <c r="R60">
        <v>17.63</v>
      </c>
      <c r="S60">
        <v>87.37</v>
      </c>
      <c r="T60">
        <v>56.09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82.31</v>
      </c>
      <c r="J61">
        <f>BYPL_EOD!AE61+BYPL_EOD!AF61</f>
        <v>46.6</v>
      </c>
      <c r="K61">
        <f>MES_EOD!AE61+MES_EOD!AF61</f>
        <v>17.63</v>
      </c>
      <c r="L61">
        <f>NDMC_EOD!AE61+NDMC_EOD!AF61</f>
        <v>87.37</v>
      </c>
      <c r="M61">
        <f>TPDDL_EOD!AE61+TPDDL_EOD!AF61</f>
        <v>56.09</v>
      </c>
      <c r="N61">
        <f t="shared" si="0"/>
        <v>290</v>
      </c>
      <c r="O61" s="112">
        <f t="shared" si="1"/>
        <v>0</v>
      </c>
      <c r="P61">
        <v>82.31</v>
      </c>
      <c r="Q61">
        <v>46.6</v>
      </c>
      <c r="R61">
        <v>17.63</v>
      </c>
      <c r="S61">
        <v>87.37</v>
      </c>
      <c r="T61">
        <v>56.09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82.31</v>
      </c>
      <c r="J62">
        <f>BYPL_EOD!AE62+BYPL_EOD!AF62</f>
        <v>46.6</v>
      </c>
      <c r="K62">
        <f>MES_EOD!AE62+MES_EOD!AF62</f>
        <v>17.63</v>
      </c>
      <c r="L62">
        <f>NDMC_EOD!AE62+NDMC_EOD!AF62</f>
        <v>87.37</v>
      </c>
      <c r="M62">
        <f>TPDDL_EOD!AE62+TPDDL_EOD!AF62</f>
        <v>56.09</v>
      </c>
      <c r="N62">
        <f t="shared" si="0"/>
        <v>290</v>
      </c>
      <c r="O62" s="112">
        <f t="shared" si="1"/>
        <v>0</v>
      </c>
      <c r="P62">
        <v>82.31</v>
      </c>
      <c r="Q62">
        <v>46.6</v>
      </c>
      <c r="R62">
        <v>17.63</v>
      </c>
      <c r="S62">
        <v>87.37</v>
      </c>
      <c r="T62">
        <v>56.09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82.31</v>
      </c>
      <c r="J63">
        <f>BYPL_EOD!AE63+BYPL_EOD!AF63</f>
        <v>46.6</v>
      </c>
      <c r="K63">
        <f>MES_EOD!AE63+MES_EOD!AF63</f>
        <v>17.63</v>
      </c>
      <c r="L63">
        <f>NDMC_EOD!AE63+NDMC_EOD!AF63</f>
        <v>87.37</v>
      </c>
      <c r="M63">
        <f>TPDDL_EOD!AE63+TPDDL_EOD!AF63</f>
        <v>56.09</v>
      </c>
      <c r="N63">
        <f t="shared" si="0"/>
        <v>290</v>
      </c>
      <c r="O63" s="112">
        <f t="shared" si="1"/>
        <v>0</v>
      </c>
      <c r="P63">
        <v>82.31</v>
      </c>
      <c r="Q63">
        <v>46.6</v>
      </c>
      <c r="R63">
        <v>17.63</v>
      </c>
      <c r="S63">
        <v>87.37</v>
      </c>
      <c r="T63">
        <v>56.09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82.31</v>
      </c>
      <c r="J64">
        <f>BYPL_EOD!AE64+BYPL_EOD!AF64</f>
        <v>46.6</v>
      </c>
      <c r="K64">
        <f>MES_EOD!AE64+MES_EOD!AF64</f>
        <v>17.63</v>
      </c>
      <c r="L64">
        <f>NDMC_EOD!AE64+NDMC_EOD!AF64</f>
        <v>87.37</v>
      </c>
      <c r="M64">
        <f>TPDDL_EOD!AE64+TPDDL_EOD!AF64</f>
        <v>56.09</v>
      </c>
      <c r="N64">
        <f t="shared" si="0"/>
        <v>290</v>
      </c>
      <c r="O64" s="112">
        <f t="shared" si="1"/>
        <v>0</v>
      </c>
      <c r="P64">
        <v>82.31</v>
      </c>
      <c r="Q64">
        <v>46.6</v>
      </c>
      <c r="R64">
        <v>17.63</v>
      </c>
      <c r="S64">
        <v>87.37</v>
      </c>
      <c r="T64">
        <v>56.09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82.31</v>
      </c>
      <c r="J65">
        <f>BYPL_EOD!AE65+BYPL_EOD!AF65</f>
        <v>46.6</v>
      </c>
      <c r="K65">
        <f>MES_EOD!AE65+MES_EOD!AF65</f>
        <v>17.63</v>
      </c>
      <c r="L65">
        <f>NDMC_EOD!AE65+NDMC_EOD!AF65</f>
        <v>87.37</v>
      </c>
      <c r="M65">
        <f>TPDDL_EOD!AE65+TPDDL_EOD!AF65</f>
        <v>56.09</v>
      </c>
      <c r="N65">
        <f t="shared" si="0"/>
        <v>290</v>
      </c>
      <c r="O65" s="112">
        <f t="shared" si="1"/>
        <v>0</v>
      </c>
      <c r="P65">
        <v>82.31</v>
      </c>
      <c r="Q65">
        <v>46.6</v>
      </c>
      <c r="R65">
        <v>17.63</v>
      </c>
      <c r="S65">
        <v>87.37</v>
      </c>
      <c r="T65">
        <v>56.09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82.31</v>
      </c>
      <c r="J66">
        <f>BYPL_EOD!AE66+BYPL_EOD!AF66</f>
        <v>46.6</v>
      </c>
      <c r="K66">
        <f>MES_EOD!AE66+MES_EOD!AF66</f>
        <v>17.63</v>
      </c>
      <c r="L66">
        <f>NDMC_EOD!AE66+NDMC_EOD!AF66</f>
        <v>87.37</v>
      </c>
      <c r="M66">
        <f>TPDDL_EOD!AE66+TPDDL_EOD!AF66</f>
        <v>56.09</v>
      </c>
      <c r="N66">
        <f t="shared" si="0"/>
        <v>290</v>
      </c>
      <c r="O66" s="112">
        <f t="shared" si="1"/>
        <v>0</v>
      </c>
      <c r="P66">
        <v>82.31</v>
      </c>
      <c r="Q66">
        <v>46.6</v>
      </c>
      <c r="R66">
        <v>17.63</v>
      </c>
      <c r="S66">
        <v>87.37</v>
      </c>
      <c r="T66">
        <v>56.09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82.31</v>
      </c>
      <c r="J67">
        <f>BYPL_EOD!AE67+BYPL_EOD!AF67</f>
        <v>46.6</v>
      </c>
      <c r="K67">
        <f>MES_EOD!AE67+MES_EOD!AF67</f>
        <v>17.63</v>
      </c>
      <c r="L67">
        <f>NDMC_EOD!AE67+NDMC_EOD!AF67</f>
        <v>87.37</v>
      </c>
      <c r="M67">
        <f>TPDDL_EOD!AE67+TPDDL_EOD!AF67</f>
        <v>56.09</v>
      </c>
      <c r="N67">
        <f t="shared" ref="N67:N98" si="6">SUM(I67:M67)</f>
        <v>290</v>
      </c>
      <c r="O67" s="112">
        <f t="shared" ref="O67:O98" si="7">G67-N67</f>
        <v>0</v>
      </c>
      <c r="P67">
        <v>82.31</v>
      </c>
      <c r="Q67">
        <v>46.6</v>
      </c>
      <c r="R67">
        <v>17.63</v>
      </c>
      <c r="S67">
        <v>87.37</v>
      </c>
      <c r="T67">
        <v>56.09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82.31</v>
      </c>
      <c r="J68">
        <f>BYPL_EOD!AE68+BYPL_EOD!AF68</f>
        <v>46.6</v>
      </c>
      <c r="K68">
        <f>MES_EOD!AE68+MES_EOD!AF68</f>
        <v>17.63</v>
      </c>
      <c r="L68">
        <f>NDMC_EOD!AE68+NDMC_EOD!AF68</f>
        <v>87.37</v>
      </c>
      <c r="M68">
        <f>TPDDL_EOD!AE68+TPDDL_EOD!AF68</f>
        <v>56.09</v>
      </c>
      <c r="N68">
        <f t="shared" si="6"/>
        <v>290</v>
      </c>
      <c r="O68" s="112">
        <f t="shared" si="7"/>
        <v>0</v>
      </c>
      <c r="P68">
        <v>82.31</v>
      </c>
      <c r="Q68">
        <v>46.6</v>
      </c>
      <c r="R68">
        <v>17.63</v>
      </c>
      <c r="S68">
        <v>87.37</v>
      </c>
      <c r="T68">
        <v>56.09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82.31</v>
      </c>
      <c r="J69">
        <f>BYPL_EOD!AE69+BYPL_EOD!AF69</f>
        <v>46.6</v>
      </c>
      <c r="K69">
        <f>MES_EOD!AE69+MES_EOD!AF69</f>
        <v>17.63</v>
      </c>
      <c r="L69">
        <f>NDMC_EOD!AE69+NDMC_EOD!AF69</f>
        <v>87.37</v>
      </c>
      <c r="M69">
        <f>TPDDL_EOD!AE69+TPDDL_EOD!AF69</f>
        <v>56.09</v>
      </c>
      <c r="N69">
        <f t="shared" si="6"/>
        <v>290</v>
      </c>
      <c r="O69" s="112">
        <f t="shared" si="7"/>
        <v>0</v>
      </c>
      <c r="P69">
        <v>82.31</v>
      </c>
      <c r="Q69">
        <v>46.6</v>
      </c>
      <c r="R69">
        <v>17.63</v>
      </c>
      <c r="S69">
        <v>87.37</v>
      </c>
      <c r="T69">
        <v>56.09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82.31</v>
      </c>
      <c r="J70">
        <f>BYPL_EOD!AE70+BYPL_EOD!AF70</f>
        <v>46.6</v>
      </c>
      <c r="K70">
        <f>MES_EOD!AE70+MES_EOD!AF70</f>
        <v>17.63</v>
      </c>
      <c r="L70">
        <f>NDMC_EOD!AE70+NDMC_EOD!AF70</f>
        <v>87.37</v>
      </c>
      <c r="M70">
        <f>TPDDL_EOD!AE70+TPDDL_EOD!AF70</f>
        <v>56.09</v>
      </c>
      <c r="N70">
        <f t="shared" si="6"/>
        <v>290</v>
      </c>
      <c r="O70" s="112">
        <f t="shared" si="7"/>
        <v>0</v>
      </c>
      <c r="P70">
        <v>82.31</v>
      </c>
      <c r="Q70">
        <v>46.6</v>
      </c>
      <c r="R70">
        <v>17.63</v>
      </c>
      <c r="S70">
        <v>87.37</v>
      </c>
      <c r="T70">
        <v>56.09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82.31</v>
      </c>
      <c r="J71">
        <f>BYPL_EOD!AE71+BYPL_EOD!AF71</f>
        <v>46.6</v>
      </c>
      <c r="K71">
        <f>MES_EOD!AE71+MES_EOD!AF71</f>
        <v>17.63</v>
      </c>
      <c r="L71">
        <f>NDMC_EOD!AE71+NDMC_EOD!AF71</f>
        <v>87.37</v>
      </c>
      <c r="M71">
        <f>TPDDL_EOD!AE71+TPDDL_EOD!AF71</f>
        <v>56.09</v>
      </c>
      <c r="N71">
        <f t="shared" si="6"/>
        <v>290</v>
      </c>
      <c r="O71" s="112">
        <f t="shared" si="7"/>
        <v>0</v>
      </c>
      <c r="P71">
        <v>82.31</v>
      </c>
      <c r="Q71">
        <v>46.6</v>
      </c>
      <c r="R71">
        <v>17.63</v>
      </c>
      <c r="S71">
        <v>87.37</v>
      </c>
      <c r="T71">
        <v>56.09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82.31</v>
      </c>
      <c r="J72">
        <f>BYPL_EOD!AE72+BYPL_EOD!AF72</f>
        <v>46.6</v>
      </c>
      <c r="K72">
        <f>MES_EOD!AE72+MES_EOD!AF72</f>
        <v>17.63</v>
      </c>
      <c r="L72">
        <f>NDMC_EOD!AE72+NDMC_EOD!AF72</f>
        <v>87.37</v>
      </c>
      <c r="M72">
        <f>TPDDL_EOD!AE72+TPDDL_EOD!AF72</f>
        <v>56.09</v>
      </c>
      <c r="N72">
        <f t="shared" si="6"/>
        <v>290</v>
      </c>
      <c r="O72" s="112">
        <f t="shared" si="7"/>
        <v>0</v>
      </c>
      <c r="P72">
        <v>82.31</v>
      </c>
      <c r="Q72">
        <v>46.6</v>
      </c>
      <c r="R72">
        <v>17.63</v>
      </c>
      <c r="S72">
        <v>87.37</v>
      </c>
      <c r="T72">
        <v>56.09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82.31</v>
      </c>
      <c r="J73">
        <f>BYPL_EOD!AE73+BYPL_EOD!AF73</f>
        <v>46.6</v>
      </c>
      <c r="K73">
        <f>MES_EOD!AE73+MES_EOD!AF73</f>
        <v>17.63</v>
      </c>
      <c r="L73">
        <f>NDMC_EOD!AE73+NDMC_EOD!AF73</f>
        <v>87.37</v>
      </c>
      <c r="M73">
        <f>TPDDL_EOD!AE73+TPDDL_EOD!AF73</f>
        <v>56.09</v>
      </c>
      <c r="N73">
        <f t="shared" si="6"/>
        <v>290</v>
      </c>
      <c r="O73" s="112">
        <f t="shared" si="7"/>
        <v>0</v>
      </c>
      <c r="P73">
        <v>82.31</v>
      </c>
      <c r="Q73">
        <v>46.6</v>
      </c>
      <c r="R73">
        <v>17.63</v>
      </c>
      <c r="S73">
        <v>87.37</v>
      </c>
      <c r="T73">
        <v>56.09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82.31</v>
      </c>
      <c r="J74">
        <f>BYPL_EOD!AE74+BYPL_EOD!AF74</f>
        <v>46.6</v>
      </c>
      <c r="K74">
        <f>MES_EOD!AE74+MES_EOD!AF74</f>
        <v>17.63</v>
      </c>
      <c r="L74">
        <f>NDMC_EOD!AE74+NDMC_EOD!AF74</f>
        <v>87.37</v>
      </c>
      <c r="M74">
        <f>TPDDL_EOD!AE74+TPDDL_EOD!AF74</f>
        <v>56.09</v>
      </c>
      <c r="N74">
        <f t="shared" si="6"/>
        <v>290</v>
      </c>
      <c r="O74" s="112">
        <f t="shared" si="7"/>
        <v>0</v>
      </c>
      <c r="P74">
        <v>82.31</v>
      </c>
      <c r="Q74">
        <v>46.6</v>
      </c>
      <c r="R74">
        <v>17.63</v>
      </c>
      <c r="S74">
        <v>87.37</v>
      </c>
      <c r="T74">
        <v>56.09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82.31</v>
      </c>
      <c r="J75">
        <f>BYPL_EOD!AE75+BYPL_EOD!AF75</f>
        <v>46.6</v>
      </c>
      <c r="K75">
        <f>MES_EOD!AE75+MES_EOD!AF75</f>
        <v>17.63</v>
      </c>
      <c r="L75">
        <f>NDMC_EOD!AE75+NDMC_EOD!AF75</f>
        <v>87.37</v>
      </c>
      <c r="M75">
        <f>TPDDL_EOD!AE75+TPDDL_EOD!AF75</f>
        <v>56.09</v>
      </c>
      <c r="N75">
        <f t="shared" si="6"/>
        <v>290</v>
      </c>
      <c r="O75" s="112">
        <f t="shared" si="7"/>
        <v>0</v>
      </c>
      <c r="P75">
        <v>82.31</v>
      </c>
      <c r="Q75">
        <v>46.6</v>
      </c>
      <c r="R75">
        <v>17.63</v>
      </c>
      <c r="S75">
        <v>87.37</v>
      </c>
      <c r="T75">
        <v>56.09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82.31</v>
      </c>
      <c r="J76">
        <f>BYPL_EOD!AE76+BYPL_EOD!AF76</f>
        <v>46.6</v>
      </c>
      <c r="K76">
        <f>MES_EOD!AE76+MES_EOD!AF76</f>
        <v>17.63</v>
      </c>
      <c r="L76">
        <f>NDMC_EOD!AE76+NDMC_EOD!AF76</f>
        <v>87.37</v>
      </c>
      <c r="M76">
        <f>TPDDL_EOD!AE76+TPDDL_EOD!AF76</f>
        <v>56.09</v>
      </c>
      <c r="N76">
        <f t="shared" si="6"/>
        <v>290</v>
      </c>
      <c r="O76" s="112">
        <f t="shared" si="7"/>
        <v>0</v>
      </c>
      <c r="P76">
        <v>82.31</v>
      </c>
      <c r="Q76">
        <v>46.6</v>
      </c>
      <c r="R76">
        <v>17.63</v>
      </c>
      <c r="S76">
        <v>87.37</v>
      </c>
      <c r="T76">
        <v>56.09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82.31</v>
      </c>
      <c r="J77">
        <f>BYPL_EOD!AE77+BYPL_EOD!AF77</f>
        <v>46.6</v>
      </c>
      <c r="K77">
        <f>MES_EOD!AE77+MES_EOD!AF77</f>
        <v>17.63</v>
      </c>
      <c r="L77">
        <f>NDMC_EOD!AE77+NDMC_EOD!AF77</f>
        <v>87.37</v>
      </c>
      <c r="M77">
        <f>TPDDL_EOD!AE77+TPDDL_EOD!AF77</f>
        <v>56.09</v>
      </c>
      <c r="N77">
        <f t="shared" si="6"/>
        <v>290</v>
      </c>
      <c r="O77" s="112">
        <f t="shared" si="7"/>
        <v>0</v>
      </c>
      <c r="P77">
        <v>82.31</v>
      </c>
      <c r="Q77">
        <v>46.6</v>
      </c>
      <c r="R77">
        <v>17.63</v>
      </c>
      <c r="S77">
        <v>87.37</v>
      </c>
      <c r="T77">
        <v>56.09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82.31</v>
      </c>
      <c r="J78">
        <f>BYPL_EOD!AE78+BYPL_EOD!AF78</f>
        <v>46.6</v>
      </c>
      <c r="K78">
        <f>MES_EOD!AE78+MES_EOD!AF78</f>
        <v>17.63</v>
      </c>
      <c r="L78">
        <f>NDMC_EOD!AE78+NDMC_EOD!AF78</f>
        <v>87.37</v>
      </c>
      <c r="M78">
        <f>TPDDL_EOD!AE78+TPDDL_EOD!AF78</f>
        <v>56.09</v>
      </c>
      <c r="N78">
        <f t="shared" si="6"/>
        <v>290</v>
      </c>
      <c r="O78" s="112">
        <f t="shared" si="7"/>
        <v>0</v>
      </c>
      <c r="P78">
        <v>82.31</v>
      </c>
      <c r="Q78">
        <v>46.6</v>
      </c>
      <c r="R78">
        <v>17.63</v>
      </c>
      <c r="S78">
        <v>87.37</v>
      </c>
      <c r="T78">
        <v>56.09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82.31</v>
      </c>
      <c r="J79">
        <f>BYPL_EOD!AE79+BYPL_EOD!AF79</f>
        <v>46.6</v>
      </c>
      <c r="K79">
        <f>MES_EOD!AE79+MES_EOD!AF79</f>
        <v>17.63</v>
      </c>
      <c r="L79">
        <f>NDMC_EOD!AE79+NDMC_EOD!AF79</f>
        <v>87.37</v>
      </c>
      <c r="M79">
        <f>TPDDL_EOD!AE79+TPDDL_EOD!AF79</f>
        <v>56.09</v>
      </c>
      <c r="N79">
        <f t="shared" si="6"/>
        <v>290</v>
      </c>
      <c r="O79" s="112">
        <f t="shared" si="7"/>
        <v>0</v>
      </c>
      <c r="P79">
        <v>82.31</v>
      </c>
      <c r="Q79">
        <v>46.6</v>
      </c>
      <c r="R79">
        <v>17.63</v>
      </c>
      <c r="S79">
        <v>87.37</v>
      </c>
      <c r="T79">
        <v>56.09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82.31</v>
      </c>
      <c r="J80">
        <f>BYPL_EOD!AE80+BYPL_EOD!AF80</f>
        <v>46.6</v>
      </c>
      <c r="K80">
        <f>MES_EOD!AE80+MES_EOD!AF80</f>
        <v>17.63</v>
      </c>
      <c r="L80">
        <f>NDMC_EOD!AE80+NDMC_EOD!AF80</f>
        <v>87.37</v>
      </c>
      <c r="M80">
        <f>TPDDL_EOD!AE80+TPDDL_EOD!AF80</f>
        <v>56.09</v>
      </c>
      <c r="N80">
        <f t="shared" si="6"/>
        <v>290</v>
      </c>
      <c r="O80" s="112">
        <f t="shared" si="7"/>
        <v>0</v>
      </c>
      <c r="P80">
        <v>82.31</v>
      </c>
      <c r="Q80">
        <v>46.6</v>
      </c>
      <c r="R80">
        <v>17.63</v>
      </c>
      <c r="S80">
        <v>87.37</v>
      </c>
      <c r="T80">
        <v>56.09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82.31</v>
      </c>
      <c r="J81">
        <f>BYPL_EOD!AE81+BYPL_EOD!AF81</f>
        <v>46.6</v>
      </c>
      <c r="K81">
        <f>MES_EOD!AE81+MES_EOD!AF81</f>
        <v>17.63</v>
      </c>
      <c r="L81">
        <f>NDMC_EOD!AE81+NDMC_EOD!AF81</f>
        <v>87.37</v>
      </c>
      <c r="M81">
        <f>TPDDL_EOD!AE81+TPDDL_EOD!AF81</f>
        <v>56.09</v>
      </c>
      <c r="N81">
        <f t="shared" si="6"/>
        <v>290</v>
      </c>
      <c r="O81" s="112">
        <f t="shared" si="7"/>
        <v>0</v>
      </c>
      <c r="P81">
        <v>82.31</v>
      </c>
      <c r="Q81">
        <v>46.6</v>
      </c>
      <c r="R81">
        <v>17.63</v>
      </c>
      <c r="S81">
        <v>87.37</v>
      </c>
      <c r="T81">
        <v>56.09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82.31</v>
      </c>
      <c r="J82">
        <f>BYPL_EOD!AE82+BYPL_EOD!AF82</f>
        <v>46.6</v>
      </c>
      <c r="K82">
        <f>MES_EOD!AE82+MES_EOD!AF82</f>
        <v>17.63</v>
      </c>
      <c r="L82">
        <f>NDMC_EOD!AE82+NDMC_EOD!AF82</f>
        <v>87.37</v>
      </c>
      <c r="M82">
        <f>TPDDL_EOD!AE82+TPDDL_EOD!AF82</f>
        <v>56.09</v>
      </c>
      <c r="N82">
        <f t="shared" si="6"/>
        <v>290</v>
      </c>
      <c r="O82" s="112">
        <f t="shared" si="7"/>
        <v>0</v>
      </c>
      <c r="P82">
        <v>82.31</v>
      </c>
      <c r="Q82">
        <v>46.6</v>
      </c>
      <c r="R82">
        <v>17.63</v>
      </c>
      <c r="S82">
        <v>87.37</v>
      </c>
      <c r="T82">
        <v>56.09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82.31</v>
      </c>
      <c r="J83">
        <f>BYPL_EOD!AE83+BYPL_EOD!AF83</f>
        <v>46.6</v>
      </c>
      <c r="K83">
        <f>MES_EOD!AE83+MES_EOD!AF83</f>
        <v>17.63</v>
      </c>
      <c r="L83">
        <f>NDMC_EOD!AE83+NDMC_EOD!AF83</f>
        <v>87.37</v>
      </c>
      <c r="M83">
        <f>TPDDL_EOD!AE83+TPDDL_EOD!AF83</f>
        <v>56.09</v>
      </c>
      <c r="N83">
        <f t="shared" si="6"/>
        <v>290</v>
      </c>
      <c r="O83" s="112">
        <f t="shared" si="7"/>
        <v>0</v>
      </c>
      <c r="P83">
        <v>82.31</v>
      </c>
      <c r="Q83">
        <v>46.6</v>
      </c>
      <c r="R83">
        <v>17.63</v>
      </c>
      <c r="S83">
        <v>87.37</v>
      </c>
      <c r="T83">
        <v>56.09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82.31</v>
      </c>
      <c r="J84">
        <f>BYPL_EOD!AE84+BYPL_EOD!AF84</f>
        <v>46.6</v>
      </c>
      <c r="K84">
        <f>MES_EOD!AE84+MES_EOD!AF84</f>
        <v>17.63</v>
      </c>
      <c r="L84">
        <f>NDMC_EOD!AE84+NDMC_EOD!AF84</f>
        <v>87.37</v>
      </c>
      <c r="M84">
        <f>TPDDL_EOD!AE84+TPDDL_EOD!AF84</f>
        <v>56.09</v>
      </c>
      <c r="N84">
        <f t="shared" si="6"/>
        <v>290</v>
      </c>
      <c r="O84" s="112">
        <f t="shared" si="7"/>
        <v>0</v>
      </c>
      <c r="P84">
        <v>82.31</v>
      </c>
      <c r="Q84">
        <v>46.6</v>
      </c>
      <c r="R84">
        <v>17.63</v>
      </c>
      <c r="S84">
        <v>87.37</v>
      </c>
      <c r="T84">
        <v>56.09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82.31</v>
      </c>
      <c r="J85">
        <f>BYPL_EOD!AE85+BYPL_EOD!AF85</f>
        <v>46.6</v>
      </c>
      <c r="K85">
        <f>MES_EOD!AE85+MES_EOD!AF85</f>
        <v>17.63</v>
      </c>
      <c r="L85">
        <f>NDMC_EOD!AE85+NDMC_EOD!AF85</f>
        <v>87.37</v>
      </c>
      <c r="M85">
        <f>TPDDL_EOD!AE85+TPDDL_EOD!AF85</f>
        <v>56.09</v>
      </c>
      <c r="N85">
        <f t="shared" si="6"/>
        <v>290</v>
      </c>
      <c r="O85" s="112">
        <f t="shared" si="7"/>
        <v>0</v>
      </c>
      <c r="P85">
        <v>82.31</v>
      </c>
      <c r="Q85">
        <v>46.6</v>
      </c>
      <c r="R85">
        <v>17.63</v>
      </c>
      <c r="S85">
        <v>87.37</v>
      </c>
      <c r="T85">
        <v>56.09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82.31</v>
      </c>
      <c r="J86">
        <f>BYPL_EOD!AE86+BYPL_EOD!AF86</f>
        <v>46.6</v>
      </c>
      <c r="K86">
        <f>MES_EOD!AE86+MES_EOD!AF86</f>
        <v>17.63</v>
      </c>
      <c r="L86">
        <f>NDMC_EOD!AE86+NDMC_EOD!AF86</f>
        <v>87.37</v>
      </c>
      <c r="M86">
        <f>TPDDL_EOD!AE86+TPDDL_EOD!AF86</f>
        <v>56.09</v>
      </c>
      <c r="N86">
        <f t="shared" si="6"/>
        <v>290</v>
      </c>
      <c r="O86" s="112">
        <f t="shared" si="7"/>
        <v>0</v>
      </c>
      <c r="P86">
        <v>82.31</v>
      </c>
      <c r="Q86">
        <v>46.6</v>
      </c>
      <c r="R86">
        <v>17.63</v>
      </c>
      <c r="S86">
        <v>87.37</v>
      </c>
      <c r="T86">
        <v>56.09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82.31</v>
      </c>
      <c r="J87">
        <f>BYPL_EOD!AE87+BYPL_EOD!AF87</f>
        <v>46.6</v>
      </c>
      <c r="K87">
        <f>MES_EOD!AE87+MES_EOD!AF87</f>
        <v>17.63</v>
      </c>
      <c r="L87">
        <f>NDMC_EOD!AE87+NDMC_EOD!AF87</f>
        <v>87.37</v>
      </c>
      <c r="M87">
        <f>TPDDL_EOD!AE87+TPDDL_EOD!AF87</f>
        <v>56.09</v>
      </c>
      <c r="N87">
        <f t="shared" si="6"/>
        <v>290</v>
      </c>
      <c r="O87" s="112">
        <f t="shared" si="7"/>
        <v>0</v>
      </c>
      <c r="P87">
        <v>82.31</v>
      </c>
      <c r="Q87">
        <v>46.6</v>
      </c>
      <c r="R87">
        <v>17.63</v>
      </c>
      <c r="S87">
        <v>87.37</v>
      </c>
      <c r="T87">
        <v>56.09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82.31</v>
      </c>
      <c r="J88">
        <f>BYPL_EOD!AE88+BYPL_EOD!AF88</f>
        <v>46.6</v>
      </c>
      <c r="K88">
        <f>MES_EOD!AE88+MES_EOD!AF88</f>
        <v>17.63</v>
      </c>
      <c r="L88">
        <f>NDMC_EOD!AE88+NDMC_EOD!AF88</f>
        <v>87.37</v>
      </c>
      <c r="M88">
        <f>TPDDL_EOD!AE88+TPDDL_EOD!AF88</f>
        <v>56.09</v>
      </c>
      <c r="N88">
        <f t="shared" si="6"/>
        <v>290</v>
      </c>
      <c r="O88" s="112">
        <f t="shared" si="7"/>
        <v>0</v>
      </c>
      <c r="P88">
        <v>82.31</v>
      </c>
      <c r="Q88">
        <v>46.6</v>
      </c>
      <c r="R88">
        <v>17.63</v>
      </c>
      <c r="S88">
        <v>87.37</v>
      </c>
      <c r="T88">
        <v>56.09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82.31</v>
      </c>
      <c r="J89">
        <f>BYPL_EOD!AE89+BYPL_EOD!AF89</f>
        <v>46.6</v>
      </c>
      <c r="K89">
        <f>MES_EOD!AE89+MES_EOD!AF89</f>
        <v>17.63</v>
      </c>
      <c r="L89">
        <f>NDMC_EOD!AE89+NDMC_EOD!AF89</f>
        <v>87.37</v>
      </c>
      <c r="M89">
        <f>TPDDL_EOD!AE89+TPDDL_EOD!AF89</f>
        <v>56.09</v>
      </c>
      <c r="N89">
        <f t="shared" si="6"/>
        <v>290</v>
      </c>
      <c r="O89" s="112">
        <f t="shared" si="7"/>
        <v>0</v>
      </c>
      <c r="P89">
        <v>82.31</v>
      </c>
      <c r="Q89">
        <v>46.6</v>
      </c>
      <c r="R89">
        <v>17.63</v>
      </c>
      <c r="S89">
        <v>87.37</v>
      </c>
      <c r="T89">
        <v>56.09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82.31</v>
      </c>
      <c r="J90">
        <f>BYPL_EOD!AE90+BYPL_EOD!AF90</f>
        <v>46.6</v>
      </c>
      <c r="K90">
        <f>MES_EOD!AE90+MES_EOD!AF90</f>
        <v>17.63</v>
      </c>
      <c r="L90">
        <f>NDMC_EOD!AE90+NDMC_EOD!AF90</f>
        <v>87.37</v>
      </c>
      <c r="M90">
        <f>TPDDL_EOD!AE90+TPDDL_EOD!AF90</f>
        <v>56.09</v>
      </c>
      <c r="N90">
        <f t="shared" si="6"/>
        <v>290</v>
      </c>
      <c r="O90" s="112">
        <f t="shared" si="7"/>
        <v>0</v>
      </c>
      <c r="P90">
        <v>82.31</v>
      </c>
      <c r="Q90">
        <v>46.6</v>
      </c>
      <c r="R90">
        <v>17.63</v>
      </c>
      <c r="S90">
        <v>87.37</v>
      </c>
      <c r="T90">
        <v>56.09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82.31</v>
      </c>
      <c r="J91">
        <f>BYPL_EOD!AE91+BYPL_EOD!AF91</f>
        <v>46.6</v>
      </c>
      <c r="K91">
        <f>MES_EOD!AE91+MES_EOD!AF91</f>
        <v>17.63</v>
      </c>
      <c r="L91">
        <f>NDMC_EOD!AE91+NDMC_EOD!AF91</f>
        <v>87.37</v>
      </c>
      <c r="M91">
        <f>TPDDL_EOD!AE91+TPDDL_EOD!AF91</f>
        <v>56.09</v>
      </c>
      <c r="N91">
        <f t="shared" si="6"/>
        <v>290</v>
      </c>
      <c r="O91" s="112">
        <f t="shared" si="7"/>
        <v>0</v>
      </c>
      <c r="P91">
        <v>82.31</v>
      </c>
      <c r="Q91">
        <v>46.6</v>
      </c>
      <c r="R91">
        <v>17.63</v>
      </c>
      <c r="S91">
        <v>87.37</v>
      </c>
      <c r="T91">
        <v>56.09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82.31</v>
      </c>
      <c r="J92">
        <f>BYPL_EOD!AE92+BYPL_EOD!AF92</f>
        <v>46.6</v>
      </c>
      <c r="K92">
        <f>MES_EOD!AE92+MES_EOD!AF92</f>
        <v>17.63</v>
      </c>
      <c r="L92">
        <f>NDMC_EOD!AE92+NDMC_EOD!AF92</f>
        <v>87.37</v>
      </c>
      <c r="M92">
        <f>TPDDL_EOD!AE92+TPDDL_EOD!AF92</f>
        <v>56.09</v>
      </c>
      <c r="N92">
        <f t="shared" si="6"/>
        <v>290</v>
      </c>
      <c r="O92" s="112">
        <f t="shared" si="7"/>
        <v>0</v>
      </c>
      <c r="P92">
        <v>82.31</v>
      </c>
      <c r="Q92">
        <v>46.6</v>
      </c>
      <c r="R92">
        <v>17.63</v>
      </c>
      <c r="S92">
        <v>87.37</v>
      </c>
      <c r="T92">
        <v>56.09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80</v>
      </c>
      <c r="J93">
        <f>BYPL_EOD!AE93+BYPL_EOD!AF93</f>
        <v>86.6</v>
      </c>
      <c r="K93">
        <f>MES_EOD!AE93+MES_EOD!AF93</f>
        <v>16</v>
      </c>
      <c r="L93">
        <f>NDMC_EOD!AE93+NDMC_EOD!AF93</f>
        <v>65.41</v>
      </c>
      <c r="M93">
        <f>TPDDL_EOD!AE93+TPDDL_EOD!AF93</f>
        <v>41.99</v>
      </c>
      <c r="N93">
        <f t="shared" si="6"/>
        <v>290</v>
      </c>
      <c r="O93" s="112">
        <f t="shared" si="7"/>
        <v>0</v>
      </c>
      <c r="P93">
        <v>80</v>
      </c>
      <c r="Q93">
        <v>86.6</v>
      </c>
      <c r="R93">
        <v>16</v>
      </c>
      <c r="S93">
        <v>65.41</v>
      </c>
      <c r="T93">
        <v>41.99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80</v>
      </c>
      <c r="J94">
        <f>BYPL_EOD!AE94+BYPL_EOD!AF94</f>
        <v>86.6</v>
      </c>
      <c r="K94">
        <f>MES_EOD!AE94+MES_EOD!AF94</f>
        <v>16</v>
      </c>
      <c r="L94">
        <f>NDMC_EOD!AE94+NDMC_EOD!AF94</f>
        <v>65.41</v>
      </c>
      <c r="M94">
        <f>TPDDL_EOD!AE94+TPDDL_EOD!AF94</f>
        <v>41.99</v>
      </c>
      <c r="N94">
        <f t="shared" si="6"/>
        <v>290</v>
      </c>
      <c r="O94" s="112">
        <f t="shared" si="7"/>
        <v>0</v>
      </c>
      <c r="P94">
        <v>80</v>
      </c>
      <c r="Q94">
        <v>86.6</v>
      </c>
      <c r="R94">
        <v>16</v>
      </c>
      <c r="S94">
        <v>65.41</v>
      </c>
      <c r="T94">
        <v>41.99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80</v>
      </c>
      <c r="J95">
        <f>BYPL_EOD!AE95+BYPL_EOD!AF95</f>
        <v>86.6</v>
      </c>
      <c r="K95">
        <f>MES_EOD!AE95+MES_EOD!AF95</f>
        <v>16</v>
      </c>
      <c r="L95">
        <f>NDMC_EOD!AE95+NDMC_EOD!AF95</f>
        <v>65.41</v>
      </c>
      <c r="M95">
        <f>TPDDL_EOD!AE95+TPDDL_EOD!AF95</f>
        <v>41.99</v>
      </c>
      <c r="N95">
        <f t="shared" si="6"/>
        <v>290</v>
      </c>
      <c r="O95" s="112">
        <f t="shared" si="7"/>
        <v>0</v>
      </c>
      <c r="P95">
        <v>80</v>
      </c>
      <c r="Q95">
        <v>86.6</v>
      </c>
      <c r="R95">
        <v>16</v>
      </c>
      <c r="S95">
        <v>65.41</v>
      </c>
      <c r="T95">
        <v>41.99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80</v>
      </c>
      <c r="J96">
        <f>BYPL_EOD!AE96+BYPL_EOD!AF96</f>
        <v>86.6</v>
      </c>
      <c r="K96">
        <f>MES_EOD!AE96+MES_EOD!AF96</f>
        <v>16</v>
      </c>
      <c r="L96">
        <f>NDMC_EOD!AE96+NDMC_EOD!AF96</f>
        <v>65.41</v>
      </c>
      <c r="M96">
        <f>TPDDL_EOD!AE96+TPDDL_EOD!AF96</f>
        <v>41.99</v>
      </c>
      <c r="N96">
        <f t="shared" si="6"/>
        <v>290</v>
      </c>
      <c r="O96" s="112">
        <f t="shared" si="7"/>
        <v>0</v>
      </c>
      <c r="P96">
        <v>80</v>
      </c>
      <c r="Q96">
        <v>86.6</v>
      </c>
      <c r="R96">
        <v>16</v>
      </c>
      <c r="S96">
        <v>65.41</v>
      </c>
      <c r="T96">
        <v>41.99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80</v>
      </c>
      <c r="J97">
        <f>BYPL_EOD!AE97+BYPL_EOD!AF97</f>
        <v>86.6</v>
      </c>
      <c r="K97">
        <f>MES_EOD!AE97+MES_EOD!AF97</f>
        <v>16</v>
      </c>
      <c r="L97">
        <f>NDMC_EOD!AE97+NDMC_EOD!AF97</f>
        <v>65.41</v>
      </c>
      <c r="M97">
        <f>TPDDL_EOD!AE97+TPDDL_EOD!AF97</f>
        <v>41.99</v>
      </c>
      <c r="N97">
        <f t="shared" si="6"/>
        <v>290</v>
      </c>
      <c r="O97" s="112">
        <f t="shared" si="7"/>
        <v>0</v>
      </c>
      <c r="P97">
        <v>80</v>
      </c>
      <c r="Q97">
        <v>86.6</v>
      </c>
      <c r="R97">
        <v>16</v>
      </c>
      <c r="S97">
        <v>65.41</v>
      </c>
      <c r="T97">
        <v>41.99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80</v>
      </c>
      <c r="J98">
        <f>BYPL_EOD!AE98+BYPL_EOD!AF98</f>
        <v>86.6</v>
      </c>
      <c r="K98">
        <f>MES_EOD!AE98+MES_EOD!AF98</f>
        <v>16</v>
      </c>
      <c r="L98">
        <f>NDMC_EOD!AE98+NDMC_EOD!AF98</f>
        <v>65.41</v>
      </c>
      <c r="M98">
        <f>TPDDL_EOD!AE98+TPDDL_EOD!AF98</f>
        <v>41.99</v>
      </c>
      <c r="N98">
        <f t="shared" si="6"/>
        <v>290</v>
      </c>
      <c r="O98" s="112">
        <f t="shared" si="7"/>
        <v>0</v>
      </c>
      <c r="P98">
        <v>80</v>
      </c>
      <c r="Q98">
        <v>86.6</v>
      </c>
      <c r="R98">
        <v>16</v>
      </c>
      <c r="S98">
        <v>65.41</v>
      </c>
      <c r="T98">
        <v>41.99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7.0090000000000003</v>
      </c>
      <c r="C99" s="114">
        <f t="shared" ref="C99:U99" si="12">SUM(C3:C98)/4000</f>
        <v>0</v>
      </c>
      <c r="D99" s="114">
        <f t="shared" si="12"/>
        <v>6.9690000000000003</v>
      </c>
      <c r="E99" s="114">
        <f t="shared" si="12"/>
        <v>0</v>
      </c>
      <c r="F99" s="114">
        <f t="shared" si="12"/>
        <v>7.0090000000000003</v>
      </c>
      <c r="G99" s="114">
        <f t="shared" si="12"/>
        <v>6.9690000000000003</v>
      </c>
      <c r="H99" s="114"/>
      <c r="I99" s="114">
        <f t="shared" si="12"/>
        <v>1.9744650000000032</v>
      </c>
      <c r="J99" s="114">
        <f t="shared" si="12"/>
        <v>1.1800499999999994</v>
      </c>
      <c r="K99" s="114">
        <f t="shared" si="12"/>
        <v>0.42121500000000089</v>
      </c>
      <c r="L99" s="114">
        <f t="shared" si="12"/>
        <v>2.0665799999999983</v>
      </c>
      <c r="M99" s="114">
        <f t="shared" si="12"/>
        <v>1.3267050000000009</v>
      </c>
      <c r="N99" s="114">
        <f t="shared" si="12"/>
        <v>6.9690150000000006</v>
      </c>
      <c r="O99" s="114">
        <f t="shared" si="12"/>
        <v>-1.4999999999986358E-5</v>
      </c>
      <c r="P99" s="114">
        <f t="shared" si="12"/>
        <v>1.9744607449072697</v>
      </c>
      <c r="Q99" s="114">
        <f t="shared" si="12"/>
        <v>1.1800475828519301</v>
      </c>
      <c r="R99" s="114">
        <f t="shared" si="12"/>
        <v>0.42121408837539365</v>
      </c>
      <c r="S99" s="114">
        <f t="shared" si="12"/>
        <v>2.0665754834296117</v>
      </c>
      <c r="T99" s="114">
        <f t="shared" si="12"/>
        <v>1.3267021004357975</v>
      </c>
      <c r="U99" s="114">
        <f t="shared" si="12"/>
        <v>6.9690000000000003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30.84</v>
      </c>
      <c r="E3">
        <f>GT!N3</f>
        <v>0</v>
      </c>
      <c r="F3">
        <f>B3+C3</f>
        <v>75</v>
      </c>
      <c r="G3">
        <f>D3+E3-X3</f>
        <v>30.84</v>
      </c>
      <c r="H3" s="112"/>
      <c r="I3">
        <f>BRPL_EOD!AA3+BRPL_EOD!AB3</f>
        <v>12.83</v>
      </c>
      <c r="J3">
        <f>BYPL_EOD!AA3+BYPL_EOD!AB3</f>
        <v>7.33</v>
      </c>
      <c r="K3">
        <f>MES_EOD!AA3+MES_EOD!AB3</f>
        <v>0</v>
      </c>
      <c r="L3">
        <f>NDMC_EOD!AA3+NDMC_EOD!AB3</f>
        <v>1.91</v>
      </c>
      <c r="M3">
        <f>TPDDL_EOD!AA3+TPDDL_EOD!AB3</f>
        <v>9.17</v>
      </c>
      <c r="N3">
        <f t="shared" ref="N3:N66" si="0">SUM(I3:M3)</f>
        <v>31.240000000000002</v>
      </c>
      <c r="O3" s="112">
        <f t="shared" ref="O3:O66" si="1">G3-N3</f>
        <v>-0.40000000000000213</v>
      </c>
      <c r="P3">
        <v>12.665723431498078</v>
      </c>
      <c r="Q3">
        <v>7.2361459667093468</v>
      </c>
      <c r="R3">
        <v>0</v>
      </c>
      <c r="S3">
        <v>1.8855441741357233</v>
      </c>
      <c r="T3">
        <v>9.0525864276568502</v>
      </c>
      <c r="U3" s="114">
        <f t="shared" ref="U3:U66" si="2">SUM(P3:T3)</f>
        <v>30.839999999999996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30.84</v>
      </c>
      <c r="E4">
        <f>GT!N4</f>
        <v>0</v>
      </c>
      <c r="F4">
        <f t="shared" ref="F4:F67" si="4">B4+C4</f>
        <v>75</v>
      </c>
      <c r="G4">
        <f t="shared" ref="G4:G67" si="5">D4+E4-X4</f>
        <v>30.84</v>
      </c>
      <c r="H4" s="112"/>
      <c r="I4">
        <f>BRPL_EOD!AA4+BRPL_EOD!AB4</f>
        <v>12.83</v>
      </c>
      <c r="J4">
        <f>BYPL_EOD!AA4+BYPL_EOD!AB4</f>
        <v>7.33</v>
      </c>
      <c r="K4">
        <f>MES_EOD!AA4+MES_EOD!AB4</f>
        <v>0</v>
      </c>
      <c r="L4">
        <f>NDMC_EOD!AA4+NDMC_EOD!AB4</f>
        <v>1.91</v>
      </c>
      <c r="M4">
        <f>TPDDL_EOD!AA4+TPDDL_EOD!AB4</f>
        <v>9.17</v>
      </c>
      <c r="N4">
        <f t="shared" si="0"/>
        <v>31.240000000000002</v>
      </c>
      <c r="O4" s="112">
        <f t="shared" si="1"/>
        <v>-0.40000000000000213</v>
      </c>
      <c r="P4">
        <v>12.665723431498078</v>
      </c>
      <c r="Q4">
        <v>7.2361459667093468</v>
      </c>
      <c r="R4">
        <v>0</v>
      </c>
      <c r="S4">
        <v>1.8855441741357233</v>
      </c>
      <c r="T4">
        <v>9.0525864276568502</v>
      </c>
      <c r="U4" s="114">
        <f t="shared" si="2"/>
        <v>30.839999999999996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34.6</v>
      </c>
      <c r="E5">
        <f>GT!N5</f>
        <v>0</v>
      </c>
      <c r="F5">
        <f t="shared" si="4"/>
        <v>75</v>
      </c>
      <c r="G5">
        <f t="shared" si="5"/>
        <v>34.6</v>
      </c>
      <c r="H5" s="112"/>
      <c r="I5">
        <f>BRPL_EOD!AA5+BRPL_EOD!AB5</f>
        <v>14.05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10.039999999999999</v>
      </c>
      <c r="N5">
        <f t="shared" si="0"/>
        <v>34.17</v>
      </c>
      <c r="O5" s="112">
        <f t="shared" si="1"/>
        <v>0.42999999999999972</v>
      </c>
      <c r="P5">
        <v>14.226807140766756</v>
      </c>
      <c r="Q5">
        <v>8.1006731050629206</v>
      </c>
      <c r="R5">
        <v>0</v>
      </c>
      <c r="S5">
        <v>2.1061750073163594</v>
      </c>
      <c r="T5">
        <v>10.166344746853964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34.6</v>
      </c>
      <c r="E6">
        <f>GT!N6</f>
        <v>0</v>
      </c>
      <c r="F6">
        <f t="shared" si="4"/>
        <v>75</v>
      </c>
      <c r="G6">
        <f t="shared" si="5"/>
        <v>34.6</v>
      </c>
      <c r="H6" s="112"/>
      <c r="I6">
        <f>BRPL_EOD!AA6+BRPL_EOD!AB6</f>
        <v>14.05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10.039999999999999</v>
      </c>
      <c r="N6">
        <f t="shared" si="0"/>
        <v>34.17</v>
      </c>
      <c r="O6" s="112">
        <f t="shared" si="1"/>
        <v>0.42999999999999972</v>
      </c>
      <c r="P6">
        <v>14.226807140766756</v>
      </c>
      <c r="Q6">
        <v>8.1006731050629206</v>
      </c>
      <c r="R6">
        <v>0</v>
      </c>
      <c r="S6">
        <v>2.1061750073163594</v>
      </c>
      <c r="T6">
        <v>10.166344746853964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34.6</v>
      </c>
      <c r="E7">
        <f>GT!N7</f>
        <v>0</v>
      </c>
      <c r="F7">
        <f t="shared" si="4"/>
        <v>75</v>
      </c>
      <c r="G7">
        <f t="shared" si="5"/>
        <v>34.6</v>
      </c>
      <c r="H7" s="112"/>
      <c r="I7">
        <f>BRPL_EOD!AA7+BRPL_EOD!AB7</f>
        <v>14.05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10.039999999999999</v>
      </c>
      <c r="N7">
        <f t="shared" si="0"/>
        <v>34.17</v>
      </c>
      <c r="O7" s="112">
        <f t="shared" si="1"/>
        <v>0.42999999999999972</v>
      </c>
      <c r="P7">
        <v>14.226807140766756</v>
      </c>
      <c r="Q7">
        <v>8.1006731050629206</v>
      </c>
      <c r="R7">
        <v>0</v>
      </c>
      <c r="S7">
        <v>2.1061750073163594</v>
      </c>
      <c r="T7">
        <v>10.166344746853964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34.6</v>
      </c>
      <c r="E8">
        <f>GT!N8</f>
        <v>0</v>
      </c>
      <c r="F8">
        <f t="shared" si="4"/>
        <v>75</v>
      </c>
      <c r="G8">
        <f t="shared" si="5"/>
        <v>34.6</v>
      </c>
      <c r="H8" s="112"/>
      <c r="I8">
        <f>BRPL_EOD!AA8+BRPL_EOD!AB8</f>
        <v>14.05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10.039999999999999</v>
      </c>
      <c r="N8">
        <f t="shared" si="0"/>
        <v>34.17</v>
      </c>
      <c r="O8" s="112">
        <f t="shared" si="1"/>
        <v>0.42999999999999972</v>
      </c>
      <c r="P8">
        <v>14.226807140766756</v>
      </c>
      <c r="Q8">
        <v>8.1006731050629206</v>
      </c>
      <c r="R8">
        <v>0</v>
      </c>
      <c r="S8">
        <v>2.1061750073163594</v>
      </c>
      <c r="T8">
        <v>10.166344746853964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34.6</v>
      </c>
      <c r="E9">
        <f>GT!N9</f>
        <v>0</v>
      </c>
      <c r="F9">
        <f t="shared" si="4"/>
        <v>75</v>
      </c>
      <c r="G9">
        <f t="shared" si="5"/>
        <v>34.6</v>
      </c>
      <c r="H9" s="112"/>
      <c r="I9">
        <f>BRPL_EOD!AA9+BRPL_EOD!AB9</f>
        <v>14.05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10.039999999999999</v>
      </c>
      <c r="N9">
        <f t="shared" si="0"/>
        <v>34.17</v>
      </c>
      <c r="O9" s="112">
        <f t="shared" si="1"/>
        <v>0.42999999999999972</v>
      </c>
      <c r="P9">
        <v>14.226807140766756</v>
      </c>
      <c r="Q9">
        <v>8.1006731050629206</v>
      </c>
      <c r="R9">
        <v>0</v>
      </c>
      <c r="S9">
        <v>2.1061750073163594</v>
      </c>
      <c r="T9">
        <v>10.166344746853964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75</v>
      </c>
      <c r="G10">
        <f t="shared" si="5"/>
        <v>34.6</v>
      </c>
      <c r="H10" s="112"/>
      <c r="I10">
        <f>BRPL_EOD!AA10+BRPL_EOD!AB10</f>
        <v>14.05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10.039999999999999</v>
      </c>
      <c r="N10">
        <f t="shared" si="0"/>
        <v>34.17</v>
      </c>
      <c r="O10" s="112">
        <f t="shared" si="1"/>
        <v>0.42999999999999972</v>
      </c>
      <c r="P10">
        <v>14.226807140766756</v>
      </c>
      <c r="Q10">
        <v>8.1006731050629206</v>
      </c>
      <c r="R10">
        <v>0</v>
      </c>
      <c r="S10">
        <v>2.1061750073163594</v>
      </c>
      <c r="T10">
        <v>10.166344746853964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75</v>
      </c>
      <c r="G11">
        <f t="shared" si="5"/>
        <v>34.6</v>
      </c>
      <c r="H11" s="112"/>
      <c r="I11">
        <f>BRPL_EOD!AA11+BRPL_EOD!AB11</f>
        <v>14.05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10.039999999999999</v>
      </c>
      <c r="N11">
        <f t="shared" si="0"/>
        <v>34.17</v>
      </c>
      <c r="O11" s="112">
        <f t="shared" si="1"/>
        <v>0.42999999999999972</v>
      </c>
      <c r="P11">
        <v>14.226807140766756</v>
      </c>
      <c r="Q11">
        <v>8.1006731050629206</v>
      </c>
      <c r="R11">
        <v>0</v>
      </c>
      <c r="S11">
        <v>2.1061750073163594</v>
      </c>
      <c r="T11">
        <v>10.166344746853964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75</v>
      </c>
      <c r="G12">
        <f t="shared" si="5"/>
        <v>34.6</v>
      </c>
      <c r="H12" s="112"/>
      <c r="I12">
        <f>BRPL_EOD!AA12+BRPL_EOD!AB12</f>
        <v>14.05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10.039999999999999</v>
      </c>
      <c r="N12">
        <f t="shared" si="0"/>
        <v>34.17</v>
      </c>
      <c r="O12" s="112">
        <f t="shared" si="1"/>
        <v>0.42999999999999972</v>
      </c>
      <c r="P12">
        <v>14.226807140766756</v>
      </c>
      <c r="Q12">
        <v>8.1006731050629206</v>
      </c>
      <c r="R12">
        <v>0</v>
      </c>
      <c r="S12">
        <v>2.1061750073163594</v>
      </c>
      <c r="T12">
        <v>10.166344746853964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75</v>
      </c>
      <c r="G13">
        <f t="shared" si="5"/>
        <v>34.6</v>
      </c>
      <c r="H13" s="112"/>
      <c r="I13">
        <f>BRPL_EOD!AA13+BRPL_EOD!AB13</f>
        <v>14.05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10.039999999999999</v>
      </c>
      <c r="N13">
        <f t="shared" si="0"/>
        <v>34.17</v>
      </c>
      <c r="O13" s="112">
        <f t="shared" si="1"/>
        <v>0.42999999999999972</v>
      </c>
      <c r="P13">
        <v>14.226807140766756</v>
      </c>
      <c r="Q13">
        <v>8.1006731050629206</v>
      </c>
      <c r="R13">
        <v>0</v>
      </c>
      <c r="S13">
        <v>2.1061750073163594</v>
      </c>
      <c r="T13">
        <v>10.166344746853964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75</v>
      </c>
      <c r="G14">
        <f t="shared" si="5"/>
        <v>34.6</v>
      </c>
      <c r="H14" s="112"/>
      <c r="I14">
        <f>BRPL_EOD!AA14+BRPL_EOD!AB14</f>
        <v>14.05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10.039999999999999</v>
      </c>
      <c r="N14">
        <f t="shared" si="0"/>
        <v>34.17</v>
      </c>
      <c r="O14" s="112">
        <f t="shared" si="1"/>
        <v>0.42999999999999972</v>
      </c>
      <c r="P14">
        <v>14.226807140766756</v>
      </c>
      <c r="Q14">
        <v>8.1006731050629206</v>
      </c>
      <c r="R14">
        <v>0</v>
      </c>
      <c r="S14">
        <v>2.1061750073163594</v>
      </c>
      <c r="T14">
        <v>10.166344746853964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75</v>
      </c>
      <c r="G15">
        <f t="shared" si="5"/>
        <v>34.6</v>
      </c>
      <c r="H15" s="112"/>
      <c r="I15">
        <f>BRPL_EOD!AA15+BRPL_EOD!AB15</f>
        <v>14.05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10.039999999999999</v>
      </c>
      <c r="N15">
        <f t="shared" si="0"/>
        <v>34.17</v>
      </c>
      <c r="O15" s="112">
        <f t="shared" si="1"/>
        <v>0.42999999999999972</v>
      </c>
      <c r="P15">
        <v>14.226807140766756</v>
      </c>
      <c r="Q15">
        <v>8.1006731050629206</v>
      </c>
      <c r="R15">
        <v>0</v>
      </c>
      <c r="S15">
        <v>2.1061750073163594</v>
      </c>
      <c r="T15">
        <v>10.166344746853964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75</v>
      </c>
      <c r="G16">
        <f t="shared" si="5"/>
        <v>34.6</v>
      </c>
      <c r="H16" s="112"/>
      <c r="I16">
        <f>BRPL_EOD!AA16+BRPL_EOD!AB16</f>
        <v>14.05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10.039999999999999</v>
      </c>
      <c r="N16">
        <f t="shared" si="0"/>
        <v>34.17</v>
      </c>
      <c r="O16" s="112">
        <f t="shared" si="1"/>
        <v>0.42999999999999972</v>
      </c>
      <c r="P16">
        <v>14.226807140766756</v>
      </c>
      <c r="Q16">
        <v>8.1006731050629206</v>
      </c>
      <c r="R16">
        <v>0</v>
      </c>
      <c r="S16">
        <v>2.1061750073163594</v>
      </c>
      <c r="T16">
        <v>10.166344746853964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75</v>
      </c>
      <c r="G17">
        <f t="shared" si="5"/>
        <v>34.6</v>
      </c>
      <c r="H17" s="112"/>
      <c r="I17">
        <f>BRPL_EOD!AA17+BRPL_EOD!AB17</f>
        <v>14.05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10.039999999999999</v>
      </c>
      <c r="N17">
        <f t="shared" si="0"/>
        <v>34.17</v>
      </c>
      <c r="O17" s="112">
        <f t="shared" si="1"/>
        <v>0.42999999999999972</v>
      </c>
      <c r="P17">
        <v>14.226807140766756</v>
      </c>
      <c r="Q17">
        <v>8.1006731050629206</v>
      </c>
      <c r="R17">
        <v>0</v>
      </c>
      <c r="S17">
        <v>2.1061750073163594</v>
      </c>
      <c r="T17">
        <v>10.166344746853964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75</v>
      </c>
      <c r="G18">
        <f t="shared" si="5"/>
        <v>34.6</v>
      </c>
      <c r="H18" s="112"/>
      <c r="I18">
        <f>BRPL_EOD!AA18+BRPL_EOD!AB18</f>
        <v>14.05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10.039999999999999</v>
      </c>
      <c r="N18">
        <f t="shared" si="0"/>
        <v>34.17</v>
      </c>
      <c r="O18" s="112">
        <f t="shared" si="1"/>
        <v>0.42999999999999972</v>
      </c>
      <c r="P18">
        <v>14.226807140766756</v>
      </c>
      <c r="Q18">
        <v>8.1006731050629206</v>
      </c>
      <c r="R18">
        <v>0</v>
      </c>
      <c r="S18">
        <v>2.1061750073163594</v>
      </c>
      <c r="T18">
        <v>10.166344746853964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75</v>
      </c>
      <c r="G19">
        <f t="shared" si="5"/>
        <v>34.6</v>
      </c>
      <c r="H19" s="112"/>
      <c r="I19">
        <f>BRPL_EOD!AA19+BRPL_EOD!AB19</f>
        <v>14.05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10.039999999999999</v>
      </c>
      <c r="N19">
        <f t="shared" si="0"/>
        <v>34.17</v>
      </c>
      <c r="O19" s="112">
        <f t="shared" si="1"/>
        <v>0.42999999999999972</v>
      </c>
      <c r="P19">
        <v>14.226807140766756</v>
      </c>
      <c r="Q19">
        <v>8.1006731050629206</v>
      </c>
      <c r="R19">
        <v>0</v>
      </c>
      <c r="S19">
        <v>2.1061750073163594</v>
      </c>
      <c r="T19">
        <v>10.166344746853964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75</v>
      </c>
      <c r="G20">
        <f t="shared" si="5"/>
        <v>34.6</v>
      </c>
      <c r="H20" s="112"/>
      <c r="I20">
        <f>BRPL_EOD!AA20+BRPL_EOD!AB20</f>
        <v>14.05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10.039999999999999</v>
      </c>
      <c r="N20">
        <f t="shared" si="0"/>
        <v>34.17</v>
      </c>
      <c r="O20" s="112">
        <f t="shared" si="1"/>
        <v>0.42999999999999972</v>
      </c>
      <c r="P20">
        <v>14.226807140766756</v>
      </c>
      <c r="Q20">
        <v>8.1006731050629206</v>
      </c>
      <c r="R20">
        <v>0</v>
      </c>
      <c r="S20">
        <v>2.1061750073163594</v>
      </c>
      <c r="T20">
        <v>10.166344746853964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75</v>
      </c>
      <c r="G21">
        <f t="shared" si="5"/>
        <v>34.6</v>
      </c>
      <c r="H21" s="112"/>
      <c r="I21">
        <f>BRPL_EOD!AA21+BRPL_EOD!AB21</f>
        <v>14.05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10.039999999999999</v>
      </c>
      <c r="N21">
        <f t="shared" si="0"/>
        <v>34.17</v>
      </c>
      <c r="O21" s="112">
        <f t="shared" si="1"/>
        <v>0.42999999999999972</v>
      </c>
      <c r="P21">
        <v>14.226807140766756</v>
      </c>
      <c r="Q21">
        <v>8.1006731050629206</v>
      </c>
      <c r="R21">
        <v>0</v>
      </c>
      <c r="S21">
        <v>2.1061750073163594</v>
      </c>
      <c r="T21">
        <v>10.166344746853964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75</v>
      </c>
      <c r="G22">
        <f t="shared" si="5"/>
        <v>34.6</v>
      </c>
      <c r="H22" s="112"/>
      <c r="I22">
        <f>BRPL_EOD!AA22+BRPL_EOD!AB22</f>
        <v>14.05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10.039999999999999</v>
      </c>
      <c r="N22">
        <f t="shared" si="0"/>
        <v>34.17</v>
      </c>
      <c r="O22" s="112">
        <f t="shared" si="1"/>
        <v>0.42999999999999972</v>
      </c>
      <c r="P22">
        <v>14.226807140766756</v>
      </c>
      <c r="Q22">
        <v>8.1006731050629206</v>
      </c>
      <c r="R22">
        <v>0</v>
      </c>
      <c r="S22">
        <v>2.1061750073163594</v>
      </c>
      <c r="T22">
        <v>10.166344746853964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75</v>
      </c>
      <c r="G23">
        <f t="shared" si="5"/>
        <v>34.6</v>
      </c>
      <c r="H23" s="112"/>
      <c r="I23">
        <f>BRPL_EOD!AA23+BRPL_EOD!AB23</f>
        <v>14.05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10.039999999999999</v>
      </c>
      <c r="N23">
        <f t="shared" si="0"/>
        <v>34.17</v>
      </c>
      <c r="O23" s="112">
        <f t="shared" si="1"/>
        <v>0.42999999999999972</v>
      </c>
      <c r="P23">
        <v>14.226807140766756</v>
      </c>
      <c r="Q23">
        <v>8.1006731050629206</v>
      </c>
      <c r="R23">
        <v>0</v>
      </c>
      <c r="S23">
        <v>2.1061750073163594</v>
      </c>
      <c r="T23">
        <v>10.166344746853964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75</v>
      </c>
      <c r="G24">
        <f t="shared" si="5"/>
        <v>34.6</v>
      </c>
      <c r="H24" s="112"/>
      <c r="I24">
        <f>BRPL_EOD!AA24+BRPL_EOD!AB24</f>
        <v>14.05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10.039999999999999</v>
      </c>
      <c r="N24">
        <f t="shared" si="0"/>
        <v>34.17</v>
      </c>
      <c r="O24" s="112">
        <f t="shared" si="1"/>
        <v>0.42999999999999972</v>
      </c>
      <c r="P24">
        <v>14.226807140766756</v>
      </c>
      <c r="Q24">
        <v>8.1006731050629206</v>
      </c>
      <c r="R24">
        <v>0</v>
      </c>
      <c r="S24">
        <v>2.1061750073163594</v>
      </c>
      <c r="T24">
        <v>10.166344746853964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75</v>
      </c>
      <c r="G25">
        <f t="shared" si="5"/>
        <v>34.6</v>
      </c>
      <c r="H25" s="112"/>
      <c r="I25">
        <f>BRPL_EOD!AA25+BRPL_EOD!AB25</f>
        <v>14.05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10.039999999999999</v>
      </c>
      <c r="N25">
        <f t="shared" si="0"/>
        <v>34.17</v>
      </c>
      <c r="O25" s="112">
        <f t="shared" si="1"/>
        <v>0.42999999999999972</v>
      </c>
      <c r="P25">
        <v>14.226807140766756</v>
      </c>
      <c r="Q25">
        <v>8.1006731050629206</v>
      </c>
      <c r="R25">
        <v>0</v>
      </c>
      <c r="S25">
        <v>2.1061750073163594</v>
      </c>
      <c r="T25">
        <v>10.166344746853964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75</v>
      </c>
      <c r="G26">
        <f t="shared" si="5"/>
        <v>34.6</v>
      </c>
      <c r="H26" s="112"/>
      <c r="I26">
        <f>BRPL_EOD!AA26+BRPL_EOD!AB26</f>
        <v>14.05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10.039999999999999</v>
      </c>
      <c r="N26">
        <f t="shared" si="0"/>
        <v>34.17</v>
      </c>
      <c r="O26" s="112">
        <f t="shared" si="1"/>
        <v>0.42999999999999972</v>
      </c>
      <c r="P26">
        <v>14.226807140766756</v>
      </c>
      <c r="Q26">
        <v>8.1006731050629206</v>
      </c>
      <c r="R26">
        <v>0</v>
      </c>
      <c r="S26">
        <v>2.1061750073163594</v>
      </c>
      <c r="T26">
        <v>10.166344746853964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75</v>
      </c>
      <c r="G27">
        <f t="shared" si="5"/>
        <v>34.6</v>
      </c>
      <c r="H27" s="112"/>
      <c r="I27">
        <f>BRPL_EOD!AA27+BRPL_EOD!AB27</f>
        <v>14.05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10.039999999999999</v>
      </c>
      <c r="N27">
        <f t="shared" si="0"/>
        <v>34.17</v>
      </c>
      <c r="O27" s="112">
        <f t="shared" si="1"/>
        <v>0.42999999999999972</v>
      </c>
      <c r="P27">
        <v>14.226807140766756</v>
      </c>
      <c r="Q27">
        <v>8.1006731050629206</v>
      </c>
      <c r="R27">
        <v>0</v>
      </c>
      <c r="S27">
        <v>2.1061750073163594</v>
      </c>
      <c r="T27">
        <v>10.166344746853964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75</v>
      </c>
      <c r="G28">
        <f t="shared" si="5"/>
        <v>34.6</v>
      </c>
      <c r="H28" s="112"/>
      <c r="I28">
        <f>BRPL_EOD!AA28+BRPL_EOD!AB28</f>
        <v>14.05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10.039999999999999</v>
      </c>
      <c r="N28">
        <f t="shared" si="0"/>
        <v>34.17</v>
      </c>
      <c r="O28" s="112">
        <f t="shared" si="1"/>
        <v>0.42999999999999972</v>
      </c>
      <c r="P28">
        <v>14.226807140766756</v>
      </c>
      <c r="Q28">
        <v>8.1006731050629206</v>
      </c>
      <c r="R28">
        <v>0</v>
      </c>
      <c r="S28">
        <v>2.1061750073163594</v>
      </c>
      <c r="T28">
        <v>10.166344746853964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75</v>
      </c>
      <c r="G29">
        <f t="shared" si="5"/>
        <v>34.6</v>
      </c>
      <c r="H29" s="112"/>
      <c r="I29">
        <f>BRPL_EOD!AA29+BRPL_EOD!AB29</f>
        <v>14.05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10.039999999999999</v>
      </c>
      <c r="N29">
        <f t="shared" si="0"/>
        <v>34.17</v>
      </c>
      <c r="O29" s="112">
        <f t="shared" si="1"/>
        <v>0.42999999999999972</v>
      </c>
      <c r="P29">
        <v>14.226807140766756</v>
      </c>
      <c r="Q29">
        <v>8.1006731050629206</v>
      </c>
      <c r="R29">
        <v>0</v>
      </c>
      <c r="S29">
        <v>2.1061750073163594</v>
      </c>
      <c r="T29">
        <v>10.166344746853964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75</v>
      </c>
      <c r="G30">
        <f t="shared" si="5"/>
        <v>34.6</v>
      </c>
      <c r="H30" s="112"/>
      <c r="I30">
        <f>BRPL_EOD!AA30+BRPL_EOD!AB30</f>
        <v>14.05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10.039999999999999</v>
      </c>
      <c r="N30">
        <f t="shared" si="0"/>
        <v>34.17</v>
      </c>
      <c r="O30" s="112">
        <f t="shared" si="1"/>
        <v>0.42999999999999972</v>
      </c>
      <c r="P30">
        <v>14.226807140766756</v>
      </c>
      <c r="Q30">
        <v>8.1006731050629206</v>
      </c>
      <c r="R30">
        <v>0</v>
      </c>
      <c r="S30">
        <v>2.1061750073163594</v>
      </c>
      <c r="T30">
        <v>10.166344746853964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75</v>
      </c>
      <c r="G31">
        <f t="shared" si="5"/>
        <v>34.6</v>
      </c>
      <c r="H31" s="112"/>
      <c r="I31">
        <f>BRPL_EOD!AA31+BRPL_EOD!AB31</f>
        <v>14.05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10.039999999999999</v>
      </c>
      <c r="N31">
        <f t="shared" si="0"/>
        <v>34.17</v>
      </c>
      <c r="O31" s="112">
        <f t="shared" si="1"/>
        <v>0.42999999999999972</v>
      </c>
      <c r="P31">
        <v>14.226807140766756</v>
      </c>
      <c r="Q31">
        <v>8.1006731050629206</v>
      </c>
      <c r="R31">
        <v>0</v>
      </c>
      <c r="S31">
        <v>2.1061750073163594</v>
      </c>
      <c r="T31">
        <v>10.166344746853964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75</v>
      </c>
      <c r="G32">
        <f t="shared" si="5"/>
        <v>34.6</v>
      </c>
      <c r="H32" s="112"/>
      <c r="I32">
        <f>BRPL_EOD!AA32+BRPL_EOD!AB32</f>
        <v>14.05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10.039999999999999</v>
      </c>
      <c r="N32">
        <f t="shared" si="0"/>
        <v>34.17</v>
      </c>
      <c r="O32" s="112">
        <f t="shared" si="1"/>
        <v>0.42999999999999972</v>
      </c>
      <c r="P32">
        <v>14.226807140766756</v>
      </c>
      <c r="Q32">
        <v>8.1006731050629206</v>
      </c>
      <c r="R32">
        <v>0</v>
      </c>
      <c r="S32">
        <v>2.1061750073163594</v>
      </c>
      <c r="T32">
        <v>10.166344746853964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75</v>
      </c>
      <c r="G33">
        <f t="shared" si="5"/>
        <v>34.6</v>
      </c>
      <c r="H33" s="112"/>
      <c r="I33">
        <f>BRPL_EOD!AA33+BRPL_EOD!AB33</f>
        <v>14.05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10.039999999999999</v>
      </c>
      <c r="N33">
        <f t="shared" si="0"/>
        <v>34.17</v>
      </c>
      <c r="O33" s="112">
        <f t="shared" si="1"/>
        <v>0.42999999999999972</v>
      </c>
      <c r="P33">
        <v>14.226807140766756</v>
      </c>
      <c r="Q33">
        <v>8.1006731050629206</v>
      </c>
      <c r="R33">
        <v>0</v>
      </c>
      <c r="S33">
        <v>2.1061750073163594</v>
      </c>
      <c r="T33">
        <v>10.166344746853964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75</v>
      </c>
      <c r="G34">
        <f t="shared" si="5"/>
        <v>34.6</v>
      </c>
      <c r="H34" s="112"/>
      <c r="I34">
        <f>BRPL_EOD!AA34+BRPL_EOD!AB34</f>
        <v>14.05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10.039999999999999</v>
      </c>
      <c r="N34">
        <f t="shared" si="0"/>
        <v>34.17</v>
      </c>
      <c r="O34" s="112">
        <f t="shared" si="1"/>
        <v>0.42999999999999972</v>
      </c>
      <c r="P34">
        <v>14.226807140766756</v>
      </c>
      <c r="Q34">
        <v>8.1006731050629206</v>
      </c>
      <c r="R34">
        <v>0</v>
      </c>
      <c r="S34">
        <v>2.1061750073163594</v>
      </c>
      <c r="T34">
        <v>10.166344746853964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75</v>
      </c>
      <c r="G35">
        <f t="shared" si="5"/>
        <v>34.6</v>
      </c>
      <c r="H35" s="112"/>
      <c r="I35">
        <f>BRPL_EOD!AA35+BRPL_EOD!AB35</f>
        <v>14.05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10.039999999999999</v>
      </c>
      <c r="N35">
        <f t="shared" si="0"/>
        <v>34.17</v>
      </c>
      <c r="O35" s="112">
        <f t="shared" si="1"/>
        <v>0.42999999999999972</v>
      </c>
      <c r="P35">
        <v>14.226807140766756</v>
      </c>
      <c r="Q35">
        <v>8.1006731050629206</v>
      </c>
      <c r="R35">
        <v>0</v>
      </c>
      <c r="S35">
        <v>2.1061750073163594</v>
      </c>
      <c r="T35">
        <v>10.166344746853964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75</v>
      </c>
      <c r="G36">
        <f t="shared" si="5"/>
        <v>34.6</v>
      </c>
      <c r="H36" s="112"/>
      <c r="I36">
        <f>BRPL_EOD!AA36+BRPL_EOD!AB36</f>
        <v>14.05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10.039999999999999</v>
      </c>
      <c r="N36">
        <f t="shared" si="0"/>
        <v>34.17</v>
      </c>
      <c r="O36" s="112">
        <f t="shared" si="1"/>
        <v>0.42999999999999972</v>
      </c>
      <c r="P36">
        <v>14.226807140766756</v>
      </c>
      <c r="Q36">
        <v>8.1006731050629206</v>
      </c>
      <c r="R36">
        <v>0</v>
      </c>
      <c r="S36">
        <v>2.1061750073163594</v>
      </c>
      <c r="T36">
        <v>10.166344746853964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75</v>
      </c>
      <c r="G37">
        <f t="shared" si="5"/>
        <v>34.6</v>
      </c>
      <c r="H37" s="112"/>
      <c r="I37">
        <f>BRPL_EOD!AA37+BRPL_EOD!AB37</f>
        <v>14.05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10.039999999999999</v>
      </c>
      <c r="N37">
        <f t="shared" si="0"/>
        <v>34.17</v>
      </c>
      <c r="O37" s="112">
        <f t="shared" si="1"/>
        <v>0.42999999999999972</v>
      </c>
      <c r="P37">
        <v>14.226807140766756</v>
      </c>
      <c r="Q37">
        <v>8.1006731050629206</v>
      </c>
      <c r="R37">
        <v>0</v>
      </c>
      <c r="S37">
        <v>2.1061750073163594</v>
      </c>
      <c r="T37">
        <v>10.166344746853964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75</v>
      </c>
      <c r="G38">
        <f t="shared" si="5"/>
        <v>34.6</v>
      </c>
      <c r="H38" s="112"/>
      <c r="I38">
        <f>BRPL_EOD!AA38+BRPL_EOD!AB38</f>
        <v>14.05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10.039999999999999</v>
      </c>
      <c r="N38">
        <f t="shared" si="0"/>
        <v>34.17</v>
      </c>
      <c r="O38" s="112">
        <f t="shared" si="1"/>
        <v>0.42999999999999972</v>
      </c>
      <c r="P38">
        <v>14.226807140766756</v>
      </c>
      <c r="Q38">
        <v>8.1006731050629206</v>
      </c>
      <c r="R38">
        <v>0</v>
      </c>
      <c r="S38">
        <v>2.1061750073163594</v>
      </c>
      <c r="T38">
        <v>10.166344746853964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75</v>
      </c>
      <c r="G39">
        <f t="shared" si="5"/>
        <v>34.299999999999997</v>
      </c>
      <c r="H39" s="112"/>
      <c r="I39">
        <f>BRPL_EOD!AA39+BRPL_EOD!AB39</f>
        <v>14.05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10.039999999999999</v>
      </c>
      <c r="N39">
        <f t="shared" si="0"/>
        <v>34.17</v>
      </c>
      <c r="O39" s="112">
        <f t="shared" si="1"/>
        <v>0.12999999999999545</v>
      </c>
      <c r="P39">
        <v>14.103453321627157</v>
      </c>
      <c r="Q39">
        <v>8.0304360550190221</v>
      </c>
      <c r="R39">
        <v>0</v>
      </c>
      <c r="S39">
        <v>2.0879133743049456</v>
      </c>
      <c r="T39">
        <v>10.078197249048872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75</v>
      </c>
      <c r="G40">
        <f t="shared" si="5"/>
        <v>34.299999999999997</v>
      </c>
      <c r="H40" s="112"/>
      <c r="I40">
        <f>BRPL_EOD!AA40+BRPL_EOD!AB40</f>
        <v>14.05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10.039999999999999</v>
      </c>
      <c r="N40">
        <f t="shared" si="0"/>
        <v>34.17</v>
      </c>
      <c r="O40" s="112">
        <f t="shared" si="1"/>
        <v>0.12999999999999545</v>
      </c>
      <c r="P40">
        <v>14.103453321627157</v>
      </c>
      <c r="Q40">
        <v>8.0304360550190221</v>
      </c>
      <c r="R40">
        <v>0</v>
      </c>
      <c r="S40">
        <v>2.0879133743049456</v>
      </c>
      <c r="T40">
        <v>10.078197249048872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75</v>
      </c>
      <c r="G41">
        <f t="shared" si="5"/>
        <v>34.299999999999997</v>
      </c>
      <c r="H41" s="112"/>
      <c r="I41">
        <f>BRPL_EOD!AA41+BRPL_EOD!AB41</f>
        <v>14.05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10.039999999999999</v>
      </c>
      <c r="N41">
        <f t="shared" si="0"/>
        <v>34.17</v>
      </c>
      <c r="O41" s="112">
        <f t="shared" si="1"/>
        <v>0.12999999999999545</v>
      </c>
      <c r="P41">
        <v>14.103453321627157</v>
      </c>
      <c r="Q41">
        <v>8.0304360550190221</v>
      </c>
      <c r="R41">
        <v>0</v>
      </c>
      <c r="S41">
        <v>2.0879133743049456</v>
      </c>
      <c r="T41">
        <v>10.078197249048872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75</v>
      </c>
      <c r="G42">
        <f t="shared" si="5"/>
        <v>34.299999999999997</v>
      </c>
      <c r="H42" s="112"/>
      <c r="I42">
        <f>BRPL_EOD!AA42+BRPL_EOD!AB42</f>
        <v>14.05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10.039999999999999</v>
      </c>
      <c r="N42">
        <f t="shared" si="0"/>
        <v>34.17</v>
      </c>
      <c r="O42" s="112">
        <f t="shared" si="1"/>
        <v>0.12999999999999545</v>
      </c>
      <c r="P42">
        <v>14.103453321627157</v>
      </c>
      <c r="Q42">
        <v>8.0304360550190221</v>
      </c>
      <c r="R42">
        <v>0</v>
      </c>
      <c r="S42">
        <v>2.0879133743049456</v>
      </c>
      <c r="T42">
        <v>10.078197249048872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75</v>
      </c>
      <c r="G43">
        <f t="shared" si="5"/>
        <v>34.299999999999997</v>
      </c>
      <c r="H43" s="112"/>
      <c r="I43">
        <f>BRPL_EOD!AA43+BRPL_EOD!AB43</f>
        <v>14.05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10.039999999999999</v>
      </c>
      <c r="N43">
        <f t="shared" si="0"/>
        <v>34.17</v>
      </c>
      <c r="O43" s="112">
        <f t="shared" si="1"/>
        <v>0.12999999999999545</v>
      </c>
      <c r="P43">
        <v>14.103453321627157</v>
      </c>
      <c r="Q43">
        <v>8.0304360550190221</v>
      </c>
      <c r="R43">
        <v>0</v>
      </c>
      <c r="S43">
        <v>2.0879133743049456</v>
      </c>
      <c r="T43">
        <v>10.078197249048872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75</v>
      </c>
      <c r="G44">
        <f t="shared" si="5"/>
        <v>34.299999999999997</v>
      </c>
      <c r="H44" s="112"/>
      <c r="I44">
        <f>BRPL_EOD!AA44+BRPL_EOD!AB44</f>
        <v>14.05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10.039999999999999</v>
      </c>
      <c r="N44">
        <f t="shared" si="0"/>
        <v>34.17</v>
      </c>
      <c r="O44" s="112">
        <f t="shared" si="1"/>
        <v>0.12999999999999545</v>
      </c>
      <c r="P44">
        <v>14.103453321627157</v>
      </c>
      <c r="Q44">
        <v>8.0304360550190221</v>
      </c>
      <c r="R44">
        <v>0</v>
      </c>
      <c r="S44">
        <v>2.0879133743049456</v>
      </c>
      <c r="T44">
        <v>10.078197249048872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75</v>
      </c>
      <c r="G45">
        <f t="shared" si="5"/>
        <v>34.299999999999997</v>
      </c>
      <c r="H45" s="112"/>
      <c r="I45">
        <f>BRPL_EOD!AA45+BRPL_EOD!AB45</f>
        <v>14.05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10.039999999999999</v>
      </c>
      <c r="N45">
        <f t="shared" si="0"/>
        <v>34.17</v>
      </c>
      <c r="O45" s="112">
        <f t="shared" si="1"/>
        <v>0.12999999999999545</v>
      </c>
      <c r="P45">
        <v>14.103453321627157</v>
      </c>
      <c r="Q45">
        <v>8.0304360550190221</v>
      </c>
      <c r="R45">
        <v>0</v>
      </c>
      <c r="S45">
        <v>2.0879133743049456</v>
      </c>
      <c r="T45">
        <v>10.078197249048872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75</v>
      </c>
      <c r="G46">
        <f t="shared" si="5"/>
        <v>34.299999999999997</v>
      </c>
      <c r="H46" s="112"/>
      <c r="I46">
        <f>BRPL_EOD!AA46+BRPL_EOD!AB46</f>
        <v>14.05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10.039999999999999</v>
      </c>
      <c r="N46">
        <f t="shared" si="0"/>
        <v>34.17</v>
      </c>
      <c r="O46" s="112">
        <f t="shared" si="1"/>
        <v>0.12999999999999545</v>
      </c>
      <c r="P46">
        <v>14.103453321627157</v>
      </c>
      <c r="Q46">
        <v>8.0304360550190221</v>
      </c>
      <c r="R46">
        <v>0</v>
      </c>
      <c r="S46">
        <v>2.0879133743049456</v>
      </c>
      <c r="T46">
        <v>10.078197249048872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75</v>
      </c>
      <c r="G47">
        <f t="shared" si="5"/>
        <v>34.299999999999997</v>
      </c>
      <c r="H47" s="112"/>
      <c r="I47">
        <f>BRPL_EOD!AA47+BRPL_EOD!AB47</f>
        <v>14.05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10.039999999999999</v>
      </c>
      <c r="N47">
        <f t="shared" si="0"/>
        <v>34.17</v>
      </c>
      <c r="O47" s="112">
        <f t="shared" si="1"/>
        <v>0.12999999999999545</v>
      </c>
      <c r="P47">
        <v>14.103453321627157</v>
      </c>
      <c r="Q47">
        <v>8.0304360550190221</v>
      </c>
      <c r="R47">
        <v>0</v>
      </c>
      <c r="S47">
        <v>2.0879133743049456</v>
      </c>
      <c r="T47">
        <v>10.078197249048872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75</v>
      </c>
      <c r="G48">
        <f t="shared" si="5"/>
        <v>34.299999999999997</v>
      </c>
      <c r="H48" s="112"/>
      <c r="I48">
        <f>BRPL_EOD!AA48+BRPL_EOD!AB48</f>
        <v>14.05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10.039999999999999</v>
      </c>
      <c r="N48">
        <f t="shared" si="0"/>
        <v>34.17</v>
      </c>
      <c r="O48" s="112">
        <f t="shared" si="1"/>
        <v>0.12999999999999545</v>
      </c>
      <c r="P48">
        <v>14.103453321627157</v>
      </c>
      <c r="Q48">
        <v>8.0304360550190221</v>
      </c>
      <c r="R48">
        <v>0</v>
      </c>
      <c r="S48">
        <v>2.0879133743049456</v>
      </c>
      <c r="T48">
        <v>10.078197249048872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75</v>
      </c>
      <c r="G49">
        <f t="shared" si="5"/>
        <v>34.299999999999997</v>
      </c>
      <c r="H49" s="112"/>
      <c r="I49">
        <f>BRPL_EOD!AA49+BRPL_EOD!AB49</f>
        <v>14.05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10.039999999999999</v>
      </c>
      <c r="N49">
        <f t="shared" si="0"/>
        <v>34.17</v>
      </c>
      <c r="O49" s="112">
        <f t="shared" si="1"/>
        <v>0.12999999999999545</v>
      </c>
      <c r="P49">
        <v>14.103453321627157</v>
      </c>
      <c r="Q49">
        <v>8.0304360550190221</v>
      </c>
      <c r="R49">
        <v>0</v>
      </c>
      <c r="S49">
        <v>2.0879133743049456</v>
      </c>
      <c r="T49">
        <v>10.078197249048872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75</v>
      </c>
      <c r="G50">
        <f t="shared" si="5"/>
        <v>34.299999999999997</v>
      </c>
      <c r="H50" s="112"/>
      <c r="I50">
        <f>BRPL_EOD!AA50+BRPL_EOD!AB50</f>
        <v>14.05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10.039999999999999</v>
      </c>
      <c r="N50">
        <f t="shared" si="0"/>
        <v>34.17</v>
      </c>
      <c r="O50" s="112">
        <f t="shared" si="1"/>
        <v>0.12999999999999545</v>
      </c>
      <c r="P50">
        <v>14.103453321627157</v>
      </c>
      <c r="Q50">
        <v>8.0304360550190221</v>
      </c>
      <c r="R50">
        <v>0</v>
      </c>
      <c r="S50">
        <v>2.0879133743049456</v>
      </c>
      <c r="T50">
        <v>10.078197249048872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75</v>
      </c>
      <c r="G51">
        <f t="shared" si="5"/>
        <v>34.299999999999997</v>
      </c>
      <c r="H51" s="112"/>
      <c r="I51">
        <f>BRPL_EOD!AA51+BRPL_EOD!AB51</f>
        <v>14.05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10.039999999999999</v>
      </c>
      <c r="N51">
        <f t="shared" si="0"/>
        <v>34.17</v>
      </c>
      <c r="O51" s="112">
        <f t="shared" si="1"/>
        <v>0.12999999999999545</v>
      </c>
      <c r="P51">
        <v>14.103453321627157</v>
      </c>
      <c r="Q51">
        <v>8.0304360550190221</v>
      </c>
      <c r="R51">
        <v>0</v>
      </c>
      <c r="S51">
        <v>2.0879133743049456</v>
      </c>
      <c r="T51">
        <v>10.078197249048872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75</v>
      </c>
      <c r="G52">
        <f t="shared" si="5"/>
        <v>34.299999999999997</v>
      </c>
      <c r="H52" s="112"/>
      <c r="I52">
        <f>BRPL_EOD!AA52+BRPL_EOD!AB52</f>
        <v>14.05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10.039999999999999</v>
      </c>
      <c r="N52">
        <f t="shared" si="0"/>
        <v>34.17</v>
      </c>
      <c r="O52" s="112">
        <f t="shared" si="1"/>
        <v>0.12999999999999545</v>
      </c>
      <c r="P52">
        <v>14.103453321627157</v>
      </c>
      <c r="Q52">
        <v>8.0304360550190221</v>
      </c>
      <c r="R52">
        <v>0</v>
      </c>
      <c r="S52">
        <v>2.0879133743049456</v>
      </c>
      <c r="T52">
        <v>10.078197249048872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75</v>
      </c>
      <c r="G53">
        <f t="shared" si="5"/>
        <v>34.299999999999997</v>
      </c>
      <c r="H53" s="112"/>
      <c r="I53">
        <f>BRPL_EOD!AA53+BRPL_EOD!AB53</f>
        <v>14.05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10.039999999999999</v>
      </c>
      <c r="N53">
        <f t="shared" si="0"/>
        <v>34.17</v>
      </c>
      <c r="O53" s="112">
        <f t="shared" si="1"/>
        <v>0.12999999999999545</v>
      </c>
      <c r="P53">
        <v>14.103453321627157</v>
      </c>
      <c r="Q53">
        <v>8.0304360550190221</v>
      </c>
      <c r="R53">
        <v>0</v>
      </c>
      <c r="S53">
        <v>2.0879133743049456</v>
      </c>
      <c r="T53">
        <v>10.078197249048872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75</v>
      </c>
      <c r="G54">
        <f t="shared" si="5"/>
        <v>34.299999999999997</v>
      </c>
      <c r="H54" s="112"/>
      <c r="I54">
        <f>BRPL_EOD!AA54+BRPL_EOD!AB54</f>
        <v>14.05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10.039999999999999</v>
      </c>
      <c r="N54">
        <f t="shared" si="0"/>
        <v>34.17</v>
      </c>
      <c r="O54" s="112">
        <f t="shared" si="1"/>
        <v>0.12999999999999545</v>
      </c>
      <c r="P54">
        <v>14.103453321627157</v>
      </c>
      <c r="Q54">
        <v>8.0304360550190221</v>
      </c>
      <c r="R54">
        <v>0</v>
      </c>
      <c r="S54">
        <v>2.0879133743049456</v>
      </c>
      <c r="T54">
        <v>10.078197249048872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75</v>
      </c>
      <c r="G55">
        <f t="shared" si="5"/>
        <v>34.299999999999997</v>
      </c>
      <c r="H55" s="112"/>
      <c r="I55">
        <f>BRPL_EOD!AA55+BRPL_EOD!AB55</f>
        <v>14.05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10.039999999999999</v>
      </c>
      <c r="N55">
        <f t="shared" si="0"/>
        <v>34.17</v>
      </c>
      <c r="O55" s="112">
        <f t="shared" si="1"/>
        <v>0.12999999999999545</v>
      </c>
      <c r="P55">
        <v>14.103453321627157</v>
      </c>
      <c r="Q55">
        <v>8.0304360550190221</v>
      </c>
      <c r="R55">
        <v>0</v>
      </c>
      <c r="S55">
        <v>2.0879133743049456</v>
      </c>
      <c r="T55">
        <v>10.078197249048872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75</v>
      </c>
      <c r="G56">
        <f t="shared" si="5"/>
        <v>34.299999999999997</v>
      </c>
      <c r="H56" s="112"/>
      <c r="I56">
        <f>BRPL_EOD!AA56+BRPL_EOD!AB56</f>
        <v>14.05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10.039999999999999</v>
      </c>
      <c r="N56">
        <f t="shared" si="0"/>
        <v>34.17</v>
      </c>
      <c r="O56" s="112">
        <f t="shared" si="1"/>
        <v>0.12999999999999545</v>
      </c>
      <c r="P56">
        <v>14.103453321627157</v>
      </c>
      <c r="Q56">
        <v>8.0304360550190221</v>
      </c>
      <c r="R56">
        <v>0</v>
      </c>
      <c r="S56">
        <v>2.0879133743049456</v>
      </c>
      <c r="T56">
        <v>10.078197249048872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75</v>
      </c>
      <c r="G57">
        <f t="shared" si="5"/>
        <v>34.299999999999997</v>
      </c>
      <c r="H57" s="112"/>
      <c r="I57">
        <f>BRPL_EOD!AA57+BRPL_EOD!AB57</f>
        <v>14.05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10.039999999999999</v>
      </c>
      <c r="N57">
        <f t="shared" si="0"/>
        <v>34.17</v>
      </c>
      <c r="O57" s="112">
        <f t="shared" si="1"/>
        <v>0.12999999999999545</v>
      </c>
      <c r="P57">
        <v>14.103453321627157</v>
      </c>
      <c r="Q57">
        <v>8.0304360550190221</v>
      </c>
      <c r="R57">
        <v>0</v>
      </c>
      <c r="S57">
        <v>2.0879133743049456</v>
      </c>
      <c r="T57">
        <v>10.078197249048872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75</v>
      </c>
      <c r="G58">
        <f t="shared" si="5"/>
        <v>34.299999999999997</v>
      </c>
      <c r="H58" s="112"/>
      <c r="I58">
        <f>BRPL_EOD!AA58+BRPL_EOD!AB58</f>
        <v>14.05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10.039999999999999</v>
      </c>
      <c r="N58">
        <f t="shared" si="0"/>
        <v>34.17</v>
      </c>
      <c r="O58" s="112">
        <f t="shared" si="1"/>
        <v>0.12999999999999545</v>
      </c>
      <c r="P58">
        <v>14.103453321627157</v>
      </c>
      <c r="Q58">
        <v>8.0304360550190221</v>
      </c>
      <c r="R58">
        <v>0</v>
      </c>
      <c r="S58">
        <v>2.0879133743049456</v>
      </c>
      <c r="T58">
        <v>10.078197249048872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75</v>
      </c>
      <c r="G59">
        <f t="shared" si="5"/>
        <v>34.299999999999997</v>
      </c>
      <c r="H59" s="112"/>
      <c r="I59">
        <f>BRPL_EOD!AA59+BRPL_EOD!AB59</f>
        <v>14.05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10.039999999999999</v>
      </c>
      <c r="N59">
        <f t="shared" si="0"/>
        <v>34.17</v>
      </c>
      <c r="O59" s="112">
        <f t="shared" si="1"/>
        <v>0.12999999999999545</v>
      </c>
      <c r="P59">
        <v>14.103453321627157</v>
      </c>
      <c r="Q59">
        <v>8.0304360550190221</v>
      </c>
      <c r="R59">
        <v>0</v>
      </c>
      <c r="S59">
        <v>2.0879133743049456</v>
      </c>
      <c r="T59">
        <v>10.078197249048872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75</v>
      </c>
      <c r="G60">
        <f t="shared" si="5"/>
        <v>34.299999999999997</v>
      </c>
      <c r="H60" s="112"/>
      <c r="I60">
        <f>BRPL_EOD!AA60+BRPL_EOD!AB60</f>
        <v>14.05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10.039999999999999</v>
      </c>
      <c r="N60">
        <f t="shared" si="0"/>
        <v>34.17</v>
      </c>
      <c r="O60" s="112">
        <f t="shared" si="1"/>
        <v>0.12999999999999545</v>
      </c>
      <c r="P60">
        <v>14.103453321627157</v>
      </c>
      <c r="Q60">
        <v>8.0304360550190221</v>
      </c>
      <c r="R60">
        <v>0</v>
      </c>
      <c r="S60">
        <v>2.0879133743049456</v>
      </c>
      <c r="T60">
        <v>10.078197249048872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34.299999999999997</v>
      </c>
      <c r="E61">
        <f>GT!N61</f>
        <v>0</v>
      </c>
      <c r="F61">
        <f t="shared" si="4"/>
        <v>75</v>
      </c>
      <c r="G61">
        <f t="shared" si="5"/>
        <v>34.299999999999997</v>
      </c>
      <c r="H61" s="112"/>
      <c r="I61">
        <f>BRPL_EOD!AA61+BRPL_EOD!AB61</f>
        <v>14.05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10.039999999999999</v>
      </c>
      <c r="N61">
        <f t="shared" si="0"/>
        <v>34.17</v>
      </c>
      <c r="O61" s="112">
        <f t="shared" si="1"/>
        <v>0.12999999999999545</v>
      </c>
      <c r="P61">
        <v>14.103453321627157</v>
      </c>
      <c r="Q61">
        <v>8.0304360550190221</v>
      </c>
      <c r="R61">
        <v>0</v>
      </c>
      <c r="S61">
        <v>2.0879133743049456</v>
      </c>
      <c r="T61">
        <v>10.078197249048872</v>
      </c>
      <c r="U61" s="114">
        <f t="shared" si="2"/>
        <v>34.299999999999997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34.299999999999997</v>
      </c>
      <c r="E62">
        <f>GT!N62</f>
        <v>0</v>
      </c>
      <c r="F62">
        <f t="shared" si="4"/>
        <v>75</v>
      </c>
      <c r="G62">
        <f t="shared" si="5"/>
        <v>34.299999999999997</v>
      </c>
      <c r="H62" s="112"/>
      <c r="I62">
        <f>BRPL_EOD!AA62+BRPL_EOD!AB62</f>
        <v>14.05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10.039999999999999</v>
      </c>
      <c r="N62">
        <f t="shared" si="0"/>
        <v>34.17</v>
      </c>
      <c r="O62" s="112">
        <f t="shared" si="1"/>
        <v>0.12999999999999545</v>
      </c>
      <c r="P62">
        <v>14.103453321627157</v>
      </c>
      <c r="Q62">
        <v>8.0304360550190221</v>
      </c>
      <c r="R62">
        <v>0</v>
      </c>
      <c r="S62">
        <v>2.0879133743049456</v>
      </c>
      <c r="T62">
        <v>10.078197249048872</v>
      </c>
      <c r="U62" s="114">
        <f t="shared" si="2"/>
        <v>34.299999999999997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75</v>
      </c>
      <c r="G63">
        <f t="shared" si="5"/>
        <v>34.299999999999997</v>
      </c>
      <c r="H63" s="112"/>
      <c r="I63">
        <f>BRPL_EOD!AA63+BRPL_EOD!AB63</f>
        <v>14.05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10.039999999999999</v>
      </c>
      <c r="N63">
        <f t="shared" si="0"/>
        <v>34.17</v>
      </c>
      <c r="O63" s="112">
        <f t="shared" si="1"/>
        <v>0.12999999999999545</v>
      </c>
      <c r="P63">
        <v>14.103453321627157</v>
      </c>
      <c r="Q63">
        <v>8.0304360550190221</v>
      </c>
      <c r="R63">
        <v>0</v>
      </c>
      <c r="S63">
        <v>2.0879133743049456</v>
      </c>
      <c r="T63">
        <v>10.078197249048872</v>
      </c>
      <c r="U63" s="114">
        <f t="shared" si="2"/>
        <v>34.299999999999997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75</v>
      </c>
      <c r="G64">
        <f t="shared" si="5"/>
        <v>34.299999999999997</v>
      </c>
      <c r="H64" s="112"/>
      <c r="I64">
        <f>BRPL_EOD!AA64+BRPL_EOD!AB64</f>
        <v>14.05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10.039999999999999</v>
      </c>
      <c r="N64">
        <f t="shared" si="0"/>
        <v>34.17</v>
      </c>
      <c r="O64" s="112">
        <f t="shared" si="1"/>
        <v>0.12999999999999545</v>
      </c>
      <c r="P64">
        <v>14.103453321627157</v>
      </c>
      <c r="Q64">
        <v>8.0304360550190221</v>
      </c>
      <c r="R64">
        <v>0</v>
      </c>
      <c r="S64">
        <v>2.0879133743049456</v>
      </c>
      <c r="T64">
        <v>10.078197249048872</v>
      </c>
      <c r="U64" s="114">
        <f t="shared" si="2"/>
        <v>34.299999999999997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75</v>
      </c>
      <c r="G65">
        <f t="shared" si="5"/>
        <v>34.299999999999997</v>
      </c>
      <c r="H65" s="112"/>
      <c r="I65">
        <f>BRPL_EOD!AA65+BRPL_EOD!AB65</f>
        <v>14.05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10.039999999999999</v>
      </c>
      <c r="N65">
        <f t="shared" si="0"/>
        <v>34.17</v>
      </c>
      <c r="O65" s="112">
        <f t="shared" si="1"/>
        <v>0.12999999999999545</v>
      </c>
      <c r="P65">
        <v>14.103453321627157</v>
      </c>
      <c r="Q65">
        <v>8.0304360550190221</v>
      </c>
      <c r="R65">
        <v>0</v>
      </c>
      <c r="S65">
        <v>2.0879133743049456</v>
      </c>
      <c r="T65">
        <v>10.078197249048872</v>
      </c>
      <c r="U65" s="114">
        <f t="shared" si="2"/>
        <v>34.299999999999997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75</v>
      </c>
      <c r="G66">
        <f t="shared" si="5"/>
        <v>34.299999999999997</v>
      </c>
      <c r="H66" s="112"/>
      <c r="I66">
        <f>BRPL_EOD!AA66+BRPL_EOD!AB66</f>
        <v>14.05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10.039999999999999</v>
      </c>
      <c r="N66">
        <f t="shared" si="0"/>
        <v>34.17</v>
      </c>
      <c r="O66" s="112">
        <f t="shared" si="1"/>
        <v>0.12999999999999545</v>
      </c>
      <c r="P66">
        <v>14.103453321627157</v>
      </c>
      <c r="Q66">
        <v>8.0304360550190221</v>
      </c>
      <c r="R66">
        <v>0</v>
      </c>
      <c r="S66">
        <v>2.0879133743049456</v>
      </c>
      <c r="T66">
        <v>10.078197249048872</v>
      </c>
      <c r="U66" s="114">
        <f t="shared" si="2"/>
        <v>34.299999999999997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75</v>
      </c>
      <c r="G67">
        <f t="shared" si="5"/>
        <v>34.299999999999997</v>
      </c>
      <c r="H67" s="112"/>
      <c r="I67">
        <f>BRPL_EOD!AA67+BRPL_EOD!AB67</f>
        <v>14.05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10.039999999999999</v>
      </c>
      <c r="N67">
        <f t="shared" ref="N67:N98" si="6">SUM(I67:M67)</f>
        <v>34.17</v>
      </c>
      <c r="O67" s="112">
        <f t="shared" ref="O67:O98" si="7">G67-N67</f>
        <v>0.12999999999999545</v>
      </c>
      <c r="P67">
        <v>14.103453321627157</v>
      </c>
      <c r="Q67">
        <v>8.0304360550190221</v>
      </c>
      <c r="R67">
        <v>0</v>
      </c>
      <c r="S67">
        <v>2.0879133743049456</v>
      </c>
      <c r="T67">
        <v>10.078197249048872</v>
      </c>
      <c r="U67" s="114">
        <f t="shared" ref="U67:U98" si="8">SUM(P67:T67)</f>
        <v>34.299999999999997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75</v>
      </c>
      <c r="G68">
        <f t="shared" ref="G68:G98" si="11">D68+E68-X68</f>
        <v>34.299999999999997</v>
      </c>
      <c r="H68" s="112"/>
      <c r="I68">
        <f>BRPL_EOD!AA68+BRPL_EOD!AB68</f>
        <v>14.05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10.039999999999999</v>
      </c>
      <c r="N68">
        <f t="shared" si="6"/>
        <v>34.17</v>
      </c>
      <c r="O68" s="112">
        <f t="shared" si="7"/>
        <v>0.12999999999999545</v>
      </c>
      <c r="P68">
        <v>14.103453321627157</v>
      </c>
      <c r="Q68">
        <v>8.0304360550190221</v>
      </c>
      <c r="R68">
        <v>0</v>
      </c>
      <c r="S68">
        <v>2.0879133743049456</v>
      </c>
      <c r="T68">
        <v>10.078197249048872</v>
      </c>
      <c r="U68" s="114">
        <f t="shared" si="8"/>
        <v>34.299999999999997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75</v>
      </c>
      <c r="G69">
        <f t="shared" si="11"/>
        <v>34.299999999999997</v>
      </c>
      <c r="H69" s="112"/>
      <c r="I69">
        <f>BRPL_EOD!AA69+BRPL_EOD!AB69</f>
        <v>14.05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10.039999999999999</v>
      </c>
      <c r="N69">
        <f t="shared" si="6"/>
        <v>34.17</v>
      </c>
      <c r="O69" s="112">
        <f t="shared" si="7"/>
        <v>0.12999999999999545</v>
      </c>
      <c r="P69">
        <v>14.103453321627157</v>
      </c>
      <c r="Q69">
        <v>8.0304360550190221</v>
      </c>
      <c r="R69">
        <v>0</v>
      </c>
      <c r="S69">
        <v>2.0879133743049456</v>
      </c>
      <c r="T69">
        <v>10.078197249048872</v>
      </c>
      <c r="U69" s="114">
        <f t="shared" si="8"/>
        <v>34.299999999999997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75</v>
      </c>
      <c r="G70">
        <f t="shared" si="11"/>
        <v>34.299999999999997</v>
      </c>
      <c r="H70" s="112"/>
      <c r="I70">
        <f>BRPL_EOD!AA70+BRPL_EOD!AB70</f>
        <v>14.05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10.039999999999999</v>
      </c>
      <c r="N70">
        <f t="shared" si="6"/>
        <v>34.17</v>
      </c>
      <c r="O70" s="112">
        <f t="shared" si="7"/>
        <v>0.12999999999999545</v>
      </c>
      <c r="P70">
        <v>14.103453321627157</v>
      </c>
      <c r="Q70">
        <v>8.0304360550190221</v>
      </c>
      <c r="R70">
        <v>0</v>
      </c>
      <c r="S70">
        <v>2.0879133743049456</v>
      </c>
      <c r="T70">
        <v>10.078197249048872</v>
      </c>
      <c r="U70" s="114">
        <f t="shared" si="8"/>
        <v>34.299999999999997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75</v>
      </c>
      <c r="G71">
        <f t="shared" si="11"/>
        <v>34.299999999999997</v>
      </c>
      <c r="H71" s="112"/>
      <c r="I71">
        <f>BRPL_EOD!AA71+BRPL_EOD!AB71</f>
        <v>14.05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10.039999999999999</v>
      </c>
      <c r="N71">
        <f t="shared" si="6"/>
        <v>34.17</v>
      </c>
      <c r="O71" s="112">
        <f t="shared" si="7"/>
        <v>0.12999999999999545</v>
      </c>
      <c r="P71">
        <v>14.103453321627157</v>
      </c>
      <c r="Q71">
        <v>8.0304360550190221</v>
      </c>
      <c r="R71">
        <v>0</v>
      </c>
      <c r="S71">
        <v>2.0879133743049456</v>
      </c>
      <c r="T71">
        <v>10.078197249048872</v>
      </c>
      <c r="U71" s="114">
        <f t="shared" si="8"/>
        <v>34.299999999999997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75</v>
      </c>
      <c r="G72">
        <f t="shared" si="11"/>
        <v>34.299999999999997</v>
      </c>
      <c r="H72" s="112"/>
      <c r="I72">
        <f>BRPL_EOD!AA72+BRPL_EOD!AB72</f>
        <v>14.05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10.039999999999999</v>
      </c>
      <c r="N72">
        <f t="shared" si="6"/>
        <v>34.17</v>
      </c>
      <c r="O72" s="112">
        <f t="shared" si="7"/>
        <v>0.12999999999999545</v>
      </c>
      <c r="P72">
        <v>14.103453321627157</v>
      </c>
      <c r="Q72">
        <v>8.0304360550190221</v>
      </c>
      <c r="R72">
        <v>0</v>
      </c>
      <c r="S72">
        <v>2.0879133743049456</v>
      </c>
      <c r="T72">
        <v>10.078197249048872</v>
      </c>
      <c r="U72" s="114">
        <f t="shared" si="8"/>
        <v>34.299999999999997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75</v>
      </c>
      <c r="G73">
        <f t="shared" si="11"/>
        <v>34.299999999999997</v>
      </c>
      <c r="H73" s="112"/>
      <c r="I73">
        <f>BRPL_EOD!AA73+BRPL_EOD!AB73</f>
        <v>14.05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10.039999999999999</v>
      </c>
      <c r="N73">
        <f t="shared" si="6"/>
        <v>34.17</v>
      </c>
      <c r="O73" s="112">
        <f t="shared" si="7"/>
        <v>0.12999999999999545</v>
      </c>
      <c r="P73">
        <v>14.103453321627157</v>
      </c>
      <c r="Q73">
        <v>8.0304360550190221</v>
      </c>
      <c r="R73">
        <v>0</v>
      </c>
      <c r="S73">
        <v>2.0879133743049456</v>
      </c>
      <c r="T73">
        <v>10.078197249048872</v>
      </c>
      <c r="U73" s="114">
        <f t="shared" si="8"/>
        <v>34.299999999999997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75</v>
      </c>
      <c r="G74">
        <f t="shared" si="11"/>
        <v>34.299999999999997</v>
      </c>
      <c r="H74" s="112"/>
      <c r="I74">
        <f>BRPL_EOD!AA74+BRPL_EOD!AB74</f>
        <v>14.05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10.039999999999999</v>
      </c>
      <c r="N74">
        <f t="shared" si="6"/>
        <v>34.17</v>
      </c>
      <c r="O74" s="112">
        <f t="shared" si="7"/>
        <v>0.12999999999999545</v>
      </c>
      <c r="P74">
        <v>14.103453321627157</v>
      </c>
      <c r="Q74">
        <v>8.0304360550190221</v>
      </c>
      <c r="R74">
        <v>0</v>
      </c>
      <c r="S74">
        <v>2.0879133743049456</v>
      </c>
      <c r="T74">
        <v>10.078197249048872</v>
      </c>
      <c r="U74" s="114">
        <f t="shared" si="8"/>
        <v>34.299999999999997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75</v>
      </c>
      <c r="G75">
        <f t="shared" si="11"/>
        <v>34.6</v>
      </c>
      <c r="H75" s="112"/>
      <c r="I75">
        <f>BRPL_EOD!AA75+BRPL_EOD!AB75</f>
        <v>14.05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10.039999999999999</v>
      </c>
      <c r="N75">
        <f t="shared" si="6"/>
        <v>34.17</v>
      </c>
      <c r="O75" s="112">
        <f t="shared" si="7"/>
        <v>0.42999999999999972</v>
      </c>
      <c r="P75">
        <v>14.226807140766756</v>
      </c>
      <c r="Q75">
        <v>8.1006731050629206</v>
      </c>
      <c r="R75">
        <v>0</v>
      </c>
      <c r="S75">
        <v>2.1061750073163594</v>
      </c>
      <c r="T75">
        <v>10.166344746853964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75</v>
      </c>
      <c r="G76">
        <f t="shared" si="11"/>
        <v>34.6</v>
      </c>
      <c r="H76" s="112"/>
      <c r="I76">
        <f>BRPL_EOD!AA76+BRPL_EOD!AB76</f>
        <v>14.05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10.039999999999999</v>
      </c>
      <c r="N76">
        <f t="shared" si="6"/>
        <v>34.17</v>
      </c>
      <c r="O76" s="112">
        <f t="shared" si="7"/>
        <v>0.42999999999999972</v>
      </c>
      <c r="P76">
        <v>14.226807140766756</v>
      </c>
      <c r="Q76">
        <v>8.1006731050629206</v>
      </c>
      <c r="R76">
        <v>0</v>
      </c>
      <c r="S76">
        <v>2.1061750073163594</v>
      </c>
      <c r="T76">
        <v>10.166344746853964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75</v>
      </c>
      <c r="G77">
        <f t="shared" si="11"/>
        <v>34.6</v>
      </c>
      <c r="H77" s="112"/>
      <c r="I77">
        <f>BRPL_EOD!AA77+BRPL_EOD!AB77</f>
        <v>14.05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10.039999999999999</v>
      </c>
      <c r="N77">
        <f t="shared" si="6"/>
        <v>34.17</v>
      </c>
      <c r="O77" s="112">
        <f t="shared" si="7"/>
        <v>0.42999999999999972</v>
      </c>
      <c r="P77">
        <v>14.226807140766756</v>
      </c>
      <c r="Q77">
        <v>8.1006731050629206</v>
      </c>
      <c r="R77">
        <v>0</v>
      </c>
      <c r="S77">
        <v>2.1061750073163594</v>
      </c>
      <c r="T77">
        <v>10.166344746853964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75</v>
      </c>
      <c r="G78">
        <f t="shared" si="11"/>
        <v>34.6</v>
      </c>
      <c r="H78" s="112"/>
      <c r="I78">
        <f>BRPL_EOD!AA78+BRPL_EOD!AB78</f>
        <v>14.05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10.039999999999999</v>
      </c>
      <c r="N78">
        <f t="shared" si="6"/>
        <v>34.17</v>
      </c>
      <c r="O78" s="112">
        <f t="shared" si="7"/>
        <v>0.42999999999999972</v>
      </c>
      <c r="P78">
        <v>14.226807140766756</v>
      </c>
      <c r="Q78">
        <v>8.1006731050629206</v>
      </c>
      <c r="R78">
        <v>0</v>
      </c>
      <c r="S78">
        <v>2.1061750073163594</v>
      </c>
      <c r="T78">
        <v>10.166344746853964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75</v>
      </c>
      <c r="G79">
        <f t="shared" si="11"/>
        <v>34.6</v>
      </c>
      <c r="H79" s="112"/>
      <c r="I79">
        <f>BRPL_EOD!AA79+BRPL_EOD!AB79</f>
        <v>14.05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10.039999999999999</v>
      </c>
      <c r="N79">
        <f t="shared" si="6"/>
        <v>34.17</v>
      </c>
      <c r="O79" s="112">
        <f t="shared" si="7"/>
        <v>0.42999999999999972</v>
      </c>
      <c r="P79">
        <v>14.226807140766756</v>
      </c>
      <c r="Q79">
        <v>8.1006731050629206</v>
      </c>
      <c r="R79">
        <v>0</v>
      </c>
      <c r="S79">
        <v>2.1061750073163594</v>
      </c>
      <c r="T79">
        <v>10.166344746853964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75</v>
      </c>
      <c r="G80">
        <f t="shared" si="11"/>
        <v>34.6</v>
      </c>
      <c r="H80" s="112"/>
      <c r="I80">
        <f>BRPL_EOD!AA80+BRPL_EOD!AB80</f>
        <v>14.05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10.039999999999999</v>
      </c>
      <c r="N80">
        <f t="shared" si="6"/>
        <v>34.17</v>
      </c>
      <c r="O80" s="112">
        <f t="shared" si="7"/>
        <v>0.42999999999999972</v>
      </c>
      <c r="P80">
        <v>14.226807140766756</v>
      </c>
      <c r="Q80">
        <v>8.1006731050629206</v>
      </c>
      <c r="R80">
        <v>0</v>
      </c>
      <c r="S80">
        <v>2.1061750073163594</v>
      </c>
      <c r="T80">
        <v>10.166344746853964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75</v>
      </c>
      <c r="G81">
        <f t="shared" si="11"/>
        <v>34.6</v>
      </c>
      <c r="H81" s="112"/>
      <c r="I81">
        <f>BRPL_EOD!AA81+BRPL_EOD!AB81</f>
        <v>14.05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10.039999999999999</v>
      </c>
      <c r="N81">
        <f t="shared" si="6"/>
        <v>34.17</v>
      </c>
      <c r="O81" s="112">
        <f t="shared" si="7"/>
        <v>0.42999999999999972</v>
      </c>
      <c r="P81">
        <v>14.226807140766756</v>
      </c>
      <c r="Q81">
        <v>8.1006731050629206</v>
      </c>
      <c r="R81">
        <v>0</v>
      </c>
      <c r="S81">
        <v>2.1061750073163594</v>
      </c>
      <c r="T81">
        <v>10.166344746853964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75</v>
      </c>
      <c r="G82">
        <f t="shared" si="11"/>
        <v>34.6</v>
      </c>
      <c r="H82" s="112"/>
      <c r="I82">
        <f>BRPL_EOD!AA82+BRPL_EOD!AB82</f>
        <v>14.05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10.039999999999999</v>
      </c>
      <c r="N82">
        <f t="shared" si="6"/>
        <v>34.17</v>
      </c>
      <c r="O82" s="112">
        <f t="shared" si="7"/>
        <v>0.42999999999999972</v>
      </c>
      <c r="P82">
        <v>14.226807140766756</v>
      </c>
      <c r="Q82">
        <v>8.1006731050629206</v>
      </c>
      <c r="R82">
        <v>0</v>
      </c>
      <c r="S82">
        <v>2.1061750073163594</v>
      </c>
      <c r="T82">
        <v>10.166344746853964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75</v>
      </c>
      <c r="G83">
        <f t="shared" si="11"/>
        <v>34.6</v>
      </c>
      <c r="H83" s="112"/>
      <c r="I83">
        <f>BRPL_EOD!AA83+BRPL_EOD!AB83</f>
        <v>14.05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10.039999999999999</v>
      </c>
      <c r="N83">
        <f t="shared" si="6"/>
        <v>34.17</v>
      </c>
      <c r="O83" s="112">
        <f t="shared" si="7"/>
        <v>0.42999999999999972</v>
      </c>
      <c r="P83">
        <v>14.226807140766756</v>
      </c>
      <c r="Q83">
        <v>8.1006731050629206</v>
      </c>
      <c r="R83">
        <v>0</v>
      </c>
      <c r="S83">
        <v>2.1061750073163594</v>
      </c>
      <c r="T83">
        <v>10.166344746853964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75</v>
      </c>
      <c r="G84">
        <f t="shared" si="11"/>
        <v>34.6</v>
      </c>
      <c r="H84" s="112"/>
      <c r="I84">
        <f>BRPL_EOD!AA84+BRPL_EOD!AB84</f>
        <v>14.05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10.039999999999999</v>
      </c>
      <c r="N84">
        <f t="shared" si="6"/>
        <v>34.17</v>
      </c>
      <c r="O84" s="112">
        <f t="shared" si="7"/>
        <v>0.42999999999999972</v>
      </c>
      <c r="P84">
        <v>14.226807140766756</v>
      </c>
      <c r="Q84">
        <v>8.1006731050629206</v>
      </c>
      <c r="R84">
        <v>0</v>
      </c>
      <c r="S84">
        <v>2.1061750073163594</v>
      </c>
      <c r="T84">
        <v>10.166344746853964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75</v>
      </c>
      <c r="G85">
        <f t="shared" si="11"/>
        <v>34.6</v>
      </c>
      <c r="H85" s="112"/>
      <c r="I85">
        <f>BRPL_EOD!AA85+BRPL_EOD!AB85</f>
        <v>14.05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10.039999999999999</v>
      </c>
      <c r="N85">
        <f t="shared" si="6"/>
        <v>34.17</v>
      </c>
      <c r="O85" s="112">
        <f t="shared" si="7"/>
        <v>0.42999999999999972</v>
      </c>
      <c r="P85">
        <v>14.226807140766756</v>
      </c>
      <c r="Q85">
        <v>8.1006731050629206</v>
      </c>
      <c r="R85">
        <v>0</v>
      </c>
      <c r="S85">
        <v>2.1061750073163594</v>
      </c>
      <c r="T85">
        <v>10.166344746853964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75</v>
      </c>
      <c r="G86">
        <f t="shared" si="11"/>
        <v>34.6</v>
      </c>
      <c r="H86" s="112"/>
      <c r="I86">
        <f>BRPL_EOD!AA86+BRPL_EOD!AB86</f>
        <v>14.05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10.039999999999999</v>
      </c>
      <c r="N86">
        <f t="shared" si="6"/>
        <v>34.17</v>
      </c>
      <c r="O86" s="112">
        <f t="shared" si="7"/>
        <v>0.42999999999999972</v>
      </c>
      <c r="P86">
        <v>14.226807140766756</v>
      </c>
      <c r="Q86">
        <v>8.1006731050629206</v>
      </c>
      <c r="R86">
        <v>0</v>
      </c>
      <c r="S86">
        <v>2.1061750073163594</v>
      </c>
      <c r="T86">
        <v>10.166344746853964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75</v>
      </c>
      <c r="G87">
        <f t="shared" si="11"/>
        <v>34.6</v>
      </c>
      <c r="H87" s="112"/>
      <c r="I87">
        <f>BRPL_EOD!AA87+BRPL_EOD!AB87</f>
        <v>14.05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10.039999999999999</v>
      </c>
      <c r="N87">
        <f t="shared" si="6"/>
        <v>34.17</v>
      </c>
      <c r="O87" s="112">
        <f t="shared" si="7"/>
        <v>0.42999999999999972</v>
      </c>
      <c r="P87">
        <v>14.226807140766756</v>
      </c>
      <c r="Q87">
        <v>8.1006731050629206</v>
      </c>
      <c r="R87">
        <v>0</v>
      </c>
      <c r="S87">
        <v>2.1061750073163594</v>
      </c>
      <c r="T87">
        <v>10.166344746853964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75</v>
      </c>
      <c r="G88">
        <f t="shared" si="11"/>
        <v>34.6</v>
      </c>
      <c r="H88" s="112"/>
      <c r="I88">
        <f>BRPL_EOD!AA88+BRPL_EOD!AB88</f>
        <v>14.05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10.039999999999999</v>
      </c>
      <c r="N88">
        <f t="shared" si="6"/>
        <v>34.17</v>
      </c>
      <c r="O88" s="112">
        <f t="shared" si="7"/>
        <v>0.42999999999999972</v>
      </c>
      <c r="P88">
        <v>14.226807140766756</v>
      </c>
      <c r="Q88">
        <v>8.1006731050629206</v>
      </c>
      <c r="R88">
        <v>0</v>
      </c>
      <c r="S88">
        <v>2.1061750073163594</v>
      </c>
      <c r="T88">
        <v>10.166344746853964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75</v>
      </c>
      <c r="G89">
        <f t="shared" si="11"/>
        <v>34.6</v>
      </c>
      <c r="H89" s="112"/>
      <c r="I89">
        <f>BRPL_EOD!AA89+BRPL_EOD!AB89</f>
        <v>14.05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10.039999999999999</v>
      </c>
      <c r="N89">
        <f t="shared" si="6"/>
        <v>34.17</v>
      </c>
      <c r="O89" s="112">
        <f t="shared" si="7"/>
        <v>0.42999999999999972</v>
      </c>
      <c r="P89">
        <v>14.226807140766756</v>
      </c>
      <c r="Q89">
        <v>8.1006731050629206</v>
      </c>
      <c r="R89">
        <v>0</v>
      </c>
      <c r="S89">
        <v>2.1061750073163594</v>
      </c>
      <c r="T89">
        <v>10.166344746853964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75</v>
      </c>
      <c r="G90">
        <f t="shared" si="11"/>
        <v>34.6</v>
      </c>
      <c r="H90" s="112"/>
      <c r="I90">
        <f>BRPL_EOD!AA90+BRPL_EOD!AB90</f>
        <v>14.05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10.039999999999999</v>
      </c>
      <c r="N90">
        <f t="shared" si="6"/>
        <v>34.17</v>
      </c>
      <c r="O90" s="112">
        <f t="shared" si="7"/>
        <v>0.42999999999999972</v>
      </c>
      <c r="P90">
        <v>14.226807140766756</v>
      </c>
      <c r="Q90">
        <v>8.1006731050629206</v>
      </c>
      <c r="R90">
        <v>0</v>
      </c>
      <c r="S90">
        <v>2.1061750073163594</v>
      </c>
      <c r="T90">
        <v>10.166344746853964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75</v>
      </c>
      <c r="G91">
        <f t="shared" si="11"/>
        <v>34.6</v>
      </c>
      <c r="H91" s="112"/>
      <c r="I91">
        <f>BRPL_EOD!AA91+BRPL_EOD!AB91</f>
        <v>14.05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10.039999999999999</v>
      </c>
      <c r="N91">
        <f t="shared" si="6"/>
        <v>34.17</v>
      </c>
      <c r="O91" s="112">
        <f t="shared" si="7"/>
        <v>0.42999999999999972</v>
      </c>
      <c r="P91">
        <v>14.226807140766756</v>
      </c>
      <c r="Q91">
        <v>8.1006731050629206</v>
      </c>
      <c r="R91">
        <v>0</v>
      </c>
      <c r="S91">
        <v>2.1061750073163594</v>
      </c>
      <c r="T91">
        <v>10.166344746853964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75</v>
      </c>
      <c r="G92">
        <f t="shared" si="11"/>
        <v>34.6</v>
      </c>
      <c r="H92" s="112"/>
      <c r="I92">
        <f>BRPL_EOD!AA92+BRPL_EOD!AB92</f>
        <v>14.05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10.039999999999999</v>
      </c>
      <c r="N92">
        <f t="shared" si="6"/>
        <v>34.17</v>
      </c>
      <c r="O92" s="112">
        <f t="shared" si="7"/>
        <v>0.42999999999999972</v>
      </c>
      <c r="P92">
        <v>14.226807140766756</v>
      </c>
      <c r="Q92">
        <v>8.1006731050629206</v>
      </c>
      <c r="R92">
        <v>0</v>
      </c>
      <c r="S92">
        <v>2.1061750073163594</v>
      </c>
      <c r="T92">
        <v>10.166344746853964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75</v>
      </c>
      <c r="G93">
        <f t="shared" si="11"/>
        <v>34.6</v>
      </c>
      <c r="H93" s="112"/>
      <c r="I93">
        <f>BRPL_EOD!AA93+BRPL_EOD!AB93</f>
        <v>8.92</v>
      </c>
      <c r="J93">
        <f>BYPL_EOD!AA93+BYPL_EOD!AB93</f>
        <v>17.850000000000001</v>
      </c>
      <c r="K93">
        <f>MES_EOD!AA93+MES_EOD!AB93</f>
        <v>0</v>
      </c>
      <c r="L93">
        <f>NDMC_EOD!AA93+NDMC_EOD!AB93</f>
        <v>1.33</v>
      </c>
      <c r="M93">
        <f>TPDDL_EOD!AA93+TPDDL_EOD!AB93</f>
        <v>6.37</v>
      </c>
      <c r="N93">
        <f t="shared" si="6"/>
        <v>34.47</v>
      </c>
      <c r="O93" s="112">
        <f t="shared" si="7"/>
        <v>0.13000000000000256</v>
      </c>
      <c r="P93">
        <v>8.9905956860243155</v>
      </c>
      <c r="Q93">
        <v>17.850000000000001</v>
      </c>
      <c r="R93">
        <v>0</v>
      </c>
      <c r="S93">
        <v>1.3389746878780355</v>
      </c>
      <c r="T93">
        <v>6.4204296260976514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75</v>
      </c>
      <c r="G94">
        <f t="shared" si="11"/>
        <v>34.6</v>
      </c>
      <c r="H94" s="112"/>
      <c r="I94">
        <f>BRPL_EOD!AA94+BRPL_EOD!AB94</f>
        <v>8.92</v>
      </c>
      <c r="J94">
        <f>BYPL_EOD!AA94+BYPL_EOD!AB94</f>
        <v>17.850000000000001</v>
      </c>
      <c r="K94">
        <f>MES_EOD!AA94+MES_EOD!AB94</f>
        <v>0</v>
      </c>
      <c r="L94">
        <f>NDMC_EOD!AA94+NDMC_EOD!AB94</f>
        <v>1.33</v>
      </c>
      <c r="M94">
        <f>TPDDL_EOD!AA94+TPDDL_EOD!AB94</f>
        <v>6.37</v>
      </c>
      <c r="N94">
        <f t="shared" si="6"/>
        <v>34.47</v>
      </c>
      <c r="O94" s="112">
        <f t="shared" si="7"/>
        <v>0.13000000000000256</v>
      </c>
      <c r="P94">
        <v>8.9905956860243155</v>
      </c>
      <c r="Q94">
        <v>17.850000000000001</v>
      </c>
      <c r="R94">
        <v>0</v>
      </c>
      <c r="S94">
        <v>1.3389746878780355</v>
      </c>
      <c r="T94">
        <v>6.4204296260976514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75</v>
      </c>
      <c r="G95">
        <f t="shared" si="11"/>
        <v>34.6</v>
      </c>
      <c r="H95" s="112"/>
      <c r="I95">
        <f>BRPL_EOD!AA95+BRPL_EOD!AB95</f>
        <v>8.92</v>
      </c>
      <c r="J95">
        <f>BYPL_EOD!AA95+BYPL_EOD!AB95</f>
        <v>17.850000000000001</v>
      </c>
      <c r="K95">
        <f>MES_EOD!AA95+MES_EOD!AB95</f>
        <v>0</v>
      </c>
      <c r="L95">
        <f>NDMC_EOD!AA95+NDMC_EOD!AB95</f>
        <v>1.33</v>
      </c>
      <c r="M95">
        <f>TPDDL_EOD!AA95+TPDDL_EOD!AB95</f>
        <v>6.37</v>
      </c>
      <c r="N95">
        <f t="shared" si="6"/>
        <v>34.47</v>
      </c>
      <c r="O95" s="112">
        <f t="shared" si="7"/>
        <v>0.13000000000000256</v>
      </c>
      <c r="P95">
        <v>8.9905956860243155</v>
      </c>
      <c r="Q95">
        <v>17.850000000000001</v>
      </c>
      <c r="R95">
        <v>0</v>
      </c>
      <c r="S95">
        <v>1.3389746878780355</v>
      </c>
      <c r="T95">
        <v>6.4204296260976514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75</v>
      </c>
      <c r="G96">
        <f t="shared" si="11"/>
        <v>34.6</v>
      </c>
      <c r="H96" s="112"/>
      <c r="I96">
        <f>BRPL_EOD!AA96+BRPL_EOD!AB96</f>
        <v>8.92</v>
      </c>
      <c r="J96">
        <f>BYPL_EOD!AA96+BYPL_EOD!AB96</f>
        <v>17.850000000000001</v>
      </c>
      <c r="K96">
        <f>MES_EOD!AA96+MES_EOD!AB96</f>
        <v>0</v>
      </c>
      <c r="L96">
        <f>NDMC_EOD!AA96+NDMC_EOD!AB96</f>
        <v>1.33</v>
      </c>
      <c r="M96">
        <f>TPDDL_EOD!AA96+TPDDL_EOD!AB96</f>
        <v>6.37</v>
      </c>
      <c r="N96">
        <f t="shared" si="6"/>
        <v>34.47</v>
      </c>
      <c r="O96" s="112">
        <f t="shared" si="7"/>
        <v>0.13000000000000256</v>
      </c>
      <c r="P96">
        <v>8.9905956860243155</v>
      </c>
      <c r="Q96">
        <v>17.850000000000001</v>
      </c>
      <c r="R96">
        <v>0</v>
      </c>
      <c r="S96">
        <v>1.3389746878780355</v>
      </c>
      <c r="T96">
        <v>6.4204296260976514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75</v>
      </c>
      <c r="G97">
        <f t="shared" si="11"/>
        <v>34.6</v>
      </c>
      <c r="H97" s="112"/>
      <c r="I97">
        <f>BRPL_EOD!AA97+BRPL_EOD!AB97</f>
        <v>8.92</v>
      </c>
      <c r="J97">
        <f>BYPL_EOD!AA97+BYPL_EOD!AB97</f>
        <v>17.850000000000001</v>
      </c>
      <c r="K97">
        <f>MES_EOD!AA97+MES_EOD!AB97</f>
        <v>0</v>
      </c>
      <c r="L97">
        <f>NDMC_EOD!AA97+NDMC_EOD!AB97</f>
        <v>1.33</v>
      </c>
      <c r="M97">
        <f>TPDDL_EOD!AA97+TPDDL_EOD!AB97</f>
        <v>6.37</v>
      </c>
      <c r="N97">
        <f t="shared" si="6"/>
        <v>34.47</v>
      </c>
      <c r="O97" s="112">
        <f t="shared" si="7"/>
        <v>0.13000000000000256</v>
      </c>
      <c r="P97">
        <v>8.9905956860243155</v>
      </c>
      <c r="Q97">
        <v>17.850000000000001</v>
      </c>
      <c r="R97">
        <v>0</v>
      </c>
      <c r="S97">
        <v>1.3389746878780355</v>
      </c>
      <c r="T97">
        <v>6.4204296260976514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75</v>
      </c>
      <c r="G98">
        <f t="shared" si="11"/>
        <v>34.6</v>
      </c>
      <c r="H98" s="112"/>
      <c r="I98">
        <f>BRPL_EOD!AA98+BRPL_EOD!AB98</f>
        <v>8.92</v>
      </c>
      <c r="J98">
        <f>BYPL_EOD!AA98+BYPL_EOD!AB98</f>
        <v>17.850000000000001</v>
      </c>
      <c r="K98">
        <f>MES_EOD!AA98+MES_EOD!AB98</f>
        <v>0</v>
      </c>
      <c r="L98">
        <f>NDMC_EOD!AA98+NDMC_EOD!AB98</f>
        <v>1.33</v>
      </c>
      <c r="M98">
        <f>TPDDL_EOD!AA98+TPDDL_EOD!AB98</f>
        <v>6.37</v>
      </c>
      <c r="N98">
        <f t="shared" si="6"/>
        <v>34.47</v>
      </c>
      <c r="O98" s="112">
        <f t="shared" si="7"/>
        <v>0.13000000000000256</v>
      </c>
      <c r="P98">
        <v>8.9905956860243155</v>
      </c>
      <c r="Q98">
        <v>17.850000000000001</v>
      </c>
      <c r="R98">
        <v>0</v>
      </c>
      <c r="S98">
        <v>1.3389746878780355</v>
      </c>
      <c r="T98">
        <v>6.4204296260976514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0.82581999999999967</v>
      </c>
      <c r="E99" s="114">
        <f t="shared" si="12"/>
        <v>0</v>
      </c>
      <c r="F99" s="114">
        <f t="shared" si="12"/>
        <v>1.8</v>
      </c>
      <c r="G99" s="114">
        <f t="shared" si="12"/>
        <v>0.82581999999999967</v>
      </c>
      <c r="H99" s="114"/>
      <c r="I99" s="114">
        <f t="shared" si="12"/>
        <v>0.3288949999999996</v>
      </c>
      <c r="J99" s="114">
        <f t="shared" si="12"/>
        <v>0.20644000000000001</v>
      </c>
      <c r="K99" s="114">
        <f t="shared" si="12"/>
        <v>0</v>
      </c>
      <c r="L99" s="114">
        <f t="shared" si="12"/>
        <v>4.8710000000000087E-2</v>
      </c>
      <c r="M99" s="114">
        <f t="shared" si="12"/>
        <v>0.23501999999999976</v>
      </c>
      <c r="N99" s="114">
        <f t="shared" si="12"/>
        <v>0.8190650000000006</v>
      </c>
      <c r="O99" s="114">
        <f t="shared" si="12"/>
        <v>6.7549999999999581E-3</v>
      </c>
      <c r="P99" s="114">
        <f t="shared" si="12"/>
        <v>0.33169832796939824</v>
      </c>
      <c r="Q99" s="114">
        <f t="shared" si="12"/>
        <v>0.20797574784434394</v>
      </c>
      <c r="R99" s="114">
        <f t="shared" si="12"/>
        <v>0</v>
      </c>
      <c r="S99" s="114">
        <f t="shared" si="12"/>
        <v>4.9122729582742046E-2</v>
      </c>
      <c r="T99" s="114">
        <f t="shared" si="12"/>
        <v>0.23702319460351631</v>
      </c>
      <c r="U99" s="114">
        <f t="shared" si="12"/>
        <v>0.82581999999999967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192</v>
      </c>
      <c r="E3">
        <f>BAWANA!AM3</f>
        <v>0</v>
      </c>
      <c r="F3">
        <f>(B3+C3)*0.8</f>
        <v>256</v>
      </c>
      <c r="G3">
        <f>(D3+E3)</f>
        <v>192</v>
      </c>
      <c r="H3" s="112"/>
      <c r="I3">
        <f>BRPL_EOD!AI3+BRPL_EOD!AJ3</f>
        <v>102.56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-64.009999999999991</v>
      </c>
      <c r="P3">
        <v>76.91699542986602</v>
      </c>
      <c r="Q3">
        <v>41.248388734815052</v>
      </c>
      <c r="R3">
        <v>4.379828912933089</v>
      </c>
      <c r="S3">
        <v>17.249326198195384</v>
      </c>
      <c r="T3">
        <v>52.205460724190459</v>
      </c>
      <c r="U3" s="114">
        <f t="shared" ref="U3:U66" si="2">SUM(P3:T3)</f>
        <v>192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192</v>
      </c>
      <c r="E4">
        <f>BAWANA!AM4</f>
        <v>0</v>
      </c>
      <c r="F4">
        <f t="shared" ref="F4:F67" si="4">(B4+C4)*0.8</f>
        <v>256</v>
      </c>
      <c r="G4">
        <f t="shared" ref="G4:G67" si="5">(D4+E4)</f>
        <v>192</v>
      </c>
      <c r="H4" s="112"/>
      <c r="I4">
        <f>BRPL_EOD!AI4+BRPL_EOD!AJ4</f>
        <v>102.56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-64.009999999999991</v>
      </c>
      <c r="P4">
        <v>76.91699542986602</v>
      </c>
      <c r="Q4">
        <v>41.248388734815052</v>
      </c>
      <c r="R4">
        <v>4.379828912933089</v>
      </c>
      <c r="S4">
        <v>17.249326198195384</v>
      </c>
      <c r="T4">
        <v>52.205460724190459</v>
      </c>
      <c r="U4" s="114">
        <f t="shared" si="2"/>
        <v>192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99.96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99.956095465020894</v>
      </c>
      <c r="Q9">
        <v>57.597750087887192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99.96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99.956095465020894</v>
      </c>
      <c r="Q10">
        <v>57.597750087887192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286.18</v>
      </c>
      <c r="E11">
        <f>BAWANA!AM11</f>
        <v>0</v>
      </c>
      <c r="F11">
        <f t="shared" si="4"/>
        <v>256</v>
      </c>
      <c r="G11">
        <f t="shared" si="5"/>
        <v>286.18</v>
      </c>
      <c r="H11" s="112"/>
      <c r="I11">
        <f>BRPL_EOD!AI11+BRPL_EOD!AJ11</f>
        <v>134.61000000000001</v>
      </c>
      <c r="J11">
        <f>BYPL_EOD!AI11+BYPL_EOD!AJ11</f>
        <v>57.6</v>
      </c>
      <c r="K11">
        <f>MES_EOD!AI11+MES_EOD!AJ11</f>
        <v>5.84</v>
      </c>
      <c r="L11">
        <f>NDMC_EOD!AI11+NDMC_EOD!AJ11</f>
        <v>18.53</v>
      </c>
      <c r="M11">
        <f>TPDDL_EOD!AI11+TPDDL_EOD!AJ11</f>
        <v>69.61</v>
      </c>
      <c r="N11">
        <f t="shared" si="0"/>
        <v>286.19</v>
      </c>
      <c r="O11" s="112">
        <f t="shared" si="1"/>
        <v>-9.9999999999909051E-3</v>
      </c>
      <c r="P11">
        <v>134.60529648135855</v>
      </c>
      <c r="Q11">
        <v>57.597987351060489</v>
      </c>
      <c r="R11">
        <v>5.8397959397602994</v>
      </c>
      <c r="S11">
        <v>18.529352528040814</v>
      </c>
      <c r="T11">
        <v>69.607567699779864</v>
      </c>
      <c r="U11" s="114">
        <f t="shared" si="2"/>
        <v>286.18</v>
      </c>
      <c r="V11" s="112">
        <f t="shared" si="3"/>
        <v>0</v>
      </c>
      <c r="Y11">
        <f>BAWANA!AW11+BAWANA!AX11</f>
        <v>1.82</v>
      </c>
      <c r="Z11">
        <f>BAWANA!BD11+BAWANA!BE11</f>
        <v>32</v>
      </c>
      <c r="AA11">
        <f>BAWANA!X11+BAWANA!Y11</f>
        <v>1.82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286.18</v>
      </c>
      <c r="E12">
        <f>BAWANA!AM12</f>
        <v>0</v>
      </c>
      <c r="F12">
        <f t="shared" si="4"/>
        <v>256</v>
      </c>
      <c r="G12">
        <f t="shared" si="5"/>
        <v>286.18</v>
      </c>
      <c r="H12" s="112"/>
      <c r="I12">
        <f>BRPL_EOD!AI12+BRPL_EOD!AJ12</f>
        <v>134.61000000000001</v>
      </c>
      <c r="J12">
        <f>BYPL_EOD!AI12+BYPL_EOD!AJ12</f>
        <v>57.6</v>
      </c>
      <c r="K12">
        <f>MES_EOD!AI12+MES_EOD!AJ12</f>
        <v>5.84</v>
      </c>
      <c r="L12">
        <f>NDMC_EOD!AI12+NDMC_EOD!AJ12</f>
        <v>18.53</v>
      </c>
      <c r="M12">
        <f>TPDDL_EOD!AI12+TPDDL_EOD!AJ12</f>
        <v>69.61</v>
      </c>
      <c r="N12">
        <f t="shared" si="0"/>
        <v>286.19</v>
      </c>
      <c r="O12" s="112">
        <f t="shared" si="1"/>
        <v>-9.9999999999909051E-3</v>
      </c>
      <c r="P12">
        <v>134.60529648135855</v>
      </c>
      <c r="Q12">
        <v>57.597987351060489</v>
      </c>
      <c r="R12">
        <v>5.8397959397602994</v>
      </c>
      <c r="S12">
        <v>18.529352528040814</v>
      </c>
      <c r="T12">
        <v>69.607567699779864</v>
      </c>
      <c r="U12" s="114">
        <f t="shared" si="2"/>
        <v>286.18</v>
      </c>
      <c r="V12" s="112">
        <f t="shared" si="3"/>
        <v>0</v>
      </c>
      <c r="Y12">
        <f>BAWANA!AW12+BAWANA!AX12</f>
        <v>1.82</v>
      </c>
      <c r="Z12">
        <f>BAWANA!BD12+BAWANA!BE12</f>
        <v>32</v>
      </c>
      <c r="AA12">
        <f>BAWANA!X12+BAWANA!Y12</f>
        <v>1.82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286.18</v>
      </c>
      <c r="E13">
        <f>BAWANA!AM13</f>
        <v>0</v>
      </c>
      <c r="F13">
        <f t="shared" si="4"/>
        <v>256</v>
      </c>
      <c r="G13">
        <f t="shared" si="5"/>
        <v>286.18</v>
      </c>
      <c r="H13" s="112"/>
      <c r="I13">
        <f>BRPL_EOD!AI13+BRPL_EOD!AJ13</f>
        <v>134.61000000000001</v>
      </c>
      <c r="J13">
        <f>BYPL_EOD!AI13+BYPL_EOD!AJ13</f>
        <v>57.6</v>
      </c>
      <c r="K13">
        <f>MES_EOD!AI13+MES_EOD!AJ13</f>
        <v>5.84</v>
      </c>
      <c r="L13">
        <f>NDMC_EOD!AI13+NDMC_EOD!AJ13</f>
        <v>18.53</v>
      </c>
      <c r="M13">
        <f>TPDDL_EOD!AI13+TPDDL_EOD!AJ13</f>
        <v>69.61</v>
      </c>
      <c r="N13">
        <f t="shared" si="0"/>
        <v>286.19</v>
      </c>
      <c r="O13" s="112">
        <f t="shared" si="1"/>
        <v>-9.9999999999909051E-3</v>
      </c>
      <c r="P13">
        <v>134.60529648135855</v>
      </c>
      <c r="Q13">
        <v>57.597987351060489</v>
      </c>
      <c r="R13">
        <v>5.8397959397602994</v>
      </c>
      <c r="S13">
        <v>18.529352528040814</v>
      </c>
      <c r="T13">
        <v>69.607567699779864</v>
      </c>
      <c r="U13" s="114">
        <f t="shared" si="2"/>
        <v>286.18</v>
      </c>
      <c r="V13" s="112">
        <f t="shared" si="3"/>
        <v>0</v>
      </c>
      <c r="Y13">
        <f>BAWANA!AW13+BAWANA!AX13</f>
        <v>1.82</v>
      </c>
      <c r="Z13">
        <f>BAWANA!BD13+BAWANA!BE13</f>
        <v>32</v>
      </c>
      <c r="AA13">
        <f>BAWANA!X13+BAWANA!Y13</f>
        <v>1.82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286.18</v>
      </c>
      <c r="E14">
        <f>BAWANA!AM14</f>
        <v>0</v>
      </c>
      <c r="F14">
        <f t="shared" si="4"/>
        <v>256</v>
      </c>
      <c r="G14">
        <f t="shared" si="5"/>
        <v>286.18</v>
      </c>
      <c r="H14" s="112"/>
      <c r="I14">
        <f>BRPL_EOD!AI14+BRPL_EOD!AJ14</f>
        <v>134.61000000000001</v>
      </c>
      <c r="J14">
        <f>BYPL_EOD!AI14+BYPL_EOD!AJ14</f>
        <v>57.6</v>
      </c>
      <c r="K14">
        <f>MES_EOD!AI14+MES_EOD!AJ14</f>
        <v>5.84</v>
      </c>
      <c r="L14">
        <f>NDMC_EOD!AI14+NDMC_EOD!AJ14</f>
        <v>18.53</v>
      </c>
      <c r="M14">
        <f>TPDDL_EOD!AI14+TPDDL_EOD!AJ14</f>
        <v>69.61</v>
      </c>
      <c r="N14">
        <f t="shared" si="0"/>
        <v>286.19</v>
      </c>
      <c r="O14" s="112">
        <f t="shared" si="1"/>
        <v>-9.9999999999909051E-3</v>
      </c>
      <c r="P14">
        <v>134.60529648135855</v>
      </c>
      <c r="Q14">
        <v>57.597987351060489</v>
      </c>
      <c r="R14">
        <v>5.8397959397602994</v>
      </c>
      <c r="S14">
        <v>18.529352528040814</v>
      </c>
      <c r="T14">
        <v>69.607567699779864</v>
      </c>
      <c r="U14" s="114">
        <f t="shared" si="2"/>
        <v>286.18</v>
      </c>
      <c r="V14" s="112">
        <f t="shared" si="3"/>
        <v>0</v>
      </c>
      <c r="Y14">
        <f>BAWANA!AW14+BAWANA!AX14</f>
        <v>1.82</v>
      </c>
      <c r="Z14">
        <f>BAWANA!BD14+BAWANA!BE14</f>
        <v>32</v>
      </c>
      <c r="AA14">
        <f>BAWANA!X14+BAWANA!Y14</f>
        <v>1.82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286.18</v>
      </c>
      <c r="E15">
        <f>BAWANA!AM15</f>
        <v>0</v>
      </c>
      <c r="F15">
        <f t="shared" si="4"/>
        <v>256</v>
      </c>
      <c r="G15">
        <f t="shared" si="5"/>
        <v>286.18</v>
      </c>
      <c r="H15" s="112"/>
      <c r="I15">
        <f>BRPL_EOD!AI15+BRPL_EOD!AJ15</f>
        <v>134.61000000000001</v>
      </c>
      <c r="J15">
        <f>BYPL_EOD!AI15+BYPL_EOD!AJ15</f>
        <v>57.6</v>
      </c>
      <c r="K15">
        <f>MES_EOD!AI15+MES_EOD!AJ15</f>
        <v>5.84</v>
      </c>
      <c r="L15">
        <f>NDMC_EOD!AI15+NDMC_EOD!AJ15</f>
        <v>18.53</v>
      </c>
      <c r="M15">
        <f>TPDDL_EOD!AI15+TPDDL_EOD!AJ15</f>
        <v>69.61</v>
      </c>
      <c r="N15">
        <f t="shared" si="0"/>
        <v>286.19</v>
      </c>
      <c r="O15" s="112">
        <f t="shared" si="1"/>
        <v>-9.9999999999909051E-3</v>
      </c>
      <c r="P15">
        <v>134.60529648135855</v>
      </c>
      <c r="Q15">
        <v>57.597987351060489</v>
      </c>
      <c r="R15">
        <v>5.8397959397602994</v>
      </c>
      <c r="S15">
        <v>18.529352528040814</v>
      </c>
      <c r="T15">
        <v>69.607567699779864</v>
      </c>
      <c r="U15" s="114">
        <f t="shared" si="2"/>
        <v>286.18</v>
      </c>
      <c r="V15" s="112">
        <f t="shared" si="3"/>
        <v>0</v>
      </c>
      <c r="Y15">
        <f>BAWANA!AW15+BAWANA!AX15</f>
        <v>1.82</v>
      </c>
      <c r="Z15">
        <f>BAWANA!BD15+BAWANA!BE15</f>
        <v>32</v>
      </c>
      <c r="AA15">
        <f>BAWANA!X15+BAWANA!Y15</f>
        <v>1.82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286.18</v>
      </c>
      <c r="E16">
        <f>BAWANA!AM16</f>
        <v>0</v>
      </c>
      <c r="F16">
        <f t="shared" si="4"/>
        <v>256</v>
      </c>
      <c r="G16">
        <f t="shared" si="5"/>
        <v>286.18</v>
      </c>
      <c r="H16" s="112"/>
      <c r="I16">
        <f>BRPL_EOD!AI16+BRPL_EOD!AJ16</f>
        <v>134.61000000000001</v>
      </c>
      <c r="J16">
        <f>BYPL_EOD!AI16+BYPL_EOD!AJ16</f>
        <v>57.6</v>
      </c>
      <c r="K16">
        <f>MES_EOD!AI16+MES_EOD!AJ16</f>
        <v>5.84</v>
      </c>
      <c r="L16">
        <f>NDMC_EOD!AI16+NDMC_EOD!AJ16</f>
        <v>18.53</v>
      </c>
      <c r="M16">
        <f>TPDDL_EOD!AI16+TPDDL_EOD!AJ16</f>
        <v>69.61</v>
      </c>
      <c r="N16">
        <f t="shared" si="0"/>
        <v>286.19</v>
      </c>
      <c r="O16" s="112">
        <f t="shared" si="1"/>
        <v>-9.9999999999909051E-3</v>
      </c>
      <c r="P16">
        <v>134.60529648135855</v>
      </c>
      <c r="Q16">
        <v>57.597987351060489</v>
      </c>
      <c r="R16">
        <v>5.8397959397602994</v>
      </c>
      <c r="S16">
        <v>18.529352528040814</v>
      </c>
      <c r="T16">
        <v>69.607567699779864</v>
      </c>
      <c r="U16" s="114">
        <f t="shared" si="2"/>
        <v>286.18</v>
      </c>
      <c r="V16" s="112">
        <f t="shared" si="3"/>
        <v>0</v>
      </c>
      <c r="Y16">
        <f>BAWANA!AW16+BAWANA!AX16</f>
        <v>1.82</v>
      </c>
      <c r="Z16">
        <f>BAWANA!BD16+BAWANA!BE16</f>
        <v>32</v>
      </c>
      <c r="AA16">
        <f>BAWANA!X16+BAWANA!Y16</f>
        <v>1.82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287.19</v>
      </c>
      <c r="E17">
        <f>BAWANA!AM17</f>
        <v>0</v>
      </c>
      <c r="F17">
        <f t="shared" si="4"/>
        <v>256</v>
      </c>
      <c r="G17">
        <f t="shared" si="5"/>
        <v>287.19</v>
      </c>
      <c r="H17" s="112"/>
      <c r="I17">
        <f>BRPL_EOD!AI17+BRPL_EOD!AJ17</f>
        <v>134.61000000000001</v>
      </c>
      <c r="J17">
        <f>BYPL_EOD!AI17+BYPL_EOD!AJ17</f>
        <v>57.6</v>
      </c>
      <c r="K17">
        <f>MES_EOD!AI17+MES_EOD!AJ17</f>
        <v>5.84</v>
      </c>
      <c r="L17">
        <f>NDMC_EOD!AI17+NDMC_EOD!AJ17</f>
        <v>19.54</v>
      </c>
      <c r="M17">
        <f>TPDDL_EOD!AI17+TPDDL_EOD!AJ17</f>
        <v>69.61</v>
      </c>
      <c r="N17">
        <f t="shared" si="0"/>
        <v>287.2</v>
      </c>
      <c r="O17" s="112">
        <f t="shared" si="1"/>
        <v>-9.9999999999909051E-3</v>
      </c>
      <c r="P17">
        <v>134.60531302228415</v>
      </c>
      <c r="Q17">
        <v>57.597994428969365</v>
      </c>
      <c r="R17">
        <v>5.8397966573816156</v>
      </c>
      <c r="S17">
        <v>19.539319637883008</v>
      </c>
      <c r="T17">
        <v>69.607576253481895</v>
      </c>
      <c r="U17" s="114">
        <f t="shared" si="2"/>
        <v>287.19000000000005</v>
      </c>
      <c r="V17" s="112">
        <f t="shared" si="3"/>
        <v>0</v>
      </c>
      <c r="Y17">
        <f>BAWANA!AW17+BAWANA!AX17</f>
        <v>0.81</v>
      </c>
      <c r="Z17">
        <f>BAWANA!BD17+BAWANA!BE17</f>
        <v>32</v>
      </c>
      <c r="AA17">
        <f>BAWANA!X17+BAWANA!Y17</f>
        <v>0.81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287.19</v>
      </c>
      <c r="E18">
        <f>BAWANA!AM18</f>
        <v>0</v>
      </c>
      <c r="F18">
        <f t="shared" si="4"/>
        <v>256</v>
      </c>
      <c r="G18">
        <f t="shared" si="5"/>
        <v>287.19</v>
      </c>
      <c r="H18" s="112"/>
      <c r="I18">
        <f>BRPL_EOD!AI18+BRPL_EOD!AJ18</f>
        <v>134.61000000000001</v>
      </c>
      <c r="J18">
        <f>BYPL_EOD!AI18+BYPL_EOD!AJ18</f>
        <v>57.6</v>
      </c>
      <c r="K18">
        <f>MES_EOD!AI18+MES_EOD!AJ18</f>
        <v>5.84</v>
      </c>
      <c r="L18">
        <f>NDMC_EOD!AI18+NDMC_EOD!AJ18</f>
        <v>19.54</v>
      </c>
      <c r="M18">
        <f>TPDDL_EOD!AI18+TPDDL_EOD!AJ18</f>
        <v>69.61</v>
      </c>
      <c r="N18">
        <f t="shared" si="0"/>
        <v>287.2</v>
      </c>
      <c r="O18" s="112">
        <f t="shared" si="1"/>
        <v>-9.9999999999909051E-3</v>
      </c>
      <c r="P18">
        <v>134.60531302228415</v>
      </c>
      <c r="Q18">
        <v>57.597994428969365</v>
      </c>
      <c r="R18">
        <v>5.8397966573816156</v>
      </c>
      <c r="S18">
        <v>19.539319637883008</v>
      </c>
      <c r="T18">
        <v>69.607576253481895</v>
      </c>
      <c r="U18" s="114">
        <f t="shared" si="2"/>
        <v>287.19000000000005</v>
      </c>
      <c r="V18" s="112">
        <f t="shared" si="3"/>
        <v>0</v>
      </c>
      <c r="Y18">
        <f>BAWANA!AW18+BAWANA!AX18</f>
        <v>0.81</v>
      </c>
      <c r="Z18">
        <f>BAWANA!BD18+BAWANA!BE18</f>
        <v>32</v>
      </c>
      <c r="AA18">
        <f>BAWANA!X18+BAWANA!Y18</f>
        <v>0.81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287.19</v>
      </c>
      <c r="E19">
        <f>BAWANA!AM19</f>
        <v>0</v>
      </c>
      <c r="F19">
        <f t="shared" si="4"/>
        <v>256</v>
      </c>
      <c r="G19">
        <f t="shared" si="5"/>
        <v>287.19</v>
      </c>
      <c r="H19" s="112"/>
      <c r="I19">
        <f>BRPL_EOD!AI19+BRPL_EOD!AJ19</f>
        <v>134.61000000000001</v>
      </c>
      <c r="J19">
        <f>BYPL_EOD!AI19+BYPL_EOD!AJ19</f>
        <v>57.6</v>
      </c>
      <c r="K19">
        <f>MES_EOD!AI19+MES_EOD!AJ19</f>
        <v>5.84</v>
      </c>
      <c r="L19">
        <f>NDMC_EOD!AI19+NDMC_EOD!AJ19</f>
        <v>19.54</v>
      </c>
      <c r="M19">
        <f>TPDDL_EOD!AI19+TPDDL_EOD!AJ19</f>
        <v>69.61</v>
      </c>
      <c r="N19">
        <f t="shared" si="0"/>
        <v>287.2</v>
      </c>
      <c r="O19" s="112">
        <f t="shared" si="1"/>
        <v>-9.9999999999909051E-3</v>
      </c>
      <c r="P19">
        <v>134.60531302228415</v>
      </c>
      <c r="Q19">
        <v>57.597994428969365</v>
      </c>
      <c r="R19">
        <v>5.8397966573816156</v>
      </c>
      <c r="S19">
        <v>19.539319637883008</v>
      </c>
      <c r="T19">
        <v>69.607576253481895</v>
      </c>
      <c r="U19" s="114">
        <f t="shared" si="2"/>
        <v>287.19000000000005</v>
      </c>
      <c r="V19" s="112">
        <f t="shared" si="3"/>
        <v>0</v>
      </c>
      <c r="Y19">
        <f>BAWANA!AW19+BAWANA!AX19</f>
        <v>0.81</v>
      </c>
      <c r="Z19">
        <f>BAWANA!BD19+BAWANA!BE19</f>
        <v>32</v>
      </c>
      <c r="AA19">
        <f>BAWANA!X19+BAWANA!Y19</f>
        <v>0.81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287.19</v>
      </c>
      <c r="E20">
        <f>BAWANA!AM20</f>
        <v>0</v>
      </c>
      <c r="F20">
        <f t="shared" si="4"/>
        <v>256</v>
      </c>
      <c r="G20">
        <f t="shared" si="5"/>
        <v>287.19</v>
      </c>
      <c r="H20" s="112"/>
      <c r="I20">
        <f>BRPL_EOD!AI20+BRPL_EOD!AJ20</f>
        <v>134.61000000000001</v>
      </c>
      <c r="J20">
        <f>BYPL_EOD!AI20+BYPL_EOD!AJ20</f>
        <v>57.6</v>
      </c>
      <c r="K20">
        <f>MES_EOD!AI20+MES_EOD!AJ20</f>
        <v>5.84</v>
      </c>
      <c r="L20">
        <f>NDMC_EOD!AI20+NDMC_EOD!AJ20</f>
        <v>19.54</v>
      </c>
      <c r="M20">
        <f>TPDDL_EOD!AI20+TPDDL_EOD!AJ20</f>
        <v>69.61</v>
      </c>
      <c r="N20">
        <f t="shared" si="0"/>
        <v>287.2</v>
      </c>
      <c r="O20" s="112">
        <f t="shared" si="1"/>
        <v>-9.9999999999909051E-3</v>
      </c>
      <c r="P20">
        <v>134.60531302228415</v>
      </c>
      <c r="Q20">
        <v>57.597994428969365</v>
      </c>
      <c r="R20">
        <v>5.8397966573816156</v>
      </c>
      <c r="S20">
        <v>19.539319637883008</v>
      </c>
      <c r="T20">
        <v>69.607576253481895</v>
      </c>
      <c r="U20" s="114">
        <f t="shared" si="2"/>
        <v>287.19000000000005</v>
      </c>
      <c r="V20" s="112">
        <f t="shared" si="3"/>
        <v>0</v>
      </c>
      <c r="Y20">
        <f>BAWANA!AW20+BAWANA!AX20</f>
        <v>0.81</v>
      </c>
      <c r="Z20">
        <f>BAWANA!BD20+BAWANA!BE20</f>
        <v>32</v>
      </c>
      <c r="AA20">
        <f>BAWANA!X20+BAWANA!Y20</f>
        <v>0.81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274.58999999999997</v>
      </c>
      <c r="E21">
        <f>BAWANA!AM21</f>
        <v>0</v>
      </c>
      <c r="F21">
        <f t="shared" si="4"/>
        <v>256</v>
      </c>
      <c r="G21">
        <f t="shared" si="5"/>
        <v>274.58999999999997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19.54</v>
      </c>
      <c r="M21">
        <f>TPDDL_EOD!AI21+TPDDL_EOD!AJ21</f>
        <v>69.61</v>
      </c>
      <c r="N21">
        <f t="shared" si="0"/>
        <v>274.60000000000002</v>
      </c>
      <c r="O21" s="112">
        <f t="shared" si="1"/>
        <v>-1.0000000000047748E-2</v>
      </c>
      <c r="P21">
        <v>134.60509796067007</v>
      </c>
      <c r="Q21">
        <v>44.998361252731236</v>
      </c>
      <c r="R21">
        <v>5.8397873270211207</v>
      </c>
      <c r="S21">
        <v>19.539288419519295</v>
      </c>
      <c r="T21">
        <v>69.607465040058258</v>
      </c>
      <c r="U21" s="114">
        <f t="shared" si="2"/>
        <v>274.58999999999997</v>
      </c>
      <c r="V21" s="112">
        <f t="shared" si="3"/>
        <v>0</v>
      </c>
      <c r="Y21">
        <f>BAWANA!AW21+BAWANA!AX21</f>
        <v>13.41</v>
      </c>
      <c r="Z21">
        <f>BAWANA!BD21+BAWANA!BE21</f>
        <v>32</v>
      </c>
      <c r="AA21">
        <f>BAWANA!X21+BAWANA!Y21</f>
        <v>13.41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274.58999999999997</v>
      </c>
      <c r="E22">
        <f>BAWANA!AM22</f>
        <v>0</v>
      </c>
      <c r="F22">
        <f t="shared" si="4"/>
        <v>256</v>
      </c>
      <c r="G22">
        <f t="shared" si="5"/>
        <v>274.58999999999997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19.54</v>
      </c>
      <c r="M22">
        <f>TPDDL_EOD!AI22+TPDDL_EOD!AJ22</f>
        <v>69.61</v>
      </c>
      <c r="N22">
        <f t="shared" si="0"/>
        <v>274.60000000000002</v>
      </c>
      <c r="O22" s="112">
        <f t="shared" si="1"/>
        <v>-1.0000000000047748E-2</v>
      </c>
      <c r="P22">
        <v>134.60509796067007</v>
      </c>
      <c r="Q22">
        <v>44.998361252731236</v>
      </c>
      <c r="R22">
        <v>5.8397873270211207</v>
      </c>
      <c r="S22">
        <v>19.539288419519295</v>
      </c>
      <c r="T22">
        <v>69.607465040058258</v>
      </c>
      <c r="U22" s="114">
        <f t="shared" si="2"/>
        <v>274.58999999999997</v>
      </c>
      <c r="V22" s="112">
        <f t="shared" si="3"/>
        <v>0</v>
      </c>
      <c r="Y22">
        <f>BAWANA!AW22+BAWANA!AX22</f>
        <v>13.41</v>
      </c>
      <c r="Z22">
        <f>BAWANA!BD22+BAWANA!BE22</f>
        <v>32</v>
      </c>
      <c r="AA22">
        <f>BAWANA!X22+BAWANA!Y22</f>
        <v>13.41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274.58999999999997</v>
      </c>
      <c r="E23">
        <f>BAWANA!AM23</f>
        <v>0</v>
      </c>
      <c r="F23">
        <f t="shared" si="4"/>
        <v>256</v>
      </c>
      <c r="G23">
        <f t="shared" si="5"/>
        <v>274.58999999999997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19.54</v>
      </c>
      <c r="M23">
        <f>TPDDL_EOD!AI23+TPDDL_EOD!AJ23</f>
        <v>69.61</v>
      </c>
      <c r="N23">
        <f t="shared" si="0"/>
        <v>274.60000000000002</v>
      </c>
      <c r="O23" s="112">
        <f t="shared" si="1"/>
        <v>-1.0000000000047748E-2</v>
      </c>
      <c r="P23">
        <v>134.60509796067007</v>
      </c>
      <c r="Q23">
        <v>44.998361252731236</v>
      </c>
      <c r="R23">
        <v>5.8397873270211207</v>
      </c>
      <c r="S23">
        <v>19.539288419519295</v>
      </c>
      <c r="T23">
        <v>69.607465040058258</v>
      </c>
      <c r="U23" s="114">
        <f t="shared" si="2"/>
        <v>274.58999999999997</v>
      </c>
      <c r="V23" s="112">
        <f t="shared" si="3"/>
        <v>0</v>
      </c>
      <c r="Y23">
        <f>BAWANA!AW23+BAWANA!AX23</f>
        <v>13.41</v>
      </c>
      <c r="Z23">
        <f>BAWANA!BD23+BAWANA!BE23</f>
        <v>32</v>
      </c>
      <c r="AA23">
        <f>BAWANA!X23+BAWANA!Y23</f>
        <v>13.41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274.58999999999997</v>
      </c>
      <c r="E24">
        <f>BAWANA!AM24</f>
        <v>0</v>
      </c>
      <c r="F24">
        <f t="shared" si="4"/>
        <v>256</v>
      </c>
      <c r="G24">
        <f t="shared" si="5"/>
        <v>274.58999999999997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19.54</v>
      </c>
      <c r="M24">
        <f>TPDDL_EOD!AI24+TPDDL_EOD!AJ24</f>
        <v>69.61</v>
      </c>
      <c r="N24">
        <f t="shared" si="0"/>
        <v>274.60000000000002</v>
      </c>
      <c r="O24" s="112">
        <f t="shared" si="1"/>
        <v>-1.0000000000047748E-2</v>
      </c>
      <c r="P24">
        <v>134.60509796067007</v>
      </c>
      <c r="Q24">
        <v>44.998361252731236</v>
      </c>
      <c r="R24">
        <v>5.8397873270211207</v>
      </c>
      <c r="S24">
        <v>19.539288419519295</v>
      </c>
      <c r="T24">
        <v>69.607465040058258</v>
      </c>
      <c r="U24" s="114">
        <f t="shared" si="2"/>
        <v>274.58999999999997</v>
      </c>
      <c r="V24" s="112">
        <f t="shared" si="3"/>
        <v>0</v>
      </c>
      <c r="Y24">
        <f>BAWANA!AW24+BAWANA!AX24</f>
        <v>13.41</v>
      </c>
      <c r="Z24">
        <f>BAWANA!BD24+BAWANA!BE24</f>
        <v>32</v>
      </c>
      <c r="AA24">
        <f>BAWANA!X24+BAWANA!Y24</f>
        <v>13.41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274.58999999999997</v>
      </c>
      <c r="E25">
        <f>BAWANA!AM25</f>
        <v>0</v>
      </c>
      <c r="F25">
        <f t="shared" si="4"/>
        <v>256</v>
      </c>
      <c r="G25">
        <f t="shared" si="5"/>
        <v>274.58999999999997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19.54</v>
      </c>
      <c r="M25">
        <f>TPDDL_EOD!AI25+TPDDL_EOD!AJ25</f>
        <v>69.61</v>
      </c>
      <c r="N25">
        <f t="shared" si="0"/>
        <v>274.60000000000002</v>
      </c>
      <c r="O25" s="112">
        <f t="shared" si="1"/>
        <v>-1.0000000000047748E-2</v>
      </c>
      <c r="P25">
        <v>134.60509796067007</v>
      </c>
      <c r="Q25">
        <v>44.998361252731236</v>
      </c>
      <c r="R25">
        <v>5.8397873270211207</v>
      </c>
      <c r="S25">
        <v>19.539288419519295</v>
      </c>
      <c r="T25">
        <v>69.607465040058258</v>
      </c>
      <c r="U25" s="114">
        <f t="shared" si="2"/>
        <v>274.58999999999997</v>
      </c>
      <c r="V25" s="112">
        <f t="shared" si="3"/>
        <v>0</v>
      </c>
      <c r="Y25">
        <f>BAWANA!AW25+BAWANA!AX25</f>
        <v>13.41</v>
      </c>
      <c r="Z25">
        <f>BAWANA!BD25+BAWANA!BE25</f>
        <v>32</v>
      </c>
      <c r="AA25">
        <f>BAWANA!X25+BAWANA!Y25</f>
        <v>13.41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274.58999999999997</v>
      </c>
      <c r="E26">
        <f>BAWANA!AM26</f>
        <v>0</v>
      </c>
      <c r="F26">
        <f t="shared" si="4"/>
        <v>256</v>
      </c>
      <c r="G26">
        <f t="shared" si="5"/>
        <v>274.58999999999997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19.54</v>
      </c>
      <c r="M26">
        <f>TPDDL_EOD!AI26+TPDDL_EOD!AJ26</f>
        <v>69.61</v>
      </c>
      <c r="N26">
        <f t="shared" si="0"/>
        <v>274.60000000000002</v>
      </c>
      <c r="O26" s="112">
        <f t="shared" si="1"/>
        <v>-1.0000000000047748E-2</v>
      </c>
      <c r="P26">
        <v>134.60509796067007</v>
      </c>
      <c r="Q26">
        <v>44.998361252731236</v>
      </c>
      <c r="R26">
        <v>5.8397873270211207</v>
      </c>
      <c r="S26">
        <v>19.539288419519295</v>
      </c>
      <c r="T26">
        <v>69.607465040058258</v>
      </c>
      <c r="U26" s="114">
        <f t="shared" si="2"/>
        <v>274.58999999999997</v>
      </c>
      <c r="V26" s="112">
        <f t="shared" si="3"/>
        <v>0</v>
      </c>
      <c r="Y26">
        <f>BAWANA!AW26+BAWANA!AX26</f>
        <v>13.41</v>
      </c>
      <c r="Z26">
        <f>BAWANA!BD26+BAWANA!BE26</f>
        <v>32</v>
      </c>
      <c r="AA26">
        <f>BAWANA!X26+BAWANA!Y26</f>
        <v>13.41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274.58999999999997</v>
      </c>
      <c r="E27">
        <f>BAWANA!AM27</f>
        <v>0</v>
      </c>
      <c r="F27">
        <f t="shared" si="4"/>
        <v>256</v>
      </c>
      <c r="G27">
        <f t="shared" si="5"/>
        <v>274.58999999999997</v>
      </c>
      <c r="H27" s="112"/>
      <c r="I27">
        <f>BRPL_EOD!AI27+BRPL_EOD!AJ27</f>
        <v>134.61000000000001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19.54</v>
      </c>
      <c r="M27">
        <f>TPDDL_EOD!AI27+TPDDL_EOD!AJ27</f>
        <v>69.61</v>
      </c>
      <c r="N27">
        <f t="shared" si="0"/>
        <v>274.60000000000002</v>
      </c>
      <c r="O27" s="112">
        <f t="shared" si="1"/>
        <v>-1.0000000000047748E-2</v>
      </c>
      <c r="P27">
        <v>134.60509796067007</v>
      </c>
      <c r="Q27">
        <v>44.998361252731236</v>
      </c>
      <c r="R27">
        <v>5.8397873270211207</v>
      </c>
      <c r="S27">
        <v>19.539288419519295</v>
      </c>
      <c r="T27">
        <v>69.607465040058258</v>
      </c>
      <c r="U27" s="114">
        <f t="shared" si="2"/>
        <v>274.58999999999997</v>
      </c>
      <c r="V27" s="112">
        <f t="shared" si="3"/>
        <v>0</v>
      </c>
      <c r="Y27">
        <f>BAWANA!AW27+BAWANA!AX27</f>
        <v>13.41</v>
      </c>
      <c r="Z27">
        <f>BAWANA!BD27+BAWANA!BE27</f>
        <v>32</v>
      </c>
      <c r="AA27">
        <f>BAWANA!X27+BAWANA!Y27</f>
        <v>13.41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274.58999999999997</v>
      </c>
      <c r="E28">
        <f>BAWANA!AM28</f>
        <v>0</v>
      </c>
      <c r="F28">
        <f t="shared" si="4"/>
        <v>256</v>
      </c>
      <c r="G28">
        <f t="shared" si="5"/>
        <v>274.58999999999997</v>
      </c>
      <c r="H28" s="112"/>
      <c r="I28">
        <f>BRPL_EOD!AI28+BRPL_EOD!AJ28</f>
        <v>134.61000000000001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19.54</v>
      </c>
      <c r="M28">
        <f>TPDDL_EOD!AI28+TPDDL_EOD!AJ28</f>
        <v>69.61</v>
      </c>
      <c r="N28">
        <f t="shared" si="0"/>
        <v>274.60000000000002</v>
      </c>
      <c r="O28" s="112">
        <f t="shared" si="1"/>
        <v>-1.0000000000047748E-2</v>
      </c>
      <c r="P28">
        <v>134.60509796067007</v>
      </c>
      <c r="Q28">
        <v>44.998361252731236</v>
      </c>
      <c r="R28">
        <v>5.8397873270211207</v>
      </c>
      <c r="S28">
        <v>19.539288419519295</v>
      </c>
      <c r="T28">
        <v>69.607465040058258</v>
      </c>
      <c r="U28" s="114">
        <f t="shared" si="2"/>
        <v>274.58999999999997</v>
      </c>
      <c r="V28" s="112">
        <f t="shared" si="3"/>
        <v>0</v>
      </c>
      <c r="Y28">
        <f>BAWANA!AW28+BAWANA!AX28</f>
        <v>13.41</v>
      </c>
      <c r="Z28">
        <f>BAWANA!BD28+BAWANA!BE28</f>
        <v>32</v>
      </c>
      <c r="AA28">
        <f>BAWANA!X28+BAWANA!Y28</f>
        <v>13.41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274.58999999999997</v>
      </c>
      <c r="E29">
        <f>BAWANA!AM29</f>
        <v>0</v>
      </c>
      <c r="F29">
        <f t="shared" si="4"/>
        <v>256</v>
      </c>
      <c r="G29">
        <f t="shared" si="5"/>
        <v>274.58999999999997</v>
      </c>
      <c r="H29" s="112"/>
      <c r="I29">
        <f>BRPL_EOD!AI29+BRPL_EOD!AJ29</f>
        <v>134.61000000000001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19.54</v>
      </c>
      <c r="M29">
        <f>TPDDL_EOD!AI29+TPDDL_EOD!AJ29</f>
        <v>69.61</v>
      </c>
      <c r="N29">
        <f t="shared" si="0"/>
        <v>274.60000000000002</v>
      </c>
      <c r="O29" s="112">
        <f t="shared" si="1"/>
        <v>-1.0000000000047748E-2</v>
      </c>
      <c r="P29">
        <v>134.60509796067007</v>
      </c>
      <c r="Q29">
        <v>44.998361252731236</v>
      </c>
      <c r="R29">
        <v>5.8397873270211207</v>
      </c>
      <c r="S29">
        <v>19.539288419519295</v>
      </c>
      <c r="T29">
        <v>69.607465040058258</v>
      </c>
      <c r="U29" s="114">
        <f t="shared" si="2"/>
        <v>274.58999999999997</v>
      </c>
      <c r="V29" s="112">
        <f t="shared" si="3"/>
        <v>0</v>
      </c>
      <c r="Y29">
        <f>BAWANA!AW29+BAWANA!AX29</f>
        <v>13.41</v>
      </c>
      <c r="Z29">
        <f>BAWANA!BD29+BAWANA!BE29</f>
        <v>32</v>
      </c>
      <c r="AA29">
        <f>BAWANA!X29+BAWANA!Y29</f>
        <v>13.41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274.58999999999997</v>
      </c>
      <c r="E30">
        <f>BAWANA!AM30</f>
        <v>0</v>
      </c>
      <c r="F30">
        <f t="shared" si="4"/>
        <v>256</v>
      </c>
      <c r="G30">
        <f t="shared" si="5"/>
        <v>274.58999999999997</v>
      </c>
      <c r="H30" s="112"/>
      <c r="I30">
        <f>BRPL_EOD!AI30+BRPL_EOD!AJ30</f>
        <v>134.61000000000001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19.54</v>
      </c>
      <c r="M30">
        <f>TPDDL_EOD!AI30+TPDDL_EOD!AJ30</f>
        <v>69.61</v>
      </c>
      <c r="N30">
        <f t="shared" si="0"/>
        <v>274.60000000000002</v>
      </c>
      <c r="O30" s="112">
        <f t="shared" si="1"/>
        <v>-1.0000000000047748E-2</v>
      </c>
      <c r="P30">
        <v>134.60509796067007</v>
      </c>
      <c r="Q30">
        <v>44.998361252731236</v>
      </c>
      <c r="R30">
        <v>5.8397873270211207</v>
      </c>
      <c r="S30">
        <v>19.539288419519295</v>
      </c>
      <c r="T30">
        <v>69.607465040058258</v>
      </c>
      <c r="U30" s="114">
        <f t="shared" si="2"/>
        <v>274.58999999999997</v>
      </c>
      <c r="V30" s="112">
        <f t="shared" si="3"/>
        <v>0</v>
      </c>
      <c r="Y30">
        <f>BAWANA!AW30+BAWANA!AX30</f>
        <v>13.41</v>
      </c>
      <c r="Z30">
        <f>BAWANA!BD30+BAWANA!BE30</f>
        <v>32</v>
      </c>
      <c r="AA30">
        <f>BAWANA!X30+BAWANA!Y30</f>
        <v>13.41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274.60000000000002</v>
      </c>
      <c r="E31">
        <f>BAWANA!AM31</f>
        <v>0</v>
      </c>
      <c r="F31">
        <f t="shared" si="4"/>
        <v>256</v>
      </c>
      <c r="G31">
        <f t="shared" si="5"/>
        <v>274.60000000000002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19.54</v>
      </c>
      <c r="M31">
        <f>TPDDL_EOD!AI31+TPDDL_EOD!AJ31</f>
        <v>69.61</v>
      </c>
      <c r="N31">
        <f t="shared" si="0"/>
        <v>274.60000000000002</v>
      </c>
      <c r="O31" s="112">
        <f t="shared" si="1"/>
        <v>0</v>
      </c>
      <c r="P31">
        <v>134.61000000000001</v>
      </c>
      <c r="Q31">
        <v>45</v>
      </c>
      <c r="R31">
        <v>5.84</v>
      </c>
      <c r="S31">
        <v>19.54</v>
      </c>
      <c r="T31">
        <v>69.61</v>
      </c>
      <c r="U31" s="114">
        <f t="shared" si="2"/>
        <v>274.60000000000002</v>
      </c>
      <c r="V31" s="112">
        <f t="shared" si="3"/>
        <v>0</v>
      </c>
      <c r="Y31">
        <f>BAWANA!AW31+BAWANA!AX31</f>
        <v>22.7</v>
      </c>
      <c r="Z31">
        <f>BAWANA!BD31+BAWANA!BE31</f>
        <v>22.7</v>
      </c>
      <c r="AA31">
        <f>BAWANA!X31+BAWANA!Y31</f>
        <v>22.7</v>
      </c>
      <c r="AB31">
        <f>BAWANA!AE31+BAWANA!AF31</f>
        <v>22.7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274.60000000000002</v>
      </c>
      <c r="E32">
        <f>BAWANA!AM32</f>
        <v>0</v>
      </c>
      <c r="F32">
        <f t="shared" si="4"/>
        <v>256</v>
      </c>
      <c r="G32">
        <f t="shared" si="5"/>
        <v>274.60000000000002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19.54</v>
      </c>
      <c r="M32">
        <f>TPDDL_EOD!AI32+TPDDL_EOD!AJ32</f>
        <v>69.61</v>
      </c>
      <c r="N32">
        <f t="shared" si="0"/>
        <v>274.60000000000002</v>
      </c>
      <c r="O32" s="112">
        <f t="shared" si="1"/>
        <v>0</v>
      </c>
      <c r="P32">
        <v>134.61000000000001</v>
      </c>
      <c r="Q32">
        <v>45</v>
      </c>
      <c r="R32">
        <v>5.84</v>
      </c>
      <c r="S32">
        <v>19.54</v>
      </c>
      <c r="T32">
        <v>69.61</v>
      </c>
      <c r="U32" s="114">
        <f t="shared" si="2"/>
        <v>274.60000000000002</v>
      </c>
      <c r="V32" s="112">
        <f t="shared" si="3"/>
        <v>0</v>
      </c>
      <c r="Y32">
        <f>BAWANA!AW32+BAWANA!AX32</f>
        <v>22.7</v>
      </c>
      <c r="Z32">
        <f>BAWANA!BD32+BAWANA!BE32</f>
        <v>22.7</v>
      </c>
      <c r="AA32">
        <f>BAWANA!X32+BAWANA!Y32</f>
        <v>22.7</v>
      </c>
      <c r="AB32">
        <f>BAWANA!AE32+BAWANA!AF32</f>
        <v>22.7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274.60000000000002</v>
      </c>
      <c r="E33">
        <f>BAWANA!AM33</f>
        <v>0</v>
      </c>
      <c r="F33">
        <f t="shared" si="4"/>
        <v>256</v>
      </c>
      <c r="G33">
        <f t="shared" si="5"/>
        <v>274.60000000000002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19.54</v>
      </c>
      <c r="M33">
        <f>TPDDL_EOD!AI33+TPDDL_EOD!AJ33</f>
        <v>69.61</v>
      </c>
      <c r="N33">
        <f t="shared" si="0"/>
        <v>274.60000000000002</v>
      </c>
      <c r="O33" s="112">
        <f t="shared" si="1"/>
        <v>0</v>
      </c>
      <c r="P33">
        <v>134.61000000000001</v>
      </c>
      <c r="Q33">
        <v>45</v>
      </c>
      <c r="R33">
        <v>5.84</v>
      </c>
      <c r="S33">
        <v>19.54</v>
      </c>
      <c r="T33">
        <v>69.61</v>
      </c>
      <c r="U33" s="114">
        <f t="shared" si="2"/>
        <v>274.60000000000002</v>
      </c>
      <c r="V33" s="112">
        <f t="shared" si="3"/>
        <v>0</v>
      </c>
      <c r="Y33">
        <f>BAWANA!AW33+BAWANA!AX33</f>
        <v>22.7</v>
      </c>
      <c r="Z33">
        <f>BAWANA!BD33+BAWANA!BE33</f>
        <v>22.7</v>
      </c>
      <c r="AA33">
        <f>BAWANA!X33+BAWANA!Y33</f>
        <v>22.7</v>
      </c>
      <c r="AB33">
        <f>BAWANA!AE33+BAWANA!AF33</f>
        <v>22.7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274.60000000000002</v>
      </c>
      <c r="E34">
        <f>BAWANA!AM34</f>
        <v>0</v>
      </c>
      <c r="F34">
        <f t="shared" si="4"/>
        <v>256</v>
      </c>
      <c r="G34">
        <f t="shared" si="5"/>
        <v>274.60000000000002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19.54</v>
      </c>
      <c r="M34">
        <f>TPDDL_EOD!AI34+TPDDL_EOD!AJ34</f>
        <v>69.61</v>
      </c>
      <c r="N34">
        <f t="shared" si="0"/>
        <v>274.60000000000002</v>
      </c>
      <c r="O34" s="112">
        <f t="shared" si="1"/>
        <v>0</v>
      </c>
      <c r="P34">
        <v>134.61000000000001</v>
      </c>
      <c r="Q34">
        <v>45</v>
      </c>
      <c r="R34">
        <v>5.84</v>
      </c>
      <c r="S34">
        <v>19.54</v>
      </c>
      <c r="T34">
        <v>69.61</v>
      </c>
      <c r="U34" s="114">
        <f t="shared" si="2"/>
        <v>274.60000000000002</v>
      </c>
      <c r="V34" s="112">
        <f t="shared" si="3"/>
        <v>0</v>
      </c>
      <c r="Y34">
        <f>BAWANA!AW34+BAWANA!AX34</f>
        <v>22.7</v>
      </c>
      <c r="Z34">
        <f>BAWANA!BD34+BAWANA!BE34</f>
        <v>22.7</v>
      </c>
      <c r="AA34">
        <f>BAWANA!X34+BAWANA!Y34</f>
        <v>22.7</v>
      </c>
      <c r="AB34">
        <f>BAWANA!AE34+BAWANA!AF34</f>
        <v>22.7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274.60000000000002</v>
      </c>
      <c r="E35">
        <f>BAWANA!AM35</f>
        <v>0</v>
      </c>
      <c r="F35">
        <f t="shared" si="4"/>
        <v>256</v>
      </c>
      <c r="G35">
        <f t="shared" si="5"/>
        <v>274.60000000000002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19.54</v>
      </c>
      <c r="M35">
        <f>TPDDL_EOD!AI35+TPDDL_EOD!AJ35</f>
        <v>69.61</v>
      </c>
      <c r="N35">
        <f t="shared" si="0"/>
        <v>274.60000000000002</v>
      </c>
      <c r="O35" s="112">
        <f t="shared" si="1"/>
        <v>0</v>
      </c>
      <c r="P35">
        <v>134.61000000000001</v>
      </c>
      <c r="Q35">
        <v>45</v>
      </c>
      <c r="R35">
        <v>5.84</v>
      </c>
      <c r="S35">
        <v>19.54</v>
      </c>
      <c r="T35">
        <v>69.61</v>
      </c>
      <c r="U35" s="114">
        <f t="shared" si="2"/>
        <v>274.60000000000002</v>
      </c>
      <c r="V35" s="112">
        <f t="shared" si="3"/>
        <v>0</v>
      </c>
      <c r="Y35">
        <f>BAWANA!AW35+BAWANA!AX35</f>
        <v>22.7</v>
      </c>
      <c r="Z35">
        <f>BAWANA!BD35+BAWANA!BE35</f>
        <v>22.7</v>
      </c>
      <c r="AA35">
        <f>BAWANA!X35+BAWANA!Y35</f>
        <v>22.7</v>
      </c>
      <c r="AB35">
        <f>BAWANA!AE35+BAWANA!AF35</f>
        <v>22.7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274.60000000000002</v>
      </c>
      <c r="E36">
        <f>BAWANA!AM36</f>
        <v>0</v>
      </c>
      <c r="F36">
        <f t="shared" si="4"/>
        <v>256</v>
      </c>
      <c r="G36">
        <f t="shared" si="5"/>
        <v>274.60000000000002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19.54</v>
      </c>
      <c r="M36">
        <f>TPDDL_EOD!AI36+TPDDL_EOD!AJ36</f>
        <v>69.61</v>
      </c>
      <c r="N36">
        <f t="shared" si="0"/>
        <v>274.60000000000002</v>
      </c>
      <c r="O36" s="112">
        <f t="shared" si="1"/>
        <v>0</v>
      </c>
      <c r="P36">
        <v>134.61000000000001</v>
      </c>
      <c r="Q36">
        <v>45</v>
      </c>
      <c r="R36">
        <v>5.84</v>
      </c>
      <c r="S36">
        <v>19.54</v>
      </c>
      <c r="T36">
        <v>69.61</v>
      </c>
      <c r="U36" s="114">
        <f t="shared" si="2"/>
        <v>274.60000000000002</v>
      </c>
      <c r="V36" s="112">
        <f t="shared" si="3"/>
        <v>0</v>
      </c>
      <c r="Y36">
        <f>BAWANA!AW36+BAWANA!AX36</f>
        <v>22.7</v>
      </c>
      <c r="Z36">
        <f>BAWANA!BD36+BAWANA!BE36</f>
        <v>22.7</v>
      </c>
      <c r="AA36">
        <f>BAWANA!X36+BAWANA!Y36</f>
        <v>22.7</v>
      </c>
      <c r="AB36">
        <f>BAWANA!AE36+BAWANA!AF36</f>
        <v>22.7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274.60000000000002</v>
      </c>
      <c r="E37">
        <f>BAWANA!AM37</f>
        <v>0</v>
      </c>
      <c r="F37">
        <f t="shared" si="4"/>
        <v>256</v>
      </c>
      <c r="G37">
        <f t="shared" si="5"/>
        <v>274.60000000000002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19.54</v>
      </c>
      <c r="M37">
        <f>TPDDL_EOD!AI37+TPDDL_EOD!AJ37</f>
        <v>69.61</v>
      </c>
      <c r="N37">
        <f t="shared" si="0"/>
        <v>274.60000000000002</v>
      </c>
      <c r="O37" s="112">
        <f t="shared" si="1"/>
        <v>0</v>
      </c>
      <c r="P37">
        <v>134.61000000000001</v>
      </c>
      <c r="Q37">
        <v>45</v>
      </c>
      <c r="R37">
        <v>5.84</v>
      </c>
      <c r="S37">
        <v>19.54</v>
      </c>
      <c r="T37">
        <v>69.61</v>
      </c>
      <c r="U37" s="114">
        <f t="shared" si="2"/>
        <v>274.60000000000002</v>
      </c>
      <c r="V37" s="112">
        <f t="shared" si="3"/>
        <v>0</v>
      </c>
      <c r="Y37">
        <f>BAWANA!AW37+BAWANA!AX37</f>
        <v>22.7</v>
      </c>
      <c r="Z37">
        <f>BAWANA!BD37+BAWANA!BE37</f>
        <v>22.7</v>
      </c>
      <c r="AA37">
        <f>BAWANA!X37+BAWANA!Y37</f>
        <v>22.7</v>
      </c>
      <c r="AB37">
        <f>BAWANA!AE37+BAWANA!AF37</f>
        <v>22.7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274.60000000000002</v>
      </c>
      <c r="E38">
        <f>BAWANA!AM38</f>
        <v>0</v>
      </c>
      <c r="F38">
        <f t="shared" si="4"/>
        <v>256</v>
      </c>
      <c r="G38">
        <f t="shared" si="5"/>
        <v>274.60000000000002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19.54</v>
      </c>
      <c r="M38">
        <f>TPDDL_EOD!AI38+TPDDL_EOD!AJ38</f>
        <v>69.61</v>
      </c>
      <c r="N38">
        <f t="shared" si="0"/>
        <v>274.60000000000002</v>
      </c>
      <c r="O38" s="112">
        <f t="shared" si="1"/>
        <v>0</v>
      </c>
      <c r="P38">
        <v>134.61000000000001</v>
      </c>
      <c r="Q38">
        <v>45</v>
      </c>
      <c r="R38">
        <v>5.84</v>
      </c>
      <c r="S38">
        <v>19.54</v>
      </c>
      <c r="T38">
        <v>69.61</v>
      </c>
      <c r="U38" s="114">
        <f t="shared" si="2"/>
        <v>274.60000000000002</v>
      </c>
      <c r="V38" s="112">
        <f t="shared" si="3"/>
        <v>0</v>
      </c>
      <c r="Y38">
        <f>BAWANA!AW38+BAWANA!AX38</f>
        <v>22.7</v>
      </c>
      <c r="Z38">
        <f>BAWANA!BD38+BAWANA!BE38</f>
        <v>22.7</v>
      </c>
      <c r="AA38">
        <f>BAWANA!X38+BAWANA!Y38</f>
        <v>22.7</v>
      </c>
      <c r="AB38">
        <f>BAWANA!AE38+BAWANA!AF38</f>
        <v>22.7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274.60000000000002</v>
      </c>
      <c r="E39">
        <f>BAWANA!AM39</f>
        <v>0</v>
      </c>
      <c r="F39">
        <f t="shared" si="4"/>
        <v>256</v>
      </c>
      <c r="G39">
        <f t="shared" si="5"/>
        <v>274.60000000000002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19.54</v>
      </c>
      <c r="M39">
        <f>TPDDL_EOD!AI39+TPDDL_EOD!AJ39</f>
        <v>69.61</v>
      </c>
      <c r="N39">
        <f t="shared" si="0"/>
        <v>274.60000000000002</v>
      </c>
      <c r="O39" s="112">
        <f t="shared" si="1"/>
        <v>0</v>
      </c>
      <c r="P39">
        <v>134.61000000000001</v>
      </c>
      <c r="Q39">
        <v>45</v>
      </c>
      <c r="R39">
        <v>5.84</v>
      </c>
      <c r="S39">
        <v>19.54</v>
      </c>
      <c r="T39">
        <v>69.61</v>
      </c>
      <c r="U39" s="114">
        <f t="shared" si="2"/>
        <v>274.60000000000002</v>
      </c>
      <c r="V39" s="112">
        <f t="shared" si="3"/>
        <v>0</v>
      </c>
      <c r="Y39">
        <f>BAWANA!AW39+BAWANA!AX39</f>
        <v>22.7</v>
      </c>
      <c r="Z39">
        <f>BAWANA!BD39+BAWANA!BE39</f>
        <v>22.7</v>
      </c>
      <c r="AA39">
        <f>BAWANA!X39+BAWANA!Y39</f>
        <v>22.7</v>
      </c>
      <c r="AB39">
        <f>BAWANA!AE39+BAWANA!AF39</f>
        <v>22.7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274.60000000000002</v>
      </c>
      <c r="E40">
        <f>BAWANA!AM40</f>
        <v>0</v>
      </c>
      <c r="F40">
        <f t="shared" si="4"/>
        <v>256</v>
      </c>
      <c r="G40">
        <f t="shared" si="5"/>
        <v>274.60000000000002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19.54</v>
      </c>
      <c r="M40">
        <f>TPDDL_EOD!AI40+TPDDL_EOD!AJ40</f>
        <v>69.61</v>
      </c>
      <c r="N40">
        <f t="shared" si="0"/>
        <v>274.60000000000002</v>
      </c>
      <c r="O40" s="112">
        <f t="shared" si="1"/>
        <v>0</v>
      </c>
      <c r="P40">
        <v>134.61000000000001</v>
      </c>
      <c r="Q40">
        <v>45</v>
      </c>
      <c r="R40">
        <v>5.84</v>
      </c>
      <c r="S40">
        <v>19.54</v>
      </c>
      <c r="T40">
        <v>69.61</v>
      </c>
      <c r="U40" s="114">
        <f t="shared" si="2"/>
        <v>274.60000000000002</v>
      </c>
      <c r="V40" s="112">
        <f t="shared" si="3"/>
        <v>0</v>
      </c>
      <c r="Y40">
        <f>BAWANA!AW40+BAWANA!AX40</f>
        <v>22.7</v>
      </c>
      <c r="Z40">
        <f>BAWANA!BD40+BAWANA!BE40</f>
        <v>22.7</v>
      </c>
      <c r="AA40">
        <f>BAWANA!X40+BAWANA!Y40</f>
        <v>22.7</v>
      </c>
      <c r="AB40">
        <f>BAWANA!AE40+BAWANA!AF40</f>
        <v>22.7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274.60000000000002</v>
      </c>
      <c r="E41">
        <f>BAWANA!AM41</f>
        <v>0</v>
      </c>
      <c r="F41">
        <f t="shared" si="4"/>
        <v>256</v>
      </c>
      <c r="G41">
        <f t="shared" si="5"/>
        <v>274.60000000000002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19.54</v>
      </c>
      <c r="M41">
        <f>TPDDL_EOD!AI41+TPDDL_EOD!AJ41</f>
        <v>69.61</v>
      </c>
      <c r="N41">
        <f t="shared" si="0"/>
        <v>274.60000000000002</v>
      </c>
      <c r="O41" s="112">
        <f t="shared" si="1"/>
        <v>0</v>
      </c>
      <c r="P41">
        <v>134.61000000000001</v>
      </c>
      <c r="Q41">
        <v>45</v>
      </c>
      <c r="R41">
        <v>5.84</v>
      </c>
      <c r="S41">
        <v>19.54</v>
      </c>
      <c r="T41">
        <v>69.61</v>
      </c>
      <c r="U41" s="114">
        <f t="shared" si="2"/>
        <v>274.60000000000002</v>
      </c>
      <c r="V41" s="112">
        <f t="shared" si="3"/>
        <v>0</v>
      </c>
      <c r="Y41">
        <f>BAWANA!AW41+BAWANA!AX41</f>
        <v>22.7</v>
      </c>
      <c r="Z41">
        <f>BAWANA!BD41+BAWANA!BE41</f>
        <v>22.7</v>
      </c>
      <c r="AA41">
        <f>BAWANA!X41+BAWANA!Y41</f>
        <v>22.7</v>
      </c>
      <c r="AB41">
        <f>BAWANA!AE41+BAWANA!AF41</f>
        <v>22.7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274.60000000000002</v>
      </c>
      <c r="E42">
        <f>BAWANA!AM42</f>
        <v>0</v>
      </c>
      <c r="F42">
        <f t="shared" si="4"/>
        <v>256</v>
      </c>
      <c r="G42">
        <f t="shared" si="5"/>
        <v>274.60000000000002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19.54</v>
      </c>
      <c r="M42">
        <f>TPDDL_EOD!AI42+TPDDL_EOD!AJ42</f>
        <v>69.61</v>
      </c>
      <c r="N42">
        <f t="shared" si="0"/>
        <v>274.60000000000002</v>
      </c>
      <c r="O42" s="112">
        <f t="shared" si="1"/>
        <v>0</v>
      </c>
      <c r="P42">
        <v>134.61000000000001</v>
      </c>
      <c r="Q42">
        <v>45</v>
      </c>
      <c r="R42">
        <v>5.84</v>
      </c>
      <c r="S42">
        <v>19.54</v>
      </c>
      <c r="T42">
        <v>69.61</v>
      </c>
      <c r="U42" s="114">
        <f t="shared" si="2"/>
        <v>274.60000000000002</v>
      </c>
      <c r="V42" s="112">
        <f t="shared" si="3"/>
        <v>0</v>
      </c>
      <c r="Y42">
        <f>BAWANA!AW42+BAWANA!AX42</f>
        <v>22.7</v>
      </c>
      <c r="Z42">
        <f>BAWANA!BD42+BAWANA!BE42</f>
        <v>22.7</v>
      </c>
      <c r="AA42">
        <f>BAWANA!X42+BAWANA!Y42</f>
        <v>22.7</v>
      </c>
      <c r="AB42">
        <f>BAWANA!AE42+BAWANA!AF42</f>
        <v>22.7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274.60000000000002</v>
      </c>
      <c r="E43">
        <f>BAWANA!AM43</f>
        <v>0</v>
      </c>
      <c r="F43">
        <f t="shared" si="4"/>
        <v>256</v>
      </c>
      <c r="G43">
        <f t="shared" si="5"/>
        <v>274.60000000000002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19.54</v>
      </c>
      <c r="M43">
        <f>TPDDL_EOD!AI43+TPDDL_EOD!AJ43</f>
        <v>69.61</v>
      </c>
      <c r="N43">
        <f t="shared" si="0"/>
        <v>274.60000000000002</v>
      </c>
      <c r="O43" s="112">
        <f t="shared" si="1"/>
        <v>0</v>
      </c>
      <c r="P43">
        <v>134.61000000000001</v>
      </c>
      <c r="Q43">
        <v>45</v>
      </c>
      <c r="R43">
        <v>5.84</v>
      </c>
      <c r="S43">
        <v>19.54</v>
      </c>
      <c r="T43">
        <v>69.61</v>
      </c>
      <c r="U43" s="114">
        <f t="shared" si="2"/>
        <v>274.60000000000002</v>
      </c>
      <c r="V43" s="112">
        <f t="shared" si="3"/>
        <v>0</v>
      </c>
      <c r="Y43">
        <f>BAWANA!AW43+BAWANA!AX43</f>
        <v>22.7</v>
      </c>
      <c r="Z43">
        <f>BAWANA!BD43+BAWANA!BE43</f>
        <v>22.7</v>
      </c>
      <c r="AA43">
        <f>BAWANA!X43+BAWANA!Y43</f>
        <v>22.7</v>
      </c>
      <c r="AB43">
        <f>BAWANA!AE43+BAWANA!AF43</f>
        <v>22.7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274.60000000000002</v>
      </c>
      <c r="E44">
        <f>BAWANA!AM44</f>
        <v>0</v>
      </c>
      <c r="F44">
        <f t="shared" si="4"/>
        <v>256</v>
      </c>
      <c r="G44">
        <f t="shared" si="5"/>
        <v>274.60000000000002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19.54</v>
      </c>
      <c r="M44">
        <f>TPDDL_EOD!AI44+TPDDL_EOD!AJ44</f>
        <v>69.61</v>
      </c>
      <c r="N44">
        <f t="shared" si="0"/>
        <v>274.60000000000002</v>
      </c>
      <c r="O44" s="112">
        <f t="shared" si="1"/>
        <v>0</v>
      </c>
      <c r="P44">
        <v>134.61000000000001</v>
      </c>
      <c r="Q44">
        <v>45</v>
      </c>
      <c r="R44">
        <v>5.84</v>
      </c>
      <c r="S44">
        <v>19.54</v>
      </c>
      <c r="T44">
        <v>69.61</v>
      </c>
      <c r="U44" s="114">
        <f t="shared" si="2"/>
        <v>274.60000000000002</v>
      </c>
      <c r="V44" s="112">
        <f t="shared" si="3"/>
        <v>0</v>
      </c>
      <c r="Y44">
        <f>BAWANA!AW44+BAWANA!AX44</f>
        <v>22.7</v>
      </c>
      <c r="Z44">
        <f>BAWANA!BD44+BAWANA!BE44</f>
        <v>22.7</v>
      </c>
      <c r="AA44">
        <f>BAWANA!X44+BAWANA!Y44</f>
        <v>22.7</v>
      </c>
      <c r="AB44">
        <f>BAWANA!AE44+BAWANA!AF44</f>
        <v>22.7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274.60000000000002</v>
      </c>
      <c r="E45">
        <f>BAWANA!AM45</f>
        <v>0</v>
      </c>
      <c r="F45">
        <f t="shared" si="4"/>
        <v>256</v>
      </c>
      <c r="G45">
        <f t="shared" si="5"/>
        <v>274.60000000000002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19.54</v>
      </c>
      <c r="M45">
        <f>TPDDL_EOD!AI45+TPDDL_EOD!AJ45</f>
        <v>69.61</v>
      </c>
      <c r="N45">
        <f t="shared" si="0"/>
        <v>274.60000000000002</v>
      </c>
      <c r="O45" s="112">
        <f t="shared" si="1"/>
        <v>0</v>
      </c>
      <c r="P45">
        <v>134.61000000000001</v>
      </c>
      <c r="Q45">
        <v>45</v>
      </c>
      <c r="R45">
        <v>5.84</v>
      </c>
      <c r="S45">
        <v>19.54</v>
      </c>
      <c r="T45">
        <v>69.61</v>
      </c>
      <c r="U45" s="114">
        <f t="shared" si="2"/>
        <v>274.60000000000002</v>
      </c>
      <c r="V45" s="112">
        <f t="shared" si="3"/>
        <v>0</v>
      </c>
      <c r="Y45">
        <f>BAWANA!AW45+BAWANA!AX45</f>
        <v>22.7</v>
      </c>
      <c r="Z45">
        <f>BAWANA!BD45+BAWANA!BE45</f>
        <v>22.7</v>
      </c>
      <c r="AA45">
        <f>BAWANA!X45+BAWANA!Y45</f>
        <v>22.7</v>
      </c>
      <c r="AB45">
        <f>BAWANA!AE45+BAWANA!AF45</f>
        <v>22.7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274.60000000000002</v>
      </c>
      <c r="E46">
        <f>BAWANA!AM46</f>
        <v>0</v>
      </c>
      <c r="F46">
        <f t="shared" si="4"/>
        <v>256</v>
      </c>
      <c r="G46">
        <f t="shared" si="5"/>
        <v>274.60000000000002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19.54</v>
      </c>
      <c r="M46">
        <f>TPDDL_EOD!AI46+TPDDL_EOD!AJ46</f>
        <v>69.61</v>
      </c>
      <c r="N46">
        <f t="shared" si="0"/>
        <v>274.60000000000002</v>
      </c>
      <c r="O46" s="112">
        <f t="shared" si="1"/>
        <v>0</v>
      </c>
      <c r="P46">
        <v>134.61000000000001</v>
      </c>
      <c r="Q46">
        <v>45</v>
      </c>
      <c r="R46">
        <v>5.84</v>
      </c>
      <c r="S46">
        <v>19.54</v>
      </c>
      <c r="T46">
        <v>69.61</v>
      </c>
      <c r="U46" s="114">
        <f t="shared" si="2"/>
        <v>274.60000000000002</v>
      </c>
      <c r="V46" s="112">
        <f t="shared" si="3"/>
        <v>0</v>
      </c>
      <c r="Y46">
        <f>BAWANA!AW46+BAWANA!AX46</f>
        <v>22.7</v>
      </c>
      <c r="Z46">
        <f>BAWANA!BD46+BAWANA!BE46</f>
        <v>22.7</v>
      </c>
      <c r="AA46">
        <f>BAWANA!X46+BAWANA!Y46</f>
        <v>22.7</v>
      </c>
      <c r="AB46">
        <f>BAWANA!AE46+BAWANA!AF46</f>
        <v>22.7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274.60000000000002</v>
      </c>
      <c r="E47">
        <f>BAWANA!AM47</f>
        <v>0</v>
      </c>
      <c r="F47">
        <f t="shared" si="4"/>
        <v>256</v>
      </c>
      <c r="G47">
        <f t="shared" si="5"/>
        <v>274.60000000000002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19.54</v>
      </c>
      <c r="M47">
        <f>TPDDL_EOD!AI47+TPDDL_EOD!AJ47</f>
        <v>69.61</v>
      </c>
      <c r="N47">
        <f t="shared" si="0"/>
        <v>274.60000000000002</v>
      </c>
      <c r="O47" s="112">
        <f t="shared" si="1"/>
        <v>0</v>
      </c>
      <c r="P47">
        <v>134.61000000000001</v>
      </c>
      <c r="Q47">
        <v>45</v>
      </c>
      <c r="R47">
        <v>5.84</v>
      </c>
      <c r="S47">
        <v>19.54</v>
      </c>
      <c r="T47">
        <v>69.61</v>
      </c>
      <c r="U47" s="114">
        <f t="shared" si="2"/>
        <v>274.60000000000002</v>
      </c>
      <c r="V47" s="112">
        <f t="shared" si="3"/>
        <v>0</v>
      </c>
      <c r="Y47">
        <f>BAWANA!AW47+BAWANA!AX47</f>
        <v>22.7</v>
      </c>
      <c r="Z47">
        <f>BAWANA!BD47+BAWANA!BE47</f>
        <v>22.7</v>
      </c>
      <c r="AA47">
        <f>BAWANA!X47+BAWANA!Y47</f>
        <v>22.7</v>
      </c>
      <c r="AB47">
        <f>BAWANA!AE47+BAWANA!AF47</f>
        <v>22.7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274.60000000000002</v>
      </c>
      <c r="E48">
        <f>BAWANA!AM48</f>
        <v>0</v>
      </c>
      <c r="F48">
        <f t="shared" si="4"/>
        <v>256</v>
      </c>
      <c r="G48">
        <f t="shared" si="5"/>
        <v>274.60000000000002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19.54</v>
      </c>
      <c r="M48">
        <f>TPDDL_EOD!AI48+TPDDL_EOD!AJ48</f>
        <v>69.61</v>
      </c>
      <c r="N48">
        <f t="shared" si="0"/>
        <v>274.60000000000002</v>
      </c>
      <c r="O48" s="112">
        <f t="shared" si="1"/>
        <v>0</v>
      </c>
      <c r="P48">
        <v>134.61000000000001</v>
      </c>
      <c r="Q48">
        <v>45</v>
      </c>
      <c r="R48">
        <v>5.84</v>
      </c>
      <c r="S48">
        <v>19.54</v>
      </c>
      <c r="T48">
        <v>69.61</v>
      </c>
      <c r="U48" s="114">
        <f t="shared" si="2"/>
        <v>274.60000000000002</v>
      </c>
      <c r="V48" s="112">
        <f t="shared" si="3"/>
        <v>0</v>
      </c>
      <c r="Y48">
        <f>BAWANA!AW48+BAWANA!AX48</f>
        <v>22.7</v>
      </c>
      <c r="Z48">
        <f>BAWANA!BD48+BAWANA!BE48</f>
        <v>22.7</v>
      </c>
      <c r="AA48">
        <f>BAWANA!X48+BAWANA!Y48</f>
        <v>22.7</v>
      </c>
      <c r="AB48">
        <f>BAWANA!AE48+BAWANA!AF48</f>
        <v>22.7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272.41999999999996</v>
      </c>
      <c r="E49">
        <f>BAWANA!AM49</f>
        <v>0</v>
      </c>
      <c r="F49">
        <f t="shared" si="4"/>
        <v>256</v>
      </c>
      <c r="G49">
        <f t="shared" si="5"/>
        <v>272.41999999999996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17.36</v>
      </c>
      <c r="M49">
        <f>TPDDL_EOD!AI49+TPDDL_EOD!AJ49</f>
        <v>69.61</v>
      </c>
      <c r="N49">
        <f t="shared" si="0"/>
        <v>272.42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17.359999999999996</v>
      </c>
      <c r="T49">
        <v>69.609999999999985</v>
      </c>
      <c r="U49" s="114">
        <f t="shared" si="2"/>
        <v>272.41999999999996</v>
      </c>
      <c r="V49" s="112">
        <f t="shared" si="3"/>
        <v>0</v>
      </c>
      <c r="Y49">
        <f>BAWANA!AW49+BAWANA!AX49</f>
        <v>23.79</v>
      </c>
      <c r="Z49">
        <f>BAWANA!BD49+BAWANA!BE49</f>
        <v>23.79</v>
      </c>
      <c r="AA49">
        <f>BAWANA!X49+BAWANA!Y49</f>
        <v>23.79</v>
      </c>
      <c r="AB49">
        <f>BAWANA!AE49+BAWANA!AF49</f>
        <v>23.79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272.41999999999996</v>
      </c>
      <c r="E50">
        <f>BAWANA!AM50</f>
        <v>0</v>
      </c>
      <c r="F50">
        <f t="shared" si="4"/>
        <v>256</v>
      </c>
      <c r="G50">
        <f t="shared" si="5"/>
        <v>272.41999999999996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17.36</v>
      </c>
      <c r="M50">
        <f>TPDDL_EOD!AI50+TPDDL_EOD!AJ50</f>
        <v>69.61</v>
      </c>
      <c r="N50">
        <f t="shared" si="0"/>
        <v>272.42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17.359999999999996</v>
      </c>
      <c r="T50">
        <v>69.609999999999985</v>
      </c>
      <c r="U50" s="114">
        <f t="shared" si="2"/>
        <v>272.41999999999996</v>
      </c>
      <c r="V50" s="112">
        <f t="shared" si="3"/>
        <v>0</v>
      </c>
      <c r="Y50">
        <f>BAWANA!AW50+BAWANA!AX50</f>
        <v>23.79</v>
      </c>
      <c r="Z50">
        <f>BAWANA!BD50+BAWANA!BE50</f>
        <v>23.79</v>
      </c>
      <c r="AA50">
        <f>BAWANA!X50+BAWANA!Y50</f>
        <v>23.79</v>
      </c>
      <c r="AB50">
        <f>BAWANA!AE50+BAWANA!AF50</f>
        <v>23.79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272.41999999999996</v>
      </c>
      <c r="E51">
        <f>BAWANA!AM51</f>
        <v>0</v>
      </c>
      <c r="F51">
        <f t="shared" si="4"/>
        <v>256</v>
      </c>
      <c r="G51">
        <f t="shared" si="5"/>
        <v>272.41999999999996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17.36</v>
      </c>
      <c r="M51">
        <f>TPDDL_EOD!AI51+TPDDL_EOD!AJ51</f>
        <v>69.61</v>
      </c>
      <c r="N51">
        <f t="shared" si="0"/>
        <v>272.42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17.359999999999996</v>
      </c>
      <c r="T51">
        <v>69.609999999999985</v>
      </c>
      <c r="U51" s="114">
        <f t="shared" si="2"/>
        <v>272.41999999999996</v>
      </c>
      <c r="V51" s="112">
        <f t="shared" si="3"/>
        <v>0</v>
      </c>
      <c r="Y51">
        <f>BAWANA!AW51+BAWANA!AX51</f>
        <v>23.79</v>
      </c>
      <c r="Z51">
        <f>BAWANA!BD51+BAWANA!BE51</f>
        <v>23.79</v>
      </c>
      <c r="AA51">
        <f>BAWANA!X51+BAWANA!Y51</f>
        <v>23.79</v>
      </c>
      <c r="AB51">
        <f>BAWANA!AE51+BAWANA!AF51</f>
        <v>23.79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272.41999999999996</v>
      </c>
      <c r="E52">
        <f>BAWANA!AM52</f>
        <v>0</v>
      </c>
      <c r="F52">
        <f t="shared" si="4"/>
        <v>256</v>
      </c>
      <c r="G52">
        <f t="shared" si="5"/>
        <v>272.41999999999996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17.36</v>
      </c>
      <c r="M52">
        <f>TPDDL_EOD!AI52+TPDDL_EOD!AJ52</f>
        <v>69.61</v>
      </c>
      <c r="N52">
        <f t="shared" si="0"/>
        <v>272.42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17.359999999999996</v>
      </c>
      <c r="T52">
        <v>69.609999999999985</v>
      </c>
      <c r="U52" s="114">
        <f t="shared" si="2"/>
        <v>272.41999999999996</v>
      </c>
      <c r="V52" s="112">
        <f t="shared" si="3"/>
        <v>0</v>
      </c>
      <c r="Y52">
        <f>BAWANA!AW52+BAWANA!AX52</f>
        <v>23.79</v>
      </c>
      <c r="Z52">
        <f>BAWANA!BD52+BAWANA!BE52</f>
        <v>23.79</v>
      </c>
      <c r="AA52">
        <f>BAWANA!X52+BAWANA!Y52</f>
        <v>23.79</v>
      </c>
      <c r="AB52">
        <f>BAWANA!AE52+BAWANA!AF52</f>
        <v>23.79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272.41999999999996</v>
      </c>
      <c r="E53">
        <f>BAWANA!AM53</f>
        <v>0</v>
      </c>
      <c r="F53">
        <f t="shared" si="4"/>
        <v>256</v>
      </c>
      <c r="G53">
        <f t="shared" si="5"/>
        <v>272.41999999999996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17.36</v>
      </c>
      <c r="M53">
        <f>TPDDL_EOD!AI53+TPDDL_EOD!AJ53</f>
        <v>69.61</v>
      </c>
      <c r="N53">
        <f t="shared" si="0"/>
        <v>272.42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17.359999999999996</v>
      </c>
      <c r="T53">
        <v>69.609999999999985</v>
      </c>
      <c r="U53" s="114">
        <f t="shared" si="2"/>
        <v>272.41999999999996</v>
      </c>
      <c r="V53" s="112">
        <f t="shared" si="3"/>
        <v>0</v>
      </c>
      <c r="Y53">
        <f>BAWANA!AW53+BAWANA!AX53</f>
        <v>23.79</v>
      </c>
      <c r="Z53">
        <f>BAWANA!BD53+BAWANA!BE53</f>
        <v>23.79</v>
      </c>
      <c r="AA53">
        <f>BAWANA!X53+BAWANA!Y53</f>
        <v>23.79</v>
      </c>
      <c r="AB53">
        <f>BAWANA!AE53+BAWANA!AF53</f>
        <v>23.79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272.41999999999996</v>
      </c>
      <c r="E54">
        <f>BAWANA!AM54</f>
        <v>0</v>
      </c>
      <c r="F54">
        <f t="shared" si="4"/>
        <v>256</v>
      </c>
      <c r="G54">
        <f t="shared" si="5"/>
        <v>272.41999999999996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17.36</v>
      </c>
      <c r="M54">
        <f>TPDDL_EOD!AI54+TPDDL_EOD!AJ54</f>
        <v>69.61</v>
      </c>
      <c r="N54">
        <f t="shared" si="0"/>
        <v>272.42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17.359999999999996</v>
      </c>
      <c r="T54">
        <v>69.609999999999985</v>
      </c>
      <c r="U54" s="114">
        <f t="shared" si="2"/>
        <v>272.41999999999996</v>
      </c>
      <c r="V54" s="112">
        <f t="shared" si="3"/>
        <v>0</v>
      </c>
      <c r="Y54">
        <f>BAWANA!AW54+BAWANA!AX54</f>
        <v>23.79</v>
      </c>
      <c r="Z54">
        <f>BAWANA!BD54+BAWANA!BE54</f>
        <v>23.79</v>
      </c>
      <c r="AA54">
        <f>BAWANA!X54+BAWANA!Y54</f>
        <v>23.79</v>
      </c>
      <c r="AB54">
        <f>BAWANA!AE54+BAWANA!AF54</f>
        <v>23.79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272.41999999999996</v>
      </c>
      <c r="E55">
        <f>BAWANA!AM55</f>
        <v>0</v>
      </c>
      <c r="F55">
        <f t="shared" si="4"/>
        <v>256</v>
      </c>
      <c r="G55">
        <f t="shared" si="5"/>
        <v>272.41999999999996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17.36</v>
      </c>
      <c r="M55">
        <f>TPDDL_EOD!AI55+TPDDL_EOD!AJ55</f>
        <v>69.61</v>
      </c>
      <c r="N55">
        <f t="shared" si="0"/>
        <v>272.42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17.359999999999996</v>
      </c>
      <c r="T55">
        <v>69.609999999999985</v>
      </c>
      <c r="U55" s="114">
        <f t="shared" si="2"/>
        <v>272.41999999999996</v>
      </c>
      <c r="V55" s="112">
        <f t="shared" si="3"/>
        <v>0</v>
      </c>
      <c r="Y55">
        <f>BAWANA!AW55+BAWANA!AX55</f>
        <v>23.79</v>
      </c>
      <c r="Z55">
        <f>BAWANA!BD55+BAWANA!BE55</f>
        <v>23.79</v>
      </c>
      <c r="AA55">
        <f>BAWANA!X55+BAWANA!Y55</f>
        <v>23.79</v>
      </c>
      <c r="AB55">
        <f>BAWANA!AE55+BAWANA!AF55</f>
        <v>23.79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272.41999999999996</v>
      </c>
      <c r="E56">
        <f>BAWANA!AM56</f>
        <v>0</v>
      </c>
      <c r="F56">
        <f t="shared" si="4"/>
        <v>256</v>
      </c>
      <c r="G56">
        <f t="shared" si="5"/>
        <v>272.41999999999996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17.36</v>
      </c>
      <c r="M56">
        <f>TPDDL_EOD!AI56+TPDDL_EOD!AJ56</f>
        <v>69.61</v>
      </c>
      <c r="N56">
        <f t="shared" si="0"/>
        <v>272.42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17.359999999999996</v>
      </c>
      <c r="T56">
        <v>69.609999999999985</v>
      </c>
      <c r="U56" s="114">
        <f t="shared" si="2"/>
        <v>272.41999999999996</v>
      </c>
      <c r="V56" s="112">
        <f t="shared" si="3"/>
        <v>0</v>
      </c>
      <c r="Y56">
        <f>BAWANA!AW56+BAWANA!AX56</f>
        <v>23.79</v>
      </c>
      <c r="Z56">
        <f>BAWANA!BD56+BAWANA!BE56</f>
        <v>23.79</v>
      </c>
      <c r="AA56">
        <f>BAWANA!X56+BAWANA!Y56</f>
        <v>23.79</v>
      </c>
      <c r="AB56">
        <f>BAWANA!AE56+BAWANA!AF56</f>
        <v>23.79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272.41999999999996</v>
      </c>
      <c r="E57">
        <f>BAWANA!AM57</f>
        <v>0</v>
      </c>
      <c r="F57">
        <f t="shared" si="4"/>
        <v>256</v>
      </c>
      <c r="G57">
        <f t="shared" si="5"/>
        <v>272.41999999999996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17.36</v>
      </c>
      <c r="M57">
        <f>TPDDL_EOD!AI57+TPDDL_EOD!AJ57</f>
        <v>69.61</v>
      </c>
      <c r="N57">
        <f t="shared" si="0"/>
        <v>272.42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17.359999999999996</v>
      </c>
      <c r="T57">
        <v>69.609999999999985</v>
      </c>
      <c r="U57" s="114">
        <f t="shared" si="2"/>
        <v>272.41999999999996</v>
      </c>
      <c r="V57" s="112">
        <f t="shared" si="3"/>
        <v>0</v>
      </c>
      <c r="Y57">
        <f>BAWANA!AW57+BAWANA!AX57</f>
        <v>23.79</v>
      </c>
      <c r="Z57">
        <f>BAWANA!BD57+BAWANA!BE57</f>
        <v>23.79</v>
      </c>
      <c r="AA57">
        <f>BAWANA!X57+BAWANA!Y57</f>
        <v>23.79</v>
      </c>
      <c r="AB57">
        <f>BAWANA!AE57+BAWANA!AF57</f>
        <v>23.79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272.41999999999996</v>
      </c>
      <c r="E58">
        <f>BAWANA!AM58</f>
        <v>0</v>
      </c>
      <c r="F58">
        <f t="shared" si="4"/>
        <v>256</v>
      </c>
      <c r="G58">
        <f t="shared" si="5"/>
        <v>272.41999999999996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17.36</v>
      </c>
      <c r="M58">
        <f>TPDDL_EOD!AI58+TPDDL_EOD!AJ58</f>
        <v>69.61</v>
      </c>
      <c r="N58">
        <f t="shared" si="0"/>
        <v>272.42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17.359999999999996</v>
      </c>
      <c r="T58">
        <v>69.609999999999985</v>
      </c>
      <c r="U58" s="114">
        <f t="shared" si="2"/>
        <v>272.41999999999996</v>
      </c>
      <c r="V58" s="112">
        <f t="shared" si="3"/>
        <v>0</v>
      </c>
      <c r="Y58">
        <f>BAWANA!AW58+BAWANA!AX58</f>
        <v>23.79</v>
      </c>
      <c r="Z58">
        <f>BAWANA!BD58+BAWANA!BE58</f>
        <v>23.79</v>
      </c>
      <c r="AA58">
        <f>BAWANA!X58+BAWANA!Y58</f>
        <v>23.79</v>
      </c>
      <c r="AB58">
        <f>BAWANA!AE58+BAWANA!AF58</f>
        <v>23.79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272.41999999999996</v>
      </c>
      <c r="E59">
        <f>BAWANA!AM59</f>
        <v>0</v>
      </c>
      <c r="F59">
        <f t="shared" si="4"/>
        <v>256</v>
      </c>
      <c r="G59">
        <f t="shared" si="5"/>
        <v>272.41999999999996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17.36</v>
      </c>
      <c r="M59">
        <f>TPDDL_EOD!AI59+TPDDL_EOD!AJ59</f>
        <v>69.61</v>
      </c>
      <c r="N59">
        <f t="shared" si="0"/>
        <v>272.42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17.359999999999996</v>
      </c>
      <c r="T59">
        <v>69.609999999999985</v>
      </c>
      <c r="U59" s="114">
        <f t="shared" si="2"/>
        <v>272.41999999999996</v>
      </c>
      <c r="V59" s="112">
        <f t="shared" si="3"/>
        <v>0</v>
      </c>
      <c r="Y59">
        <f>BAWANA!AW59+BAWANA!AX59</f>
        <v>23.79</v>
      </c>
      <c r="Z59">
        <f>BAWANA!BD59+BAWANA!BE59</f>
        <v>23.79</v>
      </c>
      <c r="AA59">
        <f>BAWANA!X59+BAWANA!Y59</f>
        <v>23.79</v>
      </c>
      <c r="AB59">
        <f>BAWANA!AE59+BAWANA!AF59</f>
        <v>23.79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272.41999999999996</v>
      </c>
      <c r="E60">
        <f>BAWANA!AM60</f>
        <v>0</v>
      </c>
      <c r="F60">
        <f t="shared" si="4"/>
        <v>256</v>
      </c>
      <c r="G60">
        <f t="shared" si="5"/>
        <v>272.41999999999996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17.36</v>
      </c>
      <c r="M60">
        <f>TPDDL_EOD!AI60+TPDDL_EOD!AJ60</f>
        <v>69.61</v>
      </c>
      <c r="N60">
        <f t="shared" si="0"/>
        <v>272.42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17.359999999999996</v>
      </c>
      <c r="T60">
        <v>69.609999999999985</v>
      </c>
      <c r="U60" s="114">
        <f t="shared" si="2"/>
        <v>272.41999999999996</v>
      </c>
      <c r="V60" s="112">
        <f t="shared" si="3"/>
        <v>0</v>
      </c>
      <c r="Y60">
        <f>BAWANA!AW60+BAWANA!AX60</f>
        <v>23.79</v>
      </c>
      <c r="Z60">
        <f>BAWANA!BD60+BAWANA!BE60</f>
        <v>23.79</v>
      </c>
      <c r="AA60">
        <f>BAWANA!X60+BAWANA!Y60</f>
        <v>23.79</v>
      </c>
      <c r="AB60">
        <f>BAWANA!AE60+BAWANA!AF60</f>
        <v>23.79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272.41999999999996</v>
      </c>
      <c r="E61">
        <f>BAWANA!AM61</f>
        <v>0</v>
      </c>
      <c r="F61">
        <f t="shared" si="4"/>
        <v>256</v>
      </c>
      <c r="G61">
        <f t="shared" si="5"/>
        <v>272.41999999999996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17.36</v>
      </c>
      <c r="M61">
        <f>TPDDL_EOD!AI61+TPDDL_EOD!AJ61</f>
        <v>69.61</v>
      </c>
      <c r="N61">
        <f t="shared" si="0"/>
        <v>272.42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17.359999999999996</v>
      </c>
      <c r="T61">
        <v>69.609999999999985</v>
      </c>
      <c r="U61" s="114">
        <f t="shared" si="2"/>
        <v>272.41999999999996</v>
      </c>
      <c r="V61" s="112">
        <f t="shared" si="3"/>
        <v>0</v>
      </c>
      <c r="Y61">
        <f>BAWANA!AW61+BAWANA!AX61</f>
        <v>23.79</v>
      </c>
      <c r="Z61">
        <f>BAWANA!BD61+BAWANA!BE61</f>
        <v>23.79</v>
      </c>
      <c r="AA61">
        <f>BAWANA!X61+BAWANA!Y61</f>
        <v>23.79</v>
      </c>
      <c r="AB61">
        <f>BAWANA!AE61+BAWANA!AF61</f>
        <v>23.79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272.41999999999996</v>
      </c>
      <c r="E62">
        <f>BAWANA!AM62</f>
        <v>0</v>
      </c>
      <c r="F62">
        <f t="shared" si="4"/>
        <v>256</v>
      </c>
      <c r="G62">
        <f t="shared" si="5"/>
        <v>272.41999999999996</v>
      </c>
      <c r="H62" s="112"/>
      <c r="I62">
        <f>BRPL_EOD!AI62+BRPL_EOD!AJ62</f>
        <v>134.61000000000001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17.36</v>
      </c>
      <c r="M62">
        <f>TPDDL_EOD!AI62+TPDDL_EOD!AJ62</f>
        <v>69.61</v>
      </c>
      <c r="N62">
        <f t="shared" si="0"/>
        <v>272.42</v>
      </c>
      <c r="O62" s="112">
        <f t="shared" si="1"/>
        <v>0</v>
      </c>
      <c r="P62">
        <v>134.60999999999999</v>
      </c>
      <c r="Q62">
        <v>44.999999999999993</v>
      </c>
      <c r="R62">
        <v>5.839999999999999</v>
      </c>
      <c r="S62">
        <v>17.359999999999996</v>
      </c>
      <c r="T62">
        <v>69.609999999999985</v>
      </c>
      <c r="U62" s="114">
        <f t="shared" si="2"/>
        <v>272.41999999999996</v>
      </c>
      <c r="V62" s="112">
        <f t="shared" si="3"/>
        <v>0</v>
      </c>
      <c r="Y62">
        <f>BAWANA!AW62+BAWANA!AX62</f>
        <v>23.79</v>
      </c>
      <c r="Z62">
        <f>BAWANA!BD62+BAWANA!BE62</f>
        <v>23.79</v>
      </c>
      <c r="AA62">
        <f>BAWANA!X62+BAWANA!Y62</f>
        <v>23.79</v>
      </c>
      <c r="AB62">
        <f>BAWANA!AE62+BAWANA!AF62</f>
        <v>23.79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276.24</v>
      </c>
      <c r="E63">
        <f>BAWANA!AM63</f>
        <v>0</v>
      </c>
      <c r="F63">
        <f t="shared" si="4"/>
        <v>256</v>
      </c>
      <c r="G63">
        <f t="shared" si="5"/>
        <v>276.24</v>
      </c>
      <c r="H63" s="112"/>
      <c r="I63">
        <f>BRPL_EOD!AI63+BRPL_EOD!AJ63</f>
        <v>134.61000000000001</v>
      </c>
      <c r="J63">
        <f>BYPL_EOD!AI63+BYPL_EOD!AJ63</f>
        <v>57.6</v>
      </c>
      <c r="K63">
        <f>MES_EOD!AI63+MES_EOD!AJ63</f>
        <v>5.84</v>
      </c>
      <c r="L63">
        <f>NDMC_EOD!AI63+NDMC_EOD!AJ63</f>
        <v>8.58</v>
      </c>
      <c r="M63">
        <f>TPDDL_EOD!AI63+TPDDL_EOD!AJ63</f>
        <v>69.61</v>
      </c>
      <c r="N63">
        <f t="shared" si="0"/>
        <v>276.24</v>
      </c>
      <c r="O63" s="112">
        <f t="shared" si="1"/>
        <v>0</v>
      </c>
      <c r="P63">
        <v>134.61000000000001</v>
      </c>
      <c r="Q63">
        <v>57.6</v>
      </c>
      <c r="R63">
        <v>5.84</v>
      </c>
      <c r="S63">
        <v>8.58</v>
      </c>
      <c r="T63">
        <v>69.61</v>
      </c>
      <c r="U63" s="114">
        <f t="shared" si="2"/>
        <v>276.24</v>
      </c>
      <c r="V63" s="112">
        <f t="shared" si="3"/>
        <v>0</v>
      </c>
      <c r="Y63">
        <f>BAWANA!AW63+BAWANA!AX63</f>
        <v>11.76</v>
      </c>
      <c r="Z63">
        <f>BAWANA!BD63+BAWANA!BE63</f>
        <v>32</v>
      </c>
      <c r="AA63">
        <f>BAWANA!X63+BAWANA!Y63</f>
        <v>11.76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276.24</v>
      </c>
      <c r="E64">
        <f>BAWANA!AM64</f>
        <v>0</v>
      </c>
      <c r="F64">
        <f t="shared" si="4"/>
        <v>256</v>
      </c>
      <c r="G64">
        <f t="shared" si="5"/>
        <v>276.24</v>
      </c>
      <c r="H64" s="112"/>
      <c r="I64">
        <f>BRPL_EOD!AI64+BRPL_EOD!AJ64</f>
        <v>134.61000000000001</v>
      </c>
      <c r="J64">
        <f>BYPL_EOD!AI64+BYPL_EOD!AJ64</f>
        <v>57.6</v>
      </c>
      <c r="K64">
        <f>MES_EOD!AI64+MES_EOD!AJ64</f>
        <v>5.84</v>
      </c>
      <c r="L64">
        <f>NDMC_EOD!AI64+NDMC_EOD!AJ64</f>
        <v>8.58</v>
      </c>
      <c r="M64">
        <f>TPDDL_EOD!AI64+TPDDL_EOD!AJ64</f>
        <v>69.61</v>
      </c>
      <c r="N64">
        <f t="shared" si="0"/>
        <v>276.24</v>
      </c>
      <c r="O64" s="112">
        <f t="shared" si="1"/>
        <v>0</v>
      </c>
      <c r="P64">
        <v>134.61000000000001</v>
      </c>
      <c r="Q64">
        <v>57.6</v>
      </c>
      <c r="R64">
        <v>5.84</v>
      </c>
      <c r="S64">
        <v>8.58</v>
      </c>
      <c r="T64">
        <v>69.61</v>
      </c>
      <c r="U64" s="114">
        <f t="shared" si="2"/>
        <v>276.24</v>
      </c>
      <c r="V64" s="112">
        <f t="shared" si="3"/>
        <v>0</v>
      </c>
      <c r="Y64">
        <f>BAWANA!AW64+BAWANA!AX64</f>
        <v>11.76</v>
      </c>
      <c r="Z64">
        <f>BAWANA!BD64+BAWANA!BE64</f>
        <v>32</v>
      </c>
      <c r="AA64">
        <f>BAWANA!X64+BAWANA!Y64</f>
        <v>11.76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276.24</v>
      </c>
      <c r="E65">
        <f>BAWANA!AM65</f>
        <v>0</v>
      </c>
      <c r="F65">
        <f t="shared" si="4"/>
        <v>256</v>
      </c>
      <c r="G65">
        <f t="shared" si="5"/>
        <v>276.24</v>
      </c>
      <c r="H65" s="112"/>
      <c r="I65">
        <f>BRPL_EOD!AI65+BRPL_EOD!AJ65</f>
        <v>134.61000000000001</v>
      </c>
      <c r="J65">
        <f>BYPL_EOD!AI65+BYPL_EOD!AJ65</f>
        <v>57.6</v>
      </c>
      <c r="K65">
        <f>MES_EOD!AI65+MES_EOD!AJ65</f>
        <v>5.84</v>
      </c>
      <c r="L65">
        <f>NDMC_EOD!AI65+NDMC_EOD!AJ65</f>
        <v>8.58</v>
      </c>
      <c r="M65">
        <f>TPDDL_EOD!AI65+TPDDL_EOD!AJ65</f>
        <v>69.61</v>
      </c>
      <c r="N65">
        <f t="shared" si="0"/>
        <v>276.24</v>
      </c>
      <c r="O65" s="112">
        <f t="shared" si="1"/>
        <v>0</v>
      </c>
      <c r="P65">
        <v>134.61000000000001</v>
      </c>
      <c r="Q65">
        <v>57.6</v>
      </c>
      <c r="R65">
        <v>5.84</v>
      </c>
      <c r="S65">
        <v>8.58</v>
      </c>
      <c r="T65">
        <v>69.61</v>
      </c>
      <c r="U65" s="114">
        <f t="shared" si="2"/>
        <v>276.24</v>
      </c>
      <c r="V65" s="112">
        <f t="shared" si="3"/>
        <v>0</v>
      </c>
      <c r="Y65">
        <f>BAWANA!AW65+BAWANA!AX65</f>
        <v>11.76</v>
      </c>
      <c r="Z65">
        <f>BAWANA!BD65+BAWANA!BE65</f>
        <v>32</v>
      </c>
      <c r="AA65">
        <f>BAWANA!X65+BAWANA!Y65</f>
        <v>11.76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276.24</v>
      </c>
      <c r="E66">
        <f>BAWANA!AM66</f>
        <v>0</v>
      </c>
      <c r="F66">
        <f t="shared" si="4"/>
        <v>256</v>
      </c>
      <c r="G66">
        <f t="shared" si="5"/>
        <v>276.24</v>
      </c>
      <c r="H66" s="112"/>
      <c r="I66">
        <f>BRPL_EOD!AI66+BRPL_EOD!AJ66</f>
        <v>134.61000000000001</v>
      </c>
      <c r="J66">
        <f>BYPL_EOD!AI66+BYPL_EOD!AJ66</f>
        <v>57.6</v>
      </c>
      <c r="K66">
        <f>MES_EOD!AI66+MES_EOD!AJ66</f>
        <v>5.84</v>
      </c>
      <c r="L66">
        <f>NDMC_EOD!AI66+NDMC_EOD!AJ66</f>
        <v>8.58</v>
      </c>
      <c r="M66">
        <f>TPDDL_EOD!AI66+TPDDL_EOD!AJ66</f>
        <v>69.61</v>
      </c>
      <c r="N66">
        <f t="shared" si="0"/>
        <v>276.24</v>
      </c>
      <c r="O66" s="112">
        <f t="shared" si="1"/>
        <v>0</v>
      </c>
      <c r="P66">
        <v>134.61000000000001</v>
      </c>
      <c r="Q66">
        <v>57.6</v>
      </c>
      <c r="R66">
        <v>5.84</v>
      </c>
      <c r="S66">
        <v>8.58</v>
      </c>
      <c r="T66">
        <v>69.61</v>
      </c>
      <c r="U66" s="114">
        <f t="shared" si="2"/>
        <v>276.24</v>
      </c>
      <c r="V66" s="112">
        <f t="shared" si="3"/>
        <v>0</v>
      </c>
      <c r="Y66">
        <f>BAWANA!AW66+BAWANA!AX66</f>
        <v>11.76</v>
      </c>
      <c r="Z66">
        <f>BAWANA!BD66+BAWANA!BE66</f>
        <v>32</v>
      </c>
      <c r="AA66">
        <f>BAWANA!X66+BAWANA!Y66</f>
        <v>11.76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276.24</v>
      </c>
      <c r="E67">
        <f>BAWANA!AM67</f>
        <v>0</v>
      </c>
      <c r="F67">
        <f t="shared" si="4"/>
        <v>256</v>
      </c>
      <c r="G67">
        <f t="shared" si="5"/>
        <v>276.24</v>
      </c>
      <c r="H67" s="112"/>
      <c r="I67">
        <f>BRPL_EOD!AI67+BRPL_EOD!AJ67</f>
        <v>134.61000000000001</v>
      </c>
      <c r="J67">
        <f>BYPL_EOD!AI67+BYPL_EOD!AJ67</f>
        <v>57.6</v>
      </c>
      <c r="K67">
        <f>MES_EOD!AI67+MES_EOD!AJ67</f>
        <v>5.84</v>
      </c>
      <c r="L67">
        <f>NDMC_EOD!AI67+NDMC_EOD!AJ67</f>
        <v>8.58</v>
      </c>
      <c r="M67">
        <f>TPDDL_EOD!AI67+TPDDL_EOD!AJ67</f>
        <v>69.61</v>
      </c>
      <c r="N67">
        <f t="shared" ref="N67:N98" si="7">SUM(I67:M67)</f>
        <v>276.24</v>
      </c>
      <c r="O67" s="112">
        <f t="shared" ref="O67:O98" si="8">G67-N67</f>
        <v>0</v>
      </c>
      <c r="P67">
        <v>134.61000000000001</v>
      </c>
      <c r="Q67">
        <v>57.6</v>
      </c>
      <c r="R67">
        <v>5.84</v>
      </c>
      <c r="S67">
        <v>8.58</v>
      </c>
      <c r="T67">
        <v>69.61</v>
      </c>
      <c r="U67" s="114">
        <f t="shared" ref="U67:U98" si="9">SUM(P67:T67)</f>
        <v>276.24</v>
      </c>
      <c r="V67" s="112">
        <f t="shared" ref="V67:V99" si="10">G67-U67</f>
        <v>0</v>
      </c>
      <c r="Y67">
        <f>BAWANA!AW67+BAWANA!AX67</f>
        <v>11.76</v>
      </c>
      <c r="Z67">
        <f>BAWANA!BD67+BAWANA!BE67</f>
        <v>32</v>
      </c>
      <c r="AA67">
        <f>BAWANA!X67+BAWANA!Y67</f>
        <v>11.76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276.24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276.24</v>
      </c>
      <c r="H68" s="112"/>
      <c r="I68">
        <f>BRPL_EOD!AI68+BRPL_EOD!AJ68</f>
        <v>134.61000000000001</v>
      </c>
      <c r="J68">
        <f>BYPL_EOD!AI68+BYPL_EOD!AJ68</f>
        <v>57.6</v>
      </c>
      <c r="K68">
        <f>MES_EOD!AI68+MES_EOD!AJ68</f>
        <v>5.84</v>
      </c>
      <c r="L68">
        <f>NDMC_EOD!AI68+NDMC_EOD!AJ68</f>
        <v>8.58</v>
      </c>
      <c r="M68">
        <f>TPDDL_EOD!AI68+TPDDL_EOD!AJ68</f>
        <v>69.61</v>
      </c>
      <c r="N68">
        <f t="shared" si="7"/>
        <v>276.24</v>
      </c>
      <c r="O68" s="112">
        <f t="shared" si="8"/>
        <v>0</v>
      </c>
      <c r="P68">
        <v>134.61000000000001</v>
      </c>
      <c r="Q68">
        <v>57.6</v>
      </c>
      <c r="R68">
        <v>5.84</v>
      </c>
      <c r="S68">
        <v>8.58</v>
      </c>
      <c r="T68">
        <v>69.61</v>
      </c>
      <c r="U68" s="114">
        <f t="shared" si="9"/>
        <v>276.24</v>
      </c>
      <c r="V68" s="112">
        <f t="shared" si="10"/>
        <v>0</v>
      </c>
      <c r="Y68">
        <f>BAWANA!AW68+BAWANA!AX68</f>
        <v>11.76</v>
      </c>
      <c r="Z68">
        <f>BAWANA!BD68+BAWANA!BE68</f>
        <v>32</v>
      </c>
      <c r="AA68">
        <f>BAWANA!X68+BAWANA!Y68</f>
        <v>11.76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276.24</v>
      </c>
      <c r="E69">
        <f>BAWANA!AM69</f>
        <v>0</v>
      </c>
      <c r="F69">
        <f t="shared" si="11"/>
        <v>256</v>
      </c>
      <c r="G69">
        <f t="shared" si="12"/>
        <v>276.24</v>
      </c>
      <c r="H69" s="112"/>
      <c r="I69">
        <f>BRPL_EOD!AI69+BRPL_EOD!AJ69</f>
        <v>134.61000000000001</v>
      </c>
      <c r="J69">
        <f>BYPL_EOD!AI69+BYPL_EOD!AJ69</f>
        <v>57.6</v>
      </c>
      <c r="K69">
        <f>MES_EOD!AI69+MES_EOD!AJ69</f>
        <v>5.84</v>
      </c>
      <c r="L69">
        <f>NDMC_EOD!AI69+NDMC_EOD!AJ69</f>
        <v>8.58</v>
      </c>
      <c r="M69">
        <f>TPDDL_EOD!AI69+TPDDL_EOD!AJ69</f>
        <v>69.61</v>
      </c>
      <c r="N69">
        <f t="shared" si="7"/>
        <v>276.24</v>
      </c>
      <c r="O69" s="112">
        <f t="shared" si="8"/>
        <v>0</v>
      </c>
      <c r="P69">
        <v>134.61000000000001</v>
      </c>
      <c r="Q69">
        <v>57.6</v>
      </c>
      <c r="R69">
        <v>5.84</v>
      </c>
      <c r="S69">
        <v>8.58</v>
      </c>
      <c r="T69">
        <v>69.61</v>
      </c>
      <c r="U69" s="114">
        <f t="shared" si="9"/>
        <v>276.24</v>
      </c>
      <c r="V69" s="112">
        <f t="shared" si="10"/>
        <v>0</v>
      </c>
      <c r="Y69">
        <f>BAWANA!AW69+BAWANA!AX69</f>
        <v>11.76</v>
      </c>
      <c r="Z69">
        <f>BAWANA!BD69+BAWANA!BE69</f>
        <v>32</v>
      </c>
      <c r="AA69">
        <f>BAWANA!X69+BAWANA!Y69</f>
        <v>11.76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276.24</v>
      </c>
      <c r="E70">
        <f>BAWANA!AM70</f>
        <v>0</v>
      </c>
      <c r="F70">
        <f t="shared" si="11"/>
        <v>256</v>
      </c>
      <c r="G70">
        <f t="shared" si="12"/>
        <v>276.24</v>
      </c>
      <c r="H70" s="112"/>
      <c r="I70">
        <f>BRPL_EOD!AI70+BRPL_EOD!AJ70</f>
        <v>134.61000000000001</v>
      </c>
      <c r="J70">
        <f>BYPL_EOD!AI70+BYPL_EOD!AJ70</f>
        <v>57.6</v>
      </c>
      <c r="K70">
        <f>MES_EOD!AI70+MES_EOD!AJ70</f>
        <v>5.84</v>
      </c>
      <c r="L70">
        <f>NDMC_EOD!AI70+NDMC_EOD!AJ70</f>
        <v>8.58</v>
      </c>
      <c r="M70">
        <f>TPDDL_EOD!AI70+TPDDL_EOD!AJ70</f>
        <v>69.61</v>
      </c>
      <c r="N70">
        <f t="shared" si="7"/>
        <v>276.24</v>
      </c>
      <c r="O70" s="112">
        <f t="shared" si="8"/>
        <v>0</v>
      </c>
      <c r="P70">
        <v>134.61000000000001</v>
      </c>
      <c r="Q70">
        <v>57.6</v>
      </c>
      <c r="R70">
        <v>5.84</v>
      </c>
      <c r="S70">
        <v>8.58</v>
      </c>
      <c r="T70">
        <v>69.61</v>
      </c>
      <c r="U70" s="114">
        <f t="shared" si="9"/>
        <v>276.24</v>
      </c>
      <c r="V70" s="112">
        <f t="shared" si="10"/>
        <v>0</v>
      </c>
      <c r="Y70">
        <f>BAWANA!AW70+BAWANA!AX70</f>
        <v>11.76</v>
      </c>
      <c r="Z70">
        <f>BAWANA!BD70+BAWANA!BE70</f>
        <v>32</v>
      </c>
      <c r="AA70">
        <f>BAWANA!X70+BAWANA!Y70</f>
        <v>11.76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276.24</v>
      </c>
      <c r="E71">
        <f>BAWANA!AM71</f>
        <v>0</v>
      </c>
      <c r="F71">
        <f t="shared" si="11"/>
        <v>256</v>
      </c>
      <c r="G71">
        <f t="shared" si="12"/>
        <v>276.24</v>
      </c>
      <c r="H71" s="112"/>
      <c r="I71">
        <f>BRPL_EOD!AI71+BRPL_EOD!AJ71</f>
        <v>134.61000000000001</v>
      </c>
      <c r="J71">
        <f>BYPL_EOD!AI71+BYPL_EOD!AJ71</f>
        <v>57.6</v>
      </c>
      <c r="K71">
        <f>MES_EOD!AI71+MES_EOD!AJ71</f>
        <v>5.84</v>
      </c>
      <c r="L71">
        <f>NDMC_EOD!AI71+NDMC_EOD!AJ71</f>
        <v>8.58</v>
      </c>
      <c r="M71">
        <f>TPDDL_EOD!AI71+TPDDL_EOD!AJ71</f>
        <v>69.61</v>
      </c>
      <c r="N71">
        <f t="shared" si="7"/>
        <v>276.24</v>
      </c>
      <c r="O71" s="112">
        <f t="shared" si="8"/>
        <v>0</v>
      </c>
      <c r="P71">
        <v>134.61000000000001</v>
      </c>
      <c r="Q71">
        <v>57.6</v>
      </c>
      <c r="R71">
        <v>5.84</v>
      </c>
      <c r="S71">
        <v>8.58</v>
      </c>
      <c r="T71">
        <v>69.61</v>
      </c>
      <c r="U71" s="114">
        <f t="shared" si="9"/>
        <v>276.24</v>
      </c>
      <c r="V71" s="112">
        <f t="shared" si="10"/>
        <v>0</v>
      </c>
      <c r="Y71">
        <f>BAWANA!AW71+BAWANA!AX71</f>
        <v>11.76</v>
      </c>
      <c r="Z71">
        <f>BAWANA!BD71+BAWANA!BE71</f>
        <v>32</v>
      </c>
      <c r="AA71">
        <f>BAWANA!X71+BAWANA!Y71</f>
        <v>11.76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276.24</v>
      </c>
      <c r="E72">
        <f>BAWANA!AM72</f>
        <v>0</v>
      </c>
      <c r="F72">
        <f t="shared" si="11"/>
        <v>256</v>
      </c>
      <c r="G72">
        <f t="shared" si="12"/>
        <v>276.24</v>
      </c>
      <c r="H72" s="112"/>
      <c r="I72">
        <f>BRPL_EOD!AI72+BRPL_EOD!AJ72</f>
        <v>134.61000000000001</v>
      </c>
      <c r="J72">
        <f>BYPL_EOD!AI72+BYPL_EOD!AJ72</f>
        <v>57.6</v>
      </c>
      <c r="K72">
        <f>MES_EOD!AI72+MES_EOD!AJ72</f>
        <v>5.84</v>
      </c>
      <c r="L72">
        <f>NDMC_EOD!AI72+NDMC_EOD!AJ72</f>
        <v>8.58</v>
      </c>
      <c r="M72">
        <f>TPDDL_EOD!AI72+TPDDL_EOD!AJ72</f>
        <v>69.61</v>
      </c>
      <c r="N72">
        <f t="shared" si="7"/>
        <v>276.24</v>
      </c>
      <c r="O72" s="112">
        <f t="shared" si="8"/>
        <v>0</v>
      </c>
      <c r="P72">
        <v>134.61000000000001</v>
      </c>
      <c r="Q72">
        <v>57.6</v>
      </c>
      <c r="R72">
        <v>5.84</v>
      </c>
      <c r="S72">
        <v>8.58</v>
      </c>
      <c r="T72">
        <v>69.61</v>
      </c>
      <c r="U72" s="114">
        <f t="shared" si="9"/>
        <v>276.24</v>
      </c>
      <c r="V72" s="112">
        <f t="shared" si="10"/>
        <v>0</v>
      </c>
      <c r="Y72">
        <f>BAWANA!AW72+BAWANA!AX72</f>
        <v>11.76</v>
      </c>
      <c r="Z72">
        <f>BAWANA!BD72+BAWANA!BE72</f>
        <v>32</v>
      </c>
      <c r="AA72">
        <f>BAWANA!X72+BAWANA!Y72</f>
        <v>11.76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276.24</v>
      </c>
      <c r="E73">
        <f>BAWANA!AM73</f>
        <v>0</v>
      </c>
      <c r="F73">
        <f t="shared" si="11"/>
        <v>256</v>
      </c>
      <c r="G73">
        <f t="shared" si="12"/>
        <v>276.24</v>
      </c>
      <c r="H73" s="112"/>
      <c r="I73">
        <f>BRPL_EOD!AI73+BRPL_EOD!AJ73</f>
        <v>134.61000000000001</v>
      </c>
      <c r="J73">
        <f>BYPL_EOD!AI73+BYPL_EOD!AJ73</f>
        <v>57.6</v>
      </c>
      <c r="K73">
        <f>MES_EOD!AI73+MES_EOD!AJ73</f>
        <v>5.84</v>
      </c>
      <c r="L73">
        <f>NDMC_EOD!AI73+NDMC_EOD!AJ73</f>
        <v>8.58</v>
      </c>
      <c r="M73">
        <f>TPDDL_EOD!AI73+TPDDL_EOD!AJ73</f>
        <v>69.61</v>
      </c>
      <c r="N73">
        <f t="shared" si="7"/>
        <v>276.24</v>
      </c>
      <c r="O73" s="112">
        <f t="shared" si="8"/>
        <v>0</v>
      </c>
      <c r="P73">
        <v>134.61000000000001</v>
      </c>
      <c r="Q73">
        <v>57.6</v>
      </c>
      <c r="R73">
        <v>5.84</v>
      </c>
      <c r="S73">
        <v>8.58</v>
      </c>
      <c r="T73">
        <v>69.61</v>
      </c>
      <c r="U73" s="114">
        <f t="shared" si="9"/>
        <v>276.24</v>
      </c>
      <c r="V73" s="112">
        <f t="shared" si="10"/>
        <v>0</v>
      </c>
      <c r="Y73">
        <f>BAWANA!AW73+BAWANA!AX73</f>
        <v>11.76</v>
      </c>
      <c r="Z73">
        <f>BAWANA!BD73+BAWANA!BE73</f>
        <v>32</v>
      </c>
      <c r="AA73">
        <f>BAWANA!X73+BAWANA!Y73</f>
        <v>11.76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276.24</v>
      </c>
      <c r="E74">
        <f>BAWANA!AM74</f>
        <v>0</v>
      </c>
      <c r="F74">
        <f t="shared" si="11"/>
        <v>256</v>
      </c>
      <c r="G74">
        <f t="shared" si="12"/>
        <v>276.24</v>
      </c>
      <c r="H74" s="112"/>
      <c r="I74">
        <f>BRPL_EOD!AI74+BRPL_EOD!AJ74</f>
        <v>134.61000000000001</v>
      </c>
      <c r="J74">
        <f>BYPL_EOD!AI74+BYPL_EOD!AJ74</f>
        <v>57.6</v>
      </c>
      <c r="K74">
        <f>MES_EOD!AI74+MES_EOD!AJ74</f>
        <v>5.84</v>
      </c>
      <c r="L74">
        <f>NDMC_EOD!AI74+NDMC_EOD!AJ74</f>
        <v>8.58</v>
      </c>
      <c r="M74">
        <f>TPDDL_EOD!AI74+TPDDL_EOD!AJ74</f>
        <v>69.61</v>
      </c>
      <c r="N74">
        <f t="shared" si="7"/>
        <v>276.24</v>
      </c>
      <c r="O74" s="112">
        <f t="shared" si="8"/>
        <v>0</v>
      </c>
      <c r="P74">
        <v>134.61000000000001</v>
      </c>
      <c r="Q74">
        <v>57.6</v>
      </c>
      <c r="R74">
        <v>5.84</v>
      </c>
      <c r="S74">
        <v>8.58</v>
      </c>
      <c r="T74">
        <v>69.61</v>
      </c>
      <c r="U74" s="114">
        <f t="shared" si="9"/>
        <v>276.24</v>
      </c>
      <c r="V74" s="112">
        <f t="shared" si="10"/>
        <v>0</v>
      </c>
      <c r="Y74">
        <f>BAWANA!AW74+BAWANA!AX74</f>
        <v>11.76</v>
      </c>
      <c r="Z74">
        <f>BAWANA!BD74+BAWANA!BE74</f>
        <v>32</v>
      </c>
      <c r="AA74">
        <f>BAWANA!X74+BAWANA!Y74</f>
        <v>11.76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276.24</v>
      </c>
      <c r="E75">
        <f>BAWANA!AM75</f>
        <v>0</v>
      </c>
      <c r="F75">
        <f t="shared" si="11"/>
        <v>256</v>
      </c>
      <c r="G75">
        <f t="shared" si="12"/>
        <v>276.24</v>
      </c>
      <c r="H75" s="112"/>
      <c r="I75">
        <f>BRPL_EOD!AI75+BRPL_EOD!AJ75</f>
        <v>134.61000000000001</v>
      </c>
      <c r="J75">
        <f>BYPL_EOD!AI75+BYPL_EOD!AJ75</f>
        <v>57.6</v>
      </c>
      <c r="K75">
        <f>MES_EOD!AI75+MES_EOD!AJ75</f>
        <v>5.84</v>
      </c>
      <c r="L75">
        <f>NDMC_EOD!AI75+NDMC_EOD!AJ75</f>
        <v>8.58</v>
      </c>
      <c r="M75">
        <f>TPDDL_EOD!AI75+TPDDL_EOD!AJ75</f>
        <v>69.61</v>
      </c>
      <c r="N75">
        <f t="shared" si="7"/>
        <v>276.24</v>
      </c>
      <c r="O75" s="112">
        <f t="shared" si="8"/>
        <v>0</v>
      </c>
      <c r="P75">
        <v>134.61000000000001</v>
      </c>
      <c r="Q75">
        <v>57.6</v>
      </c>
      <c r="R75">
        <v>5.84</v>
      </c>
      <c r="S75">
        <v>8.58</v>
      </c>
      <c r="T75">
        <v>69.61</v>
      </c>
      <c r="U75" s="114">
        <f t="shared" si="9"/>
        <v>276.24</v>
      </c>
      <c r="V75" s="112">
        <f t="shared" si="10"/>
        <v>0</v>
      </c>
      <c r="Y75">
        <f>BAWANA!AW75+BAWANA!AX75</f>
        <v>11.76</v>
      </c>
      <c r="Z75">
        <f>BAWANA!BD75+BAWANA!BE75</f>
        <v>32</v>
      </c>
      <c r="AA75">
        <f>BAWANA!X75+BAWANA!Y75</f>
        <v>11.76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276.24</v>
      </c>
      <c r="E76">
        <f>BAWANA!AM76</f>
        <v>0</v>
      </c>
      <c r="F76">
        <f t="shared" si="11"/>
        <v>256</v>
      </c>
      <c r="G76">
        <f t="shared" si="12"/>
        <v>276.24</v>
      </c>
      <c r="H76" s="112"/>
      <c r="I76">
        <f>BRPL_EOD!AI76+BRPL_EOD!AJ76</f>
        <v>134.61000000000001</v>
      </c>
      <c r="J76">
        <f>BYPL_EOD!AI76+BYPL_EOD!AJ76</f>
        <v>57.6</v>
      </c>
      <c r="K76">
        <f>MES_EOD!AI76+MES_EOD!AJ76</f>
        <v>5.84</v>
      </c>
      <c r="L76">
        <f>NDMC_EOD!AI76+NDMC_EOD!AJ76</f>
        <v>8.58</v>
      </c>
      <c r="M76">
        <f>TPDDL_EOD!AI76+TPDDL_EOD!AJ76</f>
        <v>69.61</v>
      </c>
      <c r="N76">
        <f t="shared" si="7"/>
        <v>276.24</v>
      </c>
      <c r="O76" s="112">
        <f t="shared" si="8"/>
        <v>0</v>
      </c>
      <c r="P76">
        <v>134.61000000000001</v>
      </c>
      <c r="Q76">
        <v>57.6</v>
      </c>
      <c r="R76">
        <v>5.84</v>
      </c>
      <c r="S76">
        <v>8.58</v>
      </c>
      <c r="T76">
        <v>69.61</v>
      </c>
      <c r="U76" s="114">
        <f t="shared" si="9"/>
        <v>276.24</v>
      </c>
      <c r="V76" s="112">
        <f t="shared" si="10"/>
        <v>0</v>
      </c>
      <c r="Y76">
        <f>BAWANA!AW76+BAWANA!AX76</f>
        <v>11.76</v>
      </c>
      <c r="Z76">
        <f>BAWANA!BD76+BAWANA!BE76</f>
        <v>32</v>
      </c>
      <c r="AA76">
        <f>BAWANA!X76+BAWANA!Y76</f>
        <v>11.76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116.96</v>
      </c>
      <c r="J77">
        <f>BYPL_EOD!AI77+BYPL_EOD!AJ77</f>
        <v>57.6</v>
      </c>
      <c r="K77">
        <f>MES_EOD!AI77+MES_EOD!AJ77</f>
        <v>5.84</v>
      </c>
      <c r="L77">
        <f>NDMC_EOD!AI77+NDMC_EOD!AJ77</f>
        <v>6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116.95543142845982</v>
      </c>
      <c r="Q77">
        <v>57.597750087887192</v>
      </c>
      <c r="R77">
        <v>5.8397718839107844</v>
      </c>
      <c r="S77">
        <v>5.9997656341549161</v>
      </c>
      <c r="T77">
        <v>69.607280965587279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116.96</v>
      </c>
      <c r="J78">
        <f>BYPL_EOD!AI78+BYPL_EOD!AJ78</f>
        <v>57.6</v>
      </c>
      <c r="K78">
        <f>MES_EOD!AI78+MES_EOD!AJ78</f>
        <v>5.84</v>
      </c>
      <c r="L78">
        <f>NDMC_EOD!AI78+NDMC_EOD!AJ78</f>
        <v>6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116.95543142845982</v>
      </c>
      <c r="Q78">
        <v>57.597750087887192</v>
      </c>
      <c r="R78">
        <v>5.8397718839107844</v>
      </c>
      <c r="S78">
        <v>5.9997656341549161</v>
      </c>
      <c r="T78">
        <v>69.607280965587279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116.96</v>
      </c>
      <c r="J79">
        <f>BYPL_EOD!AI79+BYPL_EOD!AJ79</f>
        <v>57.6</v>
      </c>
      <c r="K79">
        <f>MES_EOD!AI79+MES_EOD!AJ79</f>
        <v>5.84</v>
      </c>
      <c r="L79">
        <f>NDMC_EOD!AI79+NDMC_EOD!AJ79</f>
        <v>6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116.95543142845982</v>
      </c>
      <c r="Q79">
        <v>57.597750087887192</v>
      </c>
      <c r="R79">
        <v>5.8397718839107844</v>
      </c>
      <c r="S79">
        <v>5.9997656341549161</v>
      </c>
      <c r="T79">
        <v>69.607280965587279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116.96</v>
      </c>
      <c r="J80">
        <f>BYPL_EOD!AI80+BYPL_EOD!AJ80</f>
        <v>57.6</v>
      </c>
      <c r="K80">
        <f>MES_EOD!AI80+MES_EOD!AJ80</f>
        <v>5.84</v>
      </c>
      <c r="L80">
        <f>NDMC_EOD!AI80+NDMC_EOD!AJ80</f>
        <v>6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116.95543142845982</v>
      </c>
      <c r="Q80">
        <v>57.597750087887192</v>
      </c>
      <c r="R80">
        <v>5.8397718839107844</v>
      </c>
      <c r="S80">
        <v>5.9997656341549161</v>
      </c>
      <c r="T80">
        <v>69.607280965587279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116.96</v>
      </c>
      <c r="J81">
        <f>BYPL_EOD!AI81+BYPL_EOD!AJ81</f>
        <v>57.6</v>
      </c>
      <c r="K81">
        <f>MES_EOD!AI81+MES_EOD!AJ81</f>
        <v>5.84</v>
      </c>
      <c r="L81">
        <f>NDMC_EOD!AI81+NDMC_EOD!AJ81</f>
        <v>6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116.95543142845982</v>
      </c>
      <c r="Q81">
        <v>57.597750087887192</v>
      </c>
      <c r="R81">
        <v>5.8397718839107844</v>
      </c>
      <c r="S81">
        <v>5.9997656341549161</v>
      </c>
      <c r="T81">
        <v>69.607280965587279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116.96</v>
      </c>
      <c r="J82">
        <f>BYPL_EOD!AI82+BYPL_EOD!AJ82</f>
        <v>57.6</v>
      </c>
      <c r="K82">
        <f>MES_EOD!AI82+MES_EOD!AJ82</f>
        <v>5.84</v>
      </c>
      <c r="L82">
        <f>NDMC_EOD!AI82+NDMC_EOD!AJ82</f>
        <v>6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116.95543142845982</v>
      </c>
      <c r="Q82">
        <v>57.597750087887192</v>
      </c>
      <c r="R82">
        <v>5.8397718839107844</v>
      </c>
      <c r="S82">
        <v>5.9997656341549161</v>
      </c>
      <c r="T82">
        <v>69.607280965587279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116.96</v>
      </c>
      <c r="J83">
        <f>BYPL_EOD!AI83+BYPL_EOD!AJ83</f>
        <v>57.6</v>
      </c>
      <c r="K83">
        <f>MES_EOD!AI83+MES_EOD!AJ83</f>
        <v>5.84</v>
      </c>
      <c r="L83">
        <f>NDMC_EOD!AI83+NDMC_EOD!AJ83</f>
        <v>6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116.95543142845982</v>
      </c>
      <c r="Q83">
        <v>57.597750087887192</v>
      </c>
      <c r="R83">
        <v>5.8397718839107844</v>
      </c>
      <c r="S83">
        <v>5.9997656341549161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116.96</v>
      </c>
      <c r="J84">
        <f>BYPL_EOD!AI84+BYPL_EOD!AJ84</f>
        <v>57.6</v>
      </c>
      <c r="K84">
        <f>MES_EOD!AI84+MES_EOD!AJ84</f>
        <v>5.84</v>
      </c>
      <c r="L84">
        <f>NDMC_EOD!AI84+NDMC_EOD!AJ84</f>
        <v>6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116.95543142845982</v>
      </c>
      <c r="Q84">
        <v>57.597750087887192</v>
      </c>
      <c r="R84">
        <v>5.8397718839107844</v>
      </c>
      <c r="S84">
        <v>5.9997656341549161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116.96</v>
      </c>
      <c r="J85">
        <f>BYPL_EOD!AI85+BYPL_EOD!AJ85</f>
        <v>57.6</v>
      </c>
      <c r="K85">
        <f>MES_EOD!AI85+MES_EOD!AJ85</f>
        <v>5.84</v>
      </c>
      <c r="L85">
        <f>NDMC_EOD!AI85+NDMC_EOD!AJ85</f>
        <v>6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116.95543142845982</v>
      </c>
      <c r="Q85">
        <v>57.597750087887192</v>
      </c>
      <c r="R85">
        <v>5.8397718839107844</v>
      </c>
      <c r="S85">
        <v>5.9997656341549161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116.96</v>
      </c>
      <c r="J86">
        <f>BYPL_EOD!AI86+BYPL_EOD!AJ86</f>
        <v>57.6</v>
      </c>
      <c r="K86">
        <f>MES_EOD!AI86+MES_EOD!AJ86</f>
        <v>5.84</v>
      </c>
      <c r="L86">
        <f>NDMC_EOD!AI86+NDMC_EOD!AJ86</f>
        <v>6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116.95543142845982</v>
      </c>
      <c r="Q86">
        <v>57.597750087887192</v>
      </c>
      <c r="R86">
        <v>5.8397718839107844</v>
      </c>
      <c r="S86">
        <v>5.9997656341549161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116.96</v>
      </c>
      <c r="J87">
        <f>BYPL_EOD!AI87+BYPL_EOD!AJ87</f>
        <v>57.6</v>
      </c>
      <c r="K87">
        <f>MES_EOD!AI87+MES_EOD!AJ87</f>
        <v>5.84</v>
      </c>
      <c r="L87">
        <f>NDMC_EOD!AI87+NDMC_EOD!AJ87</f>
        <v>6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116.95543142845982</v>
      </c>
      <c r="Q87">
        <v>57.597750087887192</v>
      </c>
      <c r="R87">
        <v>5.8397718839107844</v>
      </c>
      <c r="S87">
        <v>5.9997656341549161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116.96</v>
      </c>
      <c r="J88">
        <f>BYPL_EOD!AI88+BYPL_EOD!AJ88</f>
        <v>57.6</v>
      </c>
      <c r="K88">
        <f>MES_EOD!AI88+MES_EOD!AJ88</f>
        <v>5.84</v>
      </c>
      <c r="L88">
        <f>NDMC_EOD!AI88+NDMC_EOD!AJ88</f>
        <v>6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116.95543142845982</v>
      </c>
      <c r="Q88">
        <v>57.597750087887192</v>
      </c>
      <c r="R88">
        <v>5.8397718839107844</v>
      </c>
      <c r="S88">
        <v>5.9997656341549161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116.96</v>
      </c>
      <c r="J89">
        <f>BYPL_EOD!AI89+BYPL_EOD!AJ89</f>
        <v>57.6</v>
      </c>
      <c r="K89">
        <f>MES_EOD!AI89+MES_EOD!AJ89</f>
        <v>5.84</v>
      </c>
      <c r="L89">
        <f>NDMC_EOD!AI89+NDMC_EOD!AJ89</f>
        <v>6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116.95543142845982</v>
      </c>
      <c r="Q89">
        <v>57.597750087887192</v>
      </c>
      <c r="R89">
        <v>5.8397718839107844</v>
      </c>
      <c r="S89">
        <v>5.9997656341549161</v>
      </c>
      <c r="T89">
        <v>69.607280965587279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116.96</v>
      </c>
      <c r="J90">
        <f>BYPL_EOD!AI90+BYPL_EOD!AJ90</f>
        <v>57.6</v>
      </c>
      <c r="K90">
        <f>MES_EOD!AI90+MES_EOD!AJ90</f>
        <v>5.84</v>
      </c>
      <c r="L90">
        <f>NDMC_EOD!AI90+NDMC_EOD!AJ90</f>
        <v>6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116.95543142845982</v>
      </c>
      <c r="Q90">
        <v>57.597750087887192</v>
      </c>
      <c r="R90">
        <v>5.8397718839107844</v>
      </c>
      <c r="S90">
        <v>5.9997656341549161</v>
      </c>
      <c r="T90">
        <v>69.607280965587279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116.96</v>
      </c>
      <c r="J91">
        <f>BYPL_EOD!AI91+BYPL_EOD!AJ91</f>
        <v>57.6</v>
      </c>
      <c r="K91">
        <f>MES_EOD!AI91+MES_EOD!AJ91</f>
        <v>5.84</v>
      </c>
      <c r="L91">
        <f>NDMC_EOD!AI91+NDMC_EOD!AJ91</f>
        <v>6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116.95543142845982</v>
      </c>
      <c r="Q91">
        <v>57.597750087887192</v>
      </c>
      <c r="R91">
        <v>5.8397718839107844</v>
      </c>
      <c r="S91">
        <v>5.9997656341549161</v>
      </c>
      <c r="T91">
        <v>69.607280965587279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116.96</v>
      </c>
      <c r="J92">
        <f>BYPL_EOD!AI92+BYPL_EOD!AJ92</f>
        <v>57.6</v>
      </c>
      <c r="K92">
        <f>MES_EOD!AI92+MES_EOD!AJ92</f>
        <v>5.84</v>
      </c>
      <c r="L92">
        <f>NDMC_EOD!AI92+NDMC_EOD!AJ92</f>
        <v>6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116.95543142845982</v>
      </c>
      <c r="Q92">
        <v>57.597750087887192</v>
      </c>
      <c r="R92">
        <v>5.8397718839107844</v>
      </c>
      <c r="S92">
        <v>5.9997656341549161</v>
      </c>
      <c r="T92">
        <v>69.607280965587279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116.96</v>
      </c>
      <c r="J93">
        <f>BYPL_EOD!AI93+BYPL_EOD!AJ93</f>
        <v>57.6</v>
      </c>
      <c r="K93">
        <f>MES_EOD!AI93+MES_EOD!AJ93</f>
        <v>5.84</v>
      </c>
      <c r="L93">
        <f>NDMC_EOD!AI93+NDMC_EOD!AJ93</f>
        <v>6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116.95543142845982</v>
      </c>
      <c r="Q93">
        <v>57.597750087887192</v>
      </c>
      <c r="R93">
        <v>5.8397718839107844</v>
      </c>
      <c r="S93">
        <v>5.9997656341549161</v>
      </c>
      <c r="T93">
        <v>69.607280965587279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116.96</v>
      </c>
      <c r="J94">
        <f>BYPL_EOD!AI94+BYPL_EOD!AJ94</f>
        <v>57.6</v>
      </c>
      <c r="K94">
        <f>MES_EOD!AI94+MES_EOD!AJ94</f>
        <v>5.84</v>
      </c>
      <c r="L94">
        <f>NDMC_EOD!AI94+NDMC_EOD!AJ94</f>
        <v>6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116.95543142845982</v>
      </c>
      <c r="Q94">
        <v>57.597750087887192</v>
      </c>
      <c r="R94">
        <v>5.8397718839107844</v>
      </c>
      <c r="S94">
        <v>5.9997656341549161</v>
      </c>
      <c r="T94">
        <v>69.607280965587279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116.96</v>
      </c>
      <c r="J95">
        <f>BYPL_EOD!AI95+BYPL_EOD!AJ95</f>
        <v>57.6</v>
      </c>
      <c r="K95">
        <f>MES_EOD!AI95+MES_EOD!AJ95</f>
        <v>5.84</v>
      </c>
      <c r="L95">
        <f>NDMC_EOD!AI95+NDMC_EOD!AJ95</f>
        <v>6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116.95543142845982</v>
      </c>
      <c r="Q95">
        <v>57.597750087887192</v>
      </c>
      <c r="R95">
        <v>5.8397718839107844</v>
      </c>
      <c r="S95">
        <v>5.9997656341549161</v>
      </c>
      <c r="T95">
        <v>69.607280965587279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116.96</v>
      </c>
      <c r="J96">
        <f>BYPL_EOD!AI96+BYPL_EOD!AJ96</f>
        <v>57.6</v>
      </c>
      <c r="K96">
        <f>MES_EOD!AI96+MES_EOD!AJ96</f>
        <v>5.84</v>
      </c>
      <c r="L96">
        <f>NDMC_EOD!AI96+NDMC_EOD!AJ96</f>
        <v>6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116.95543142845982</v>
      </c>
      <c r="Q96">
        <v>57.597750087887192</v>
      </c>
      <c r="R96">
        <v>5.8397718839107844</v>
      </c>
      <c r="S96">
        <v>5.9997656341549161</v>
      </c>
      <c r="T96">
        <v>69.607280965587279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116.96</v>
      </c>
      <c r="J97">
        <f>BYPL_EOD!AI97+BYPL_EOD!AJ97</f>
        <v>57.6</v>
      </c>
      <c r="K97">
        <f>MES_EOD!AI97+MES_EOD!AJ97</f>
        <v>5.84</v>
      </c>
      <c r="L97">
        <f>NDMC_EOD!AI97+NDMC_EOD!AJ97</f>
        <v>6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116.95543142845982</v>
      </c>
      <c r="Q97">
        <v>57.597750087887192</v>
      </c>
      <c r="R97">
        <v>5.8397718839107844</v>
      </c>
      <c r="S97">
        <v>5.9997656341549161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116.96</v>
      </c>
      <c r="J98">
        <f>BYPL_EOD!AI98+BYPL_EOD!AJ98</f>
        <v>57.6</v>
      </c>
      <c r="K98">
        <f>MES_EOD!AI98+MES_EOD!AJ98</f>
        <v>5.84</v>
      </c>
      <c r="L98">
        <f>NDMC_EOD!AI98+NDMC_EOD!AJ98</f>
        <v>6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116.95543142845982</v>
      </c>
      <c r="Q98">
        <v>57.597750087887192</v>
      </c>
      <c r="R98">
        <v>5.8397718839107844</v>
      </c>
      <c r="S98">
        <v>5.9997656341549161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6.4469450000000066</v>
      </c>
      <c r="E99" s="114">
        <f t="shared" si="14"/>
        <v>0</v>
      </c>
      <c r="F99" s="114">
        <f t="shared" si="14"/>
        <v>6.1440000000000001</v>
      </c>
      <c r="G99" s="114">
        <f t="shared" si="14"/>
        <v>6.4469450000000066</v>
      </c>
      <c r="H99" s="114"/>
      <c r="I99" s="114">
        <f t="shared" si="14"/>
        <v>3.065564999999995</v>
      </c>
      <c r="J99" s="114">
        <f t="shared" si="14"/>
        <v>1.248800000000001</v>
      </c>
      <c r="K99" s="114">
        <f t="shared" si="14"/>
        <v>0.14015999999999981</v>
      </c>
      <c r="L99" s="114">
        <f t="shared" si="14"/>
        <v>0.35390499999999941</v>
      </c>
      <c r="M99" s="114">
        <f t="shared" si="14"/>
        <v>1.6706399999999977</v>
      </c>
      <c r="N99" s="114">
        <f t="shared" si="14"/>
        <v>6.4790699999999992</v>
      </c>
      <c r="O99" s="114">
        <f t="shared" si="14"/>
        <v>-3.2125000000000029E-2</v>
      </c>
      <c r="P99" s="114">
        <f t="shared" si="14"/>
        <v>3.0526885164149888</v>
      </c>
      <c r="Q99" s="114">
        <f t="shared" si="14"/>
        <v>1.2418993235700055</v>
      </c>
      <c r="R99" s="114">
        <f t="shared" si="14"/>
        <v>0.13942727652841669</v>
      </c>
      <c r="S99" s="114">
        <f t="shared" si="14"/>
        <v>0.35102359596208271</v>
      </c>
      <c r="T99" s="114">
        <f t="shared" si="14"/>
        <v>1.6619062875245023</v>
      </c>
      <c r="U99" s="114">
        <f t="shared" si="14"/>
        <v>6.4469450000000075</v>
      </c>
      <c r="V99" s="114">
        <f t="shared" si="10"/>
        <v>0</v>
      </c>
      <c r="Y99" s="114">
        <f>SUM(Y3:Y98)/4000</f>
        <v>0.50364000000000009</v>
      </c>
      <c r="Z99" s="114">
        <f t="shared" ref="Z99:AD99" si="15">SUM(Z3:Z98)/4000</f>
        <v>0.69741500000000012</v>
      </c>
      <c r="AA99" s="114">
        <f t="shared" si="15"/>
        <v>0.50364000000000009</v>
      </c>
      <c r="AB99" s="114">
        <f t="shared" si="15"/>
        <v>0.69741500000000012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590</v>
      </c>
      <c r="C3">
        <f>BAWANA!G3</f>
        <v>0</v>
      </c>
      <c r="D3">
        <f>BAWANA!AP3</f>
        <v>508.66</v>
      </c>
      <c r="E3">
        <f>BAWANA!AQ3</f>
        <v>0</v>
      </c>
      <c r="F3">
        <f>(B3+C3)*0.8</f>
        <v>472</v>
      </c>
      <c r="G3">
        <f>(D3+E3)</f>
        <v>508.66</v>
      </c>
      <c r="H3" s="112"/>
      <c r="I3">
        <f>BRPL_EOD!AM3+BRPL_EOD!AN3</f>
        <v>383.66</v>
      </c>
      <c r="J3">
        <f>BYPL_EOD!AM3+BYPL_EOD!AN3</f>
        <v>55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508.66</v>
      </c>
      <c r="O3" s="112">
        <f t="shared" ref="O3:O66" si="1">G3-N3</f>
        <v>0</v>
      </c>
      <c r="P3">
        <v>383.66</v>
      </c>
      <c r="Q3">
        <v>55</v>
      </c>
      <c r="R3">
        <v>0</v>
      </c>
      <c r="S3">
        <v>0</v>
      </c>
      <c r="T3">
        <v>70</v>
      </c>
      <c r="U3" s="114">
        <f t="shared" ref="U3:U66" si="2">SUM(P3:T3)</f>
        <v>508.66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590</v>
      </c>
      <c r="C4">
        <f>BAWANA!G4</f>
        <v>0</v>
      </c>
      <c r="D4">
        <f>BAWANA!AP4</f>
        <v>508.66</v>
      </c>
      <c r="E4">
        <f>BAWANA!AQ4</f>
        <v>0</v>
      </c>
      <c r="F4">
        <f t="shared" ref="F4:F67" si="4">(B4+C4)*0.8</f>
        <v>472</v>
      </c>
      <c r="G4">
        <f t="shared" ref="G4:G67" si="5">(D4+E4)</f>
        <v>508.66</v>
      </c>
      <c r="H4" s="112"/>
      <c r="I4">
        <f>BRPL_EOD!AM4+BRPL_EOD!AN4</f>
        <v>383.66</v>
      </c>
      <c r="J4">
        <f>BYPL_EOD!AM4+BYPL_EOD!AN4</f>
        <v>55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508.66</v>
      </c>
      <c r="O4" s="112">
        <f t="shared" si="1"/>
        <v>0</v>
      </c>
      <c r="P4">
        <v>383.66</v>
      </c>
      <c r="Q4">
        <v>55</v>
      </c>
      <c r="R4">
        <v>0</v>
      </c>
      <c r="S4">
        <v>0</v>
      </c>
      <c r="T4">
        <v>70</v>
      </c>
      <c r="U4" s="114">
        <f t="shared" si="2"/>
        <v>508.66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590</v>
      </c>
      <c r="C5">
        <f>BAWANA!G5</f>
        <v>0</v>
      </c>
      <c r="D5">
        <f>BAWANA!AP5</f>
        <v>559.86</v>
      </c>
      <c r="E5">
        <f>BAWANA!AQ5</f>
        <v>0</v>
      </c>
      <c r="F5">
        <f t="shared" si="4"/>
        <v>472</v>
      </c>
      <c r="G5">
        <f t="shared" si="5"/>
        <v>559.86</v>
      </c>
      <c r="H5" s="112"/>
      <c r="I5">
        <f>BRPL_EOD!AM5+BRPL_EOD!AN5</f>
        <v>383.66</v>
      </c>
      <c r="J5">
        <f>BYPL_EOD!AM5+BYPL_EOD!AN5</f>
        <v>106.2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559.86</v>
      </c>
      <c r="O5" s="112">
        <f t="shared" si="1"/>
        <v>0</v>
      </c>
      <c r="P5">
        <v>383.66</v>
      </c>
      <c r="Q5">
        <v>106.2</v>
      </c>
      <c r="R5">
        <v>0</v>
      </c>
      <c r="S5">
        <v>0</v>
      </c>
      <c r="T5">
        <v>70</v>
      </c>
      <c r="U5" s="114">
        <f t="shared" si="2"/>
        <v>559.86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590</v>
      </c>
      <c r="C6">
        <f>BAWANA!G6</f>
        <v>0</v>
      </c>
      <c r="D6">
        <f>BAWANA!AP6</f>
        <v>559.86</v>
      </c>
      <c r="E6">
        <f>BAWANA!AQ6</f>
        <v>0</v>
      </c>
      <c r="F6">
        <f t="shared" si="4"/>
        <v>472</v>
      </c>
      <c r="G6">
        <f t="shared" si="5"/>
        <v>559.86</v>
      </c>
      <c r="H6" s="112"/>
      <c r="I6">
        <f>BRPL_EOD!AM6+BRPL_EOD!AN6</f>
        <v>383.66</v>
      </c>
      <c r="J6">
        <f>BYPL_EOD!AM6+BYPL_EOD!AN6</f>
        <v>106.2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559.86</v>
      </c>
      <c r="O6" s="112">
        <f t="shared" si="1"/>
        <v>0</v>
      </c>
      <c r="P6">
        <v>383.66</v>
      </c>
      <c r="Q6">
        <v>106.2</v>
      </c>
      <c r="R6">
        <v>0</v>
      </c>
      <c r="S6">
        <v>0</v>
      </c>
      <c r="T6">
        <v>70</v>
      </c>
      <c r="U6" s="114">
        <f t="shared" si="2"/>
        <v>559.86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590</v>
      </c>
      <c r="C7">
        <f>BAWANA!G7</f>
        <v>0</v>
      </c>
      <c r="D7">
        <f>BAWANA!AP7</f>
        <v>488.66</v>
      </c>
      <c r="E7">
        <f>BAWANA!AQ7</f>
        <v>0</v>
      </c>
      <c r="F7">
        <f t="shared" si="4"/>
        <v>472</v>
      </c>
      <c r="G7">
        <f t="shared" si="5"/>
        <v>488.66</v>
      </c>
      <c r="H7" s="112"/>
      <c r="I7">
        <f>BRPL_EOD!AM7+BRPL_EOD!AN7</f>
        <v>363.66</v>
      </c>
      <c r="J7">
        <f>BYPL_EOD!AM7+BYPL_EOD!AN7</f>
        <v>55</v>
      </c>
      <c r="K7">
        <f>MES_EOD!AM7+MES_EOD!AN7</f>
        <v>0</v>
      </c>
      <c r="L7">
        <f>NDMC_EOD!AM7+NDMC_EOD!AN7</f>
        <v>0</v>
      </c>
      <c r="M7">
        <f>TPDDL_EOD!AM7+TPDDL_EOD!AN7</f>
        <v>70</v>
      </c>
      <c r="N7">
        <f t="shared" si="0"/>
        <v>488.66</v>
      </c>
      <c r="O7" s="112">
        <f t="shared" si="1"/>
        <v>0</v>
      </c>
      <c r="P7">
        <v>363.66</v>
      </c>
      <c r="Q7">
        <v>55</v>
      </c>
      <c r="R7">
        <v>0</v>
      </c>
      <c r="S7">
        <v>0</v>
      </c>
      <c r="T7">
        <v>70</v>
      </c>
      <c r="U7" s="114">
        <f t="shared" si="2"/>
        <v>488.66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590</v>
      </c>
      <c r="C8">
        <f>BAWANA!G8</f>
        <v>0</v>
      </c>
      <c r="D8">
        <f>BAWANA!AP8</f>
        <v>426.66</v>
      </c>
      <c r="E8">
        <f>BAWANA!AQ8</f>
        <v>0</v>
      </c>
      <c r="F8">
        <f t="shared" si="4"/>
        <v>472</v>
      </c>
      <c r="G8">
        <f t="shared" si="5"/>
        <v>426.66</v>
      </c>
      <c r="H8" s="112"/>
      <c r="I8">
        <f>BRPL_EOD!AM8+BRPL_EOD!AN8</f>
        <v>333.66</v>
      </c>
      <c r="J8">
        <f>BYPL_EOD!AM8+BYPL_EOD!AN8</f>
        <v>23</v>
      </c>
      <c r="K8">
        <f>MES_EOD!AM8+MES_EOD!AN8</f>
        <v>0</v>
      </c>
      <c r="L8">
        <f>NDMC_EOD!AM8+NDMC_EOD!AN8</f>
        <v>0</v>
      </c>
      <c r="M8">
        <f>TPDDL_EOD!AM8+TPDDL_EOD!AN8</f>
        <v>70</v>
      </c>
      <c r="N8">
        <f t="shared" si="0"/>
        <v>426.66</v>
      </c>
      <c r="O8" s="112">
        <f t="shared" si="1"/>
        <v>0</v>
      </c>
      <c r="P8">
        <v>333.66</v>
      </c>
      <c r="Q8">
        <v>23</v>
      </c>
      <c r="R8">
        <v>0</v>
      </c>
      <c r="S8">
        <v>0</v>
      </c>
      <c r="T8">
        <v>70</v>
      </c>
      <c r="U8" s="114">
        <f t="shared" si="2"/>
        <v>426.66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590</v>
      </c>
      <c r="C9">
        <f>BAWANA!G9</f>
        <v>0</v>
      </c>
      <c r="D9">
        <f>BAWANA!AP9</f>
        <v>476.66</v>
      </c>
      <c r="E9">
        <f>BAWANA!AQ9</f>
        <v>0</v>
      </c>
      <c r="F9">
        <f t="shared" si="4"/>
        <v>472</v>
      </c>
      <c r="G9">
        <f t="shared" si="5"/>
        <v>476.66</v>
      </c>
      <c r="H9" s="112"/>
      <c r="I9">
        <f>BRPL_EOD!AM9+BRPL_EOD!AN9</f>
        <v>383.66</v>
      </c>
      <c r="J9">
        <f>BYPL_EOD!AM9+BYPL_EOD!AN9</f>
        <v>23</v>
      </c>
      <c r="K9">
        <f>MES_EOD!AM9+MES_EOD!AN9</f>
        <v>0</v>
      </c>
      <c r="L9">
        <f>NDMC_EOD!AM9+NDMC_EOD!AN9</f>
        <v>0</v>
      </c>
      <c r="M9">
        <f>TPDDL_EOD!AM9+TPDDL_EOD!AN9</f>
        <v>70</v>
      </c>
      <c r="N9">
        <f t="shared" si="0"/>
        <v>476.66</v>
      </c>
      <c r="O9" s="112">
        <f t="shared" si="1"/>
        <v>0</v>
      </c>
      <c r="P9">
        <v>383.66</v>
      </c>
      <c r="Q9">
        <v>23</v>
      </c>
      <c r="R9">
        <v>0</v>
      </c>
      <c r="S9">
        <v>0</v>
      </c>
      <c r="T9">
        <v>70</v>
      </c>
      <c r="U9" s="114">
        <f t="shared" si="2"/>
        <v>476.66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590</v>
      </c>
      <c r="C10">
        <f>BAWANA!G10</f>
        <v>0</v>
      </c>
      <c r="D10">
        <f>BAWANA!AP10</f>
        <v>476.66</v>
      </c>
      <c r="E10">
        <f>BAWANA!AQ10</f>
        <v>0</v>
      </c>
      <c r="F10">
        <f t="shared" si="4"/>
        <v>472</v>
      </c>
      <c r="G10">
        <f t="shared" si="5"/>
        <v>476.66</v>
      </c>
      <c r="H10" s="112"/>
      <c r="I10">
        <f>BRPL_EOD!AM10+BRPL_EOD!AN10</f>
        <v>383.66</v>
      </c>
      <c r="J10">
        <f>BYPL_EOD!AM10+BYPL_EOD!AN10</f>
        <v>23</v>
      </c>
      <c r="K10">
        <f>MES_EOD!AM10+MES_EOD!AN10</f>
        <v>0</v>
      </c>
      <c r="L10">
        <f>NDMC_EOD!AM10+NDMC_EOD!AN10</f>
        <v>0</v>
      </c>
      <c r="M10">
        <f>TPDDL_EOD!AM10+TPDDL_EOD!AN10</f>
        <v>70</v>
      </c>
      <c r="N10">
        <f t="shared" si="0"/>
        <v>476.66</v>
      </c>
      <c r="O10" s="112">
        <f t="shared" si="1"/>
        <v>0</v>
      </c>
      <c r="P10">
        <v>383.66</v>
      </c>
      <c r="Q10">
        <v>23</v>
      </c>
      <c r="R10">
        <v>0</v>
      </c>
      <c r="S10">
        <v>0</v>
      </c>
      <c r="T10">
        <v>70</v>
      </c>
      <c r="U10" s="114">
        <f t="shared" si="2"/>
        <v>476.66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590</v>
      </c>
      <c r="C11">
        <f>BAWANA!G11</f>
        <v>0</v>
      </c>
      <c r="D11">
        <f>BAWANA!AP11</f>
        <v>266.66000000000003</v>
      </c>
      <c r="E11">
        <f>BAWANA!AQ11</f>
        <v>0</v>
      </c>
      <c r="F11">
        <f t="shared" si="4"/>
        <v>472</v>
      </c>
      <c r="G11">
        <f t="shared" si="5"/>
        <v>266.66000000000003</v>
      </c>
      <c r="H11" s="112"/>
      <c r="I11">
        <f>BRPL_EOD!AM11+BRPL_EOD!AN11</f>
        <v>213.66</v>
      </c>
      <c r="J11">
        <f>BYPL_EOD!AM11+BYPL_EOD!AN11</f>
        <v>23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266.65999999999997</v>
      </c>
      <c r="O11" s="112">
        <f t="shared" si="1"/>
        <v>0</v>
      </c>
      <c r="P11">
        <v>213.66000000000005</v>
      </c>
      <c r="Q11">
        <v>23.000000000000004</v>
      </c>
      <c r="R11">
        <v>0</v>
      </c>
      <c r="S11">
        <v>0</v>
      </c>
      <c r="T11">
        <v>30.000000000000007</v>
      </c>
      <c r="U11" s="114">
        <f t="shared" si="2"/>
        <v>266.66000000000008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590</v>
      </c>
      <c r="C12">
        <f>BAWANA!G12</f>
        <v>0</v>
      </c>
      <c r="D12">
        <f>BAWANA!AP12</f>
        <v>266.66000000000003</v>
      </c>
      <c r="E12">
        <f>BAWANA!AQ12</f>
        <v>0</v>
      </c>
      <c r="F12">
        <f t="shared" si="4"/>
        <v>472</v>
      </c>
      <c r="G12">
        <f t="shared" si="5"/>
        <v>266.66000000000003</v>
      </c>
      <c r="H12" s="112"/>
      <c r="I12">
        <f>BRPL_EOD!AM12+BRPL_EOD!AN12</f>
        <v>213.66</v>
      </c>
      <c r="J12">
        <f>BYPL_EOD!AM12+BYPL_EOD!AN12</f>
        <v>23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266.65999999999997</v>
      </c>
      <c r="O12" s="112">
        <f t="shared" si="1"/>
        <v>0</v>
      </c>
      <c r="P12">
        <v>213.66000000000005</v>
      </c>
      <c r="Q12">
        <v>23.000000000000004</v>
      </c>
      <c r="R12">
        <v>0</v>
      </c>
      <c r="S12">
        <v>0</v>
      </c>
      <c r="T12">
        <v>30.000000000000007</v>
      </c>
      <c r="U12" s="114">
        <f t="shared" si="2"/>
        <v>266.66000000000008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590</v>
      </c>
      <c r="C13">
        <f>BAWANA!G13</f>
        <v>0</v>
      </c>
      <c r="D13">
        <f>BAWANA!AP13</f>
        <v>223</v>
      </c>
      <c r="E13">
        <f>BAWANA!AQ13</f>
        <v>0</v>
      </c>
      <c r="F13">
        <f t="shared" si="4"/>
        <v>472</v>
      </c>
      <c r="G13">
        <f t="shared" si="5"/>
        <v>223</v>
      </c>
      <c r="H13" s="112"/>
      <c r="I13">
        <f>BRPL_EOD!AM13+BRPL_EOD!AN13</f>
        <v>170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223</v>
      </c>
      <c r="O13" s="112">
        <f t="shared" si="1"/>
        <v>0</v>
      </c>
      <c r="P13">
        <v>170</v>
      </c>
      <c r="Q13">
        <v>23</v>
      </c>
      <c r="R13">
        <v>0</v>
      </c>
      <c r="S13">
        <v>0</v>
      </c>
      <c r="T13">
        <v>30</v>
      </c>
      <c r="U13" s="114">
        <f t="shared" si="2"/>
        <v>223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590</v>
      </c>
      <c r="C14">
        <f>BAWANA!G14</f>
        <v>0</v>
      </c>
      <c r="D14">
        <f>BAWANA!AP14</f>
        <v>223</v>
      </c>
      <c r="E14">
        <f>BAWANA!AQ14</f>
        <v>0</v>
      </c>
      <c r="F14">
        <f t="shared" si="4"/>
        <v>472</v>
      </c>
      <c r="G14">
        <f t="shared" si="5"/>
        <v>223</v>
      </c>
      <c r="H14" s="112"/>
      <c r="I14">
        <f>BRPL_EOD!AM14+BRPL_EOD!AN14</f>
        <v>170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223</v>
      </c>
      <c r="O14" s="112">
        <f t="shared" si="1"/>
        <v>0</v>
      </c>
      <c r="P14">
        <v>170</v>
      </c>
      <c r="Q14">
        <v>23</v>
      </c>
      <c r="R14">
        <v>0</v>
      </c>
      <c r="S14">
        <v>0</v>
      </c>
      <c r="T14">
        <v>30</v>
      </c>
      <c r="U14" s="114">
        <f t="shared" si="2"/>
        <v>223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590</v>
      </c>
      <c r="C15">
        <f>BAWANA!G15</f>
        <v>0</v>
      </c>
      <c r="D15">
        <f>BAWANA!AP15</f>
        <v>153</v>
      </c>
      <c r="E15">
        <f>BAWANA!AQ15</f>
        <v>0</v>
      </c>
      <c r="F15">
        <f t="shared" si="4"/>
        <v>472</v>
      </c>
      <c r="G15">
        <f t="shared" si="5"/>
        <v>153</v>
      </c>
      <c r="H15" s="112"/>
      <c r="I15">
        <f>BRPL_EOD!AM15+BRPL_EOD!AN15</f>
        <v>100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153</v>
      </c>
      <c r="O15" s="112">
        <f t="shared" si="1"/>
        <v>0</v>
      </c>
      <c r="P15">
        <v>100</v>
      </c>
      <c r="Q15">
        <v>23</v>
      </c>
      <c r="R15">
        <v>0</v>
      </c>
      <c r="S15">
        <v>0</v>
      </c>
      <c r="T15">
        <v>30</v>
      </c>
      <c r="U15" s="114">
        <f t="shared" si="2"/>
        <v>153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590</v>
      </c>
      <c r="C16">
        <f>BAWANA!G16</f>
        <v>0</v>
      </c>
      <c r="D16">
        <f>BAWANA!AP16</f>
        <v>153</v>
      </c>
      <c r="E16">
        <f>BAWANA!AQ16</f>
        <v>0</v>
      </c>
      <c r="F16">
        <f t="shared" si="4"/>
        <v>472</v>
      </c>
      <c r="G16">
        <f t="shared" si="5"/>
        <v>153</v>
      </c>
      <c r="H16" s="112"/>
      <c r="I16">
        <f>BRPL_EOD!AM16+BRPL_EOD!AN16</f>
        <v>100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153</v>
      </c>
      <c r="O16" s="112">
        <f t="shared" si="1"/>
        <v>0</v>
      </c>
      <c r="P16">
        <v>100</v>
      </c>
      <c r="Q16">
        <v>23</v>
      </c>
      <c r="R16">
        <v>0</v>
      </c>
      <c r="S16">
        <v>0</v>
      </c>
      <c r="T16">
        <v>30</v>
      </c>
      <c r="U16" s="114">
        <f t="shared" si="2"/>
        <v>153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590</v>
      </c>
      <c r="C17">
        <f>BAWANA!G17</f>
        <v>0</v>
      </c>
      <c r="D17">
        <f>BAWANA!AP17</f>
        <v>153</v>
      </c>
      <c r="E17">
        <f>BAWANA!AQ17</f>
        <v>0</v>
      </c>
      <c r="F17">
        <f t="shared" si="4"/>
        <v>472</v>
      </c>
      <c r="G17">
        <f t="shared" si="5"/>
        <v>153</v>
      </c>
      <c r="H17" s="112"/>
      <c r="I17">
        <f>BRPL_EOD!AM17+BRPL_EOD!AN17</f>
        <v>100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153</v>
      </c>
      <c r="O17" s="112">
        <f t="shared" si="1"/>
        <v>0</v>
      </c>
      <c r="P17">
        <v>100</v>
      </c>
      <c r="Q17">
        <v>23</v>
      </c>
      <c r="R17">
        <v>0</v>
      </c>
      <c r="S17">
        <v>0</v>
      </c>
      <c r="T17">
        <v>30</v>
      </c>
      <c r="U17" s="114">
        <f t="shared" si="2"/>
        <v>153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590</v>
      </c>
      <c r="C18">
        <f>BAWANA!G18</f>
        <v>0</v>
      </c>
      <c r="D18">
        <f>BAWANA!AP18</f>
        <v>153</v>
      </c>
      <c r="E18">
        <f>BAWANA!AQ18</f>
        <v>0</v>
      </c>
      <c r="F18">
        <f t="shared" si="4"/>
        <v>472</v>
      </c>
      <c r="G18">
        <f t="shared" si="5"/>
        <v>153</v>
      </c>
      <c r="H18" s="112"/>
      <c r="I18">
        <f>BRPL_EOD!AM18+BRPL_EOD!AN18</f>
        <v>100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153</v>
      </c>
      <c r="O18" s="112">
        <f t="shared" si="1"/>
        <v>0</v>
      </c>
      <c r="P18">
        <v>100</v>
      </c>
      <c r="Q18">
        <v>23</v>
      </c>
      <c r="R18">
        <v>0</v>
      </c>
      <c r="S18">
        <v>0</v>
      </c>
      <c r="T18">
        <v>30</v>
      </c>
      <c r="U18" s="114">
        <f t="shared" si="2"/>
        <v>153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590</v>
      </c>
      <c r="C19">
        <f>BAWANA!G19</f>
        <v>0</v>
      </c>
      <c r="D19">
        <f>BAWANA!AP19</f>
        <v>153</v>
      </c>
      <c r="E19">
        <f>BAWANA!AQ19</f>
        <v>0</v>
      </c>
      <c r="F19">
        <f t="shared" si="4"/>
        <v>472</v>
      </c>
      <c r="G19">
        <f t="shared" si="5"/>
        <v>153</v>
      </c>
      <c r="H19" s="112"/>
      <c r="I19">
        <f>BRPL_EOD!AM19+BRPL_EOD!AN19</f>
        <v>100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153</v>
      </c>
      <c r="O19" s="112">
        <f t="shared" si="1"/>
        <v>0</v>
      </c>
      <c r="P19">
        <v>100</v>
      </c>
      <c r="Q19">
        <v>23</v>
      </c>
      <c r="R19">
        <v>0</v>
      </c>
      <c r="S19">
        <v>0</v>
      </c>
      <c r="T19">
        <v>30</v>
      </c>
      <c r="U19" s="114">
        <f t="shared" si="2"/>
        <v>153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590</v>
      </c>
      <c r="C20">
        <f>BAWANA!G20</f>
        <v>0</v>
      </c>
      <c r="D20">
        <f>BAWANA!AP20</f>
        <v>153</v>
      </c>
      <c r="E20">
        <f>BAWANA!AQ20</f>
        <v>0</v>
      </c>
      <c r="F20">
        <f t="shared" si="4"/>
        <v>472</v>
      </c>
      <c r="G20">
        <f t="shared" si="5"/>
        <v>153</v>
      </c>
      <c r="H20" s="112"/>
      <c r="I20">
        <f>BRPL_EOD!AM20+BRPL_EOD!AN20</f>
        <v>100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153</v>
      </c>
      <c r="O20" s="112">
        <f t="shared" si="1"/>
        <v>0</v>
      </c>
      <c r="P20">
        <v>100</v>
      </c>
      <c r="Q20">
        <v>23</v>
      </c>
      <c r="R20">
        <v>0</v>
      </c>
      <c r="S20">
        <v>0</v>
      </c>
      <c r="T20">
        <v>30</v>
      </c>
      <c r="U20" s="114">
        <f t="shared" si="2"/>
        <v>153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590</v>
      </c>
      <c r="C21">
        <f>BAWANA!G21</f>
        <v>0</v>
      </c>
      <c r="D21">
        <f>BAWANA!AP21</f>
        <v>153</v>
      </c>
      <c r="E21">
        <f>BAWANA!AQ21</f>
        <v>0</v>
      </c>
      <c r="F21">
        <f t="shared" si="4"/>
        <v>472</v>
      </c>
      <c r="G21">
        <f t="shared" si="5"/>
        <v>153</v>
      </c>
      <c r="H21" s="112"/>
      <c r="I21">
        <f>BRPL_EOD!AM21+BRPL_EOD!AN21</f>
        <v>100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153</v>
      </c>
      <c r="O21" s="112">
        <f t="shared" si="1"/>
        <v>0</v>
      </c>
      <c r="P21">
        <v>100</v>
      </c>
      <c r="Q21">
        <v>23</v>
      </c>
      <c r="R21">
        <v>0</v>
      </c>
      <c r="S21">
        <v>0</v>
      </c>
      <c r="T21">
        <v>30</v>
      </c>
      <c r="U21" s="114">
        <f t="shared" si="2"/>
        <v>153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590</v>
      </c>
      <c r="C22">
        <f>BAWANA!G22</f>
        <v>0</v>
      </c>
      <c r="D22">
        <f>BAWANA!AP22</f>
        <v>153</v>
      </c>
      <c r="E22">
        <f>BAWANA!AQ22</f>
        <v>0</v>
      </c>
      <c r="F22">
        <f t="shared" si="4"/>
        <v>472</v>
      </c>
      <c r="G22">
        <f t="shared" si="5"/>
        <v>153</v>
      </c>
      <c r="H22" s="112"/>
      <c r="I22">
        <f>BRPL_EOD!AM22+BRPL_EOD!AN22</f>
        <v>100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153</v>
      </c>
      <c r="O22" s="112">
        <f t="shared" si="1"/>
        <v>0</v>
      </c>
      <c r="P22">
        <v>100</v>
      </c>
      <c r="Q22">
        <v>23</v>
      </c>
      <c r="R22">
        <v>0</v>
      </c>
      <c r="S22">
        <v>0</v>
      </c>
      <c r="T22">
        <v>30</v>
      </c>
      <c r="U22" s="114">
        <f t="shared" si="2"/>
        <v>153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590</v>
      </c>
      <c r="C23">
        <f>BAWANA!G23</f>
        <v>0</v>
      </c>
      <c r="D23">
        <f>BAWANA!AP23</f>
        <v>153</v>
      </c>
      <c r="E23">
        <f>BAWANA!AQ23</f>
        <v>0</v>
      </c>
      <c r="F23">
        <f t="shared" si="4"/>
        <v>472</v>
      </c>
      <c r="G23">
        <f t="shared" si="5"/>
        <v>153</v>
      </c>
      <c r="H23" s="112"/>
      <c r="I23">
        <f>BRPL_EOD!AM23+BRPL_EOD!AN23</f>
        <v>100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153</v>
      </c>
      <c r="O23" s="112">
        <f t="shared" si="1"/>
        <v>0</v>
      </c>
      <c r="P23">
        <v>100</v>
      </c>
      <c r="Q23">
        <v>23</v>
      </c>
      <c r="R23">
        <v>0</v>
      </c>
      <c r="S23">
        <v>0</v>
      </c>
      <c r="T23">
        <v>30</v>
      </c>
      <c r="U23" s="114">
        <f t="shared" si="2"/>
        <v>153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590</v>
      </c>
      <c r="C24">
        <f>BAWANA!G24</f>
        <v>0</v>
      </c>
      <c r="D24">
        <f>BAWANA!AP24</f>
        <v>153</v>
      </c>
      <c r="E24">
        <f>BAWANA!AQ24</f>
        <v>0</v>
      </c>
      <c r="F24">
        <f t="shared" si="4"/>
        <v>472</v>
      </c>
      <c r="G24">
        <f t="shared" si="5"/>
        <v>153</v>
      </c>
      <c r="H24" s="112"/>
      <c r="I24">
        <f>BRPL_EOD!AM24+BRPL_EOD!AN24</f>
        <v>100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153</v>
      </c>
      <c r="O24" s="112">
        <f t="shared" si="1"/>
        <v>0</v>
      </c>
      <c r="P24">
        <v>100</v>
      </c>
      <c r="Q24">
        <v>23</v>
      </c>
      <c r="R24">
        <v>0</v>
      </c>
      <c r="S24">
        <v>0</v>
      </c>
      <c r="T24">
        <v>30</v>
      </c>
      <c r="U24" s="114">
        <f t="shared" si="2"/>
        <v>153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590</v>
      </c>
      <c r="C25">
        <f>BAWANA!G25</f>
        <v>0</v>
      </c>
      <c r="D25">
        <f>BAWANA!AP25</f>
        <v>153</v>
      </c>
      <c r="E25">
        <f>BAWANA!AQ25</f>
        <v>0</v>
      </c>
      <c r="F25">
        <f t="shared" si="4"/>
        <v>472</v>
      </c>
      <c r="G25">
        <f t="shared" si="5"/>
        <v>153</v>
      </c>
      <c r="H25" s="112"/>
      <c r="I25">
        <f>BRPL_EOD!AM25+BRPL_EOD!AN25</f>
        <v>100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153</v>
      </c>
      <c r="O25" s="112">
        <f t="shared" si="1"/>
        <v>0</v>
      </c>
      <c r="P25">
        <v>100</v>
      </c>
      <c r="Q25">
        <v>23</v>
      </c>
      <c r="R25">
        <v>0</v>
      </c>
      <c r="S25">
        <v>0</v>
      </c>
      <c r="T25">
        <v>30</v>
      </c>
      <c r="U25" s="114">
        <f t="shared" si="2"/>
        <v>153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590</v>
      </c>
      <c r="C26">
        <f>BAWANA!G26</f>
        <v>0</v>
      </c>
      <c r="D26">
        <f>BAWANA!AP26</f>
        <v>153</v>
      </c>
      <c r="E26">
        <f>BAWANA!AQ26</f>
        <v>0</v>
      </c>
      <c r="F26">
        <f t="shared" si="4"/>
        <v>472</v>
      </c>
      <c r="G26">
        <f t="shared" si="5"/>
        <v>153</v>
      </c>
      <c r="H26" s="112"/>
      <c r="I26">
        <f>BRPL_EOD!AM26+BRPL_EOD!AN26</f>
        <v>100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153</v>
      </c>
      <c r="O26" s="112">
        <f t="shared" si="1"/>
        <v>0</v>
      </c>
      <c r="P26">
        <v>100</v>
      </c>
      <c r="Q26">
        <v>23</v>
      </c>
      <c r="R26">
        <v>0</v>
      </c>
      <c r="S26">
        <v>0</v>
      </c>
      <c r="T26">
        <v>30</v>
      </c>
      <c r="U26" s="114">
        <f t="shared" si="2"/>
        <v>153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590</v>
      </c>
      <c r="C27">
        <f>BAWANA!G27</f>
        <v>0</v>
      </c>
      <c r="D27">
        <f>BAWANA!AP27</f>
        <v>153</v>
      </c>
      <c r="E27">
        <f>BAWANA!AQ27</f>
        <v>0</v>
      </c>
      <c r="F27">
        <f t="shared" si="4"/>
        <v>472</v>
      </c>
      <c r="G27">
        <f t="shared" si="5"/>
        <v>153</v>
      </c>
      <c r="H27" s="112"/>
      <c r="I27">
        <f>BRPL_EOD!AM27+BRPL_EOD!AN27</f>
        <v>100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153</v>
      </c>
      <c r="O27" s="112">
        <f t="shared" si="1"/>
        <v>0</v>
      </c>
      <c r="P27">
        <v>100</v>
      </c>
      <c r="Q27">
        <v>23</v>
      </c>
      <c r="R27">
        <v>0</v>
      </c>
      <c r="S27">
        <v>0</v>
      </c>
      <c r="T27">
        <v>30</v>
      </c>
      <c r="U27" s="114">
        <f t="shared" si="2"/>
        <v>153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590</v>
      </c>
      <c r="C28">
        <f>BAWANA!G28</f>
        <v>0</v>
      </c>
      <c r="D28">
        <f>BAWANA!AP28</f>
        <v>153</v>
      </c>
      <c r="E28">
        <f>BAWANA!AQ28</f>
        <v>0</v>
      </c>
      <c r="F28">
        <f t="shared" si="4"/>
        <v>472</v>
      </c>
      <c r="G28">
        <f t="shared" si="5"/>
        <v>153</v>
      </c>
      <c r="H28" s="112"/>
      <c r="I28">
        <f>BRPL_EOD!AM28+BRPL_EOD!AN28</f>
        <v>100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153</v>
      </c>
      <c r="O28" s="112">
        <f t="shared" si="1"/>
        <v>0</v>
      </c>
      <c r="P28">
        <v>100</v>
      </c>
      <c r="Q28">
        <v>23</v>
      </c>
      <c r="R28">
        <v>0</v>
      </c>
      <c r="S28">
        <v>0</v>
      </c>
      <c r="T28">
        <v>30</v>
      </c>
      <c r="U28" s="114">
        <f t="shared" si="2"/>
        <v>153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590</v>
      </c>
      <c r="C29">
        <f>BAWANA!G29</f>
        <v>0</v>
      </c>
      <c r="D29">
        <f>BAWANA!AP29</f>
        <v>153</v>
      </c>
      <c r="E29">
        <f>BAWANA!AQ29</f>
        <v>0</v>
      </c>
      <c r="F29">
        <f t="shared" si="4"/>
        <v>472</v>
      </c>
      <c r="G29">
        <f t="shared" si="5"/>
        <v>153</v>
      </c>
      <c r="H29" s="112"/>
      <c r="I29">
        <f>BRPL_EOD!AM29+BRPL_EOD!AN29</f>
        <v>100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153</v>
      </c>
      <c r="O29" s="112">
        <f t="shared" si="1"/>
        <v>0</v>
      </c>
      <c r="P29">
        <v>100</v>
      </c>
      <c r="Q29">
        <v>23</v>
      </c>
      <c r="R29">
        <v>0</v>
      </c>
      <c r="S29">
        <v>0</v>
      </c>
      <c r="T29">
        <v>30</v>
      </c>
      <c r="U29" s="114">
        <f t="shared" si="2"/>
        <v>153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590</v>
      </c>
      <c r="C30">
        <f>BAWANA!G30</f>
        <v>0</v>
      </c>
      <c r="D30">
        <f>BAWANA!AP30</f>
        <v>153</v>
      </c>
      <c r="E30">
        <f>BAWANA!AQ30</f>
        <v>0</v>
      </c>
      <c r="F30">
        <f t="shared" si="4"/>
        <v>472</v>
      </c>
      <c r="G30">
        <f t="shared" si="5"/>
        <v>153</v>
      </c>
      <c r="H30" s="112"/>
      <c r="I30">
        <f>BRPL_EOD!AM30+BRPL_EOD!AN30</f>
        <v>100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153</v>
      </c>
      <c r="O30" s="112">
        <f t="shared" si="1"/>
        <v>0</v>
      </c>
      <c r="P30">
        <v>100</v>
      </c>
      <c r="Q30">
        <v>23</v>
      </c>
      <c r="R30">
        <v>0</v>
      </c>
      <c r="S30">
        <v>0</v>
      </c>
      <c r="T30">
        <v>30</v>
      </c>
      <c r="U30" s="114">
        <f t="shared" si="2"/>
        <v>153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590</v>
      </c>
      <c r="C31">
        <f>BAWANA!G31</f>
        <v>0</v>
      </c>
      <c r="D31">
        <f>BAWANA!AP31</f>
        <v>153</v>
      </c>
      <c r="E31">
        <f>BAWANA!AQ31</f>
        <v>0</v>
      </c>
      <c r="F31">
        <f t="shared" si="4"/>
        <v>472</v>
      </c>
      <c r="G31">
        <f t="shared" si="5"/>
        <v>153</v>
      </c>
      <c r="H31" s="112"/>
      <c r="I31">
        <f>BRPL_EOD!AM31+BRPL_EOD!AN31</f>
        <v>100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153</v>
      </c>
      <c r="O31" s="112">
        <f t="shared" si="1"/>
        <v>0</v>
      </c>
      <c r="P31">
        <v>100</v>
      </c>
      <c r="Q31">
        <v>23</v>
      </c>
      <c r="R31">
        <v>0</v>
      </c>
      <c r="S31">
        <v>0</v>
      </c>
      <c r="T31">
        <v>30</v>
      </c>
      <c r="U31" s="114">
        <f t="shared" si="2"/>
        <v>153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590</v>
      </c>
      <c r="C32">
        <f>BAWANA!G32</f>
        <v>0</v>
      </c>
      <c r="D32">
        <f>BAWANA!AP32</f>
        <v>153</v>
      </c>
      <c r="E32">
        <f>BAWANA!AQ32</f>
        <v>0</v>
      </c>
      <c r="F32">
        <f t="shared" si="4"/>
        <v>472</v>
      </c>
      <c r="G32">
        <f t="shared" si="5"/>
        <v>153</v>
      </c>
      <c r="H32" s="112"/>
      <c r="I32">
        <f>BRPL_EOD!AM32+BRPL_EOD!AN32</f>
        <v>100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153</v>
      </c>
      <c r="O32" s="112">
        <f t="shared" si="1"/>
        <v>0</v>
      </c>
      <c r="P32">
        <v>100</v>
      </c>
      <c r="Q32">
        <v>23</v>
      </c>
      <c r="R32">
        <v>0</v>
      </c>
      <c r="S32">
        <v>0</v>
      </c>
      <c r="T32">
        <v>30</v>
      </c>
      <c r="U32" s="114">
        <f t="shared" si="2"/>
        <v>153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590</v>
      </c>
      <c r="C33">
        <f>BAWANA!G33</f>
        <v>0</v>
      </c>
      <c r="D33">
        <f>BAWANA!AP33</f>
        <v>153</v>
      </c>
      <c r="E33">
        <f>BAWANA!AQ33</f>
        <v>0</v>
      </c>
      <c r="F33">
        <f t="shared" si="4"/>
        <v>472</v>
      </c>
      <c r="G33">
        <f t="shared" si="5"/>
        <v>153</v>
      </c>
      <c r="H33" s="112"/>
      <c r="I33">
        <f>BRPL_EOD!AM33+BRPL_EOD!AN33</f>
        <v>100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153</v>
      </c>
      <c r="O33" s="112">
        <f t="shared" si="1"/>
        <v>0</v>
      </c>
      <c r="P33">
        <v>100</v>
      </c>
      <c r="Q33">
        <v>23</v>
      </c>
      <c r="R33">
        <v>0</v>
      </c>
      <c r="S33">
        <v>0</v>
      </c>
      <c r="T33">
        <v>30</v>
      </c>
      <c r="U33" s="114">
        <f t="shared" si="2"/>
        <v>153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590</v>
      </c>
      <c r="C34">
        <f>BAWANA!G34</f>
        <v>0</v>
      </c>
      <c r="D34">
        <f>BAWANA!AP34</f>
        <v>153</v>
      </c>
      <c r="E34">
        <f>BAWANA!AQ34</f>
        <v>0</v>
      </c>
      <c r="F34">
        <f t="shared" si="4"/>
        <v>472</v>
      </c>
      <c r="G34">
        <f t="shared" si="5"/>
        <v>153</v>
      </c>
      <c r="H34" s="112"/>
      <c r="I34">
        <f>BRPL_EOD!AM34+BRPL_EOD!AN34</f>
        <v>100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153</v>
      </c>
      <c r="O34" s="112">
        <f t="shared" si="1"/>
        <v>0</v>
      </c>
      <c r="P34">
        <v>100</v>
      </c>
      <c r="Q34">
        <v>23</v>
      </c>
      <c r="R34">
        <v>0</v>
      </c>
      <c r="S34">
        <v>0</v>
      </c>
      <c r="T34">
        <v>30</v>
      </c>
      <c r="U34" s="114">
        <f t="shared" si="2"/>
        <v>153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590</v>
      </c>
      <c r="C35">
        <f>BAWANA!G35</f>
        <v>0</v>
      </c>
      <c r="D35">
        <f>BAWANA!AP35</f>
        <v>153</v>
      </c>
      <c r="E35">
        <f>BAWANA!AQ35</f>
        <v>0</v>
      </c>
      <c r="F35">
        <f t="shared" si="4"/>
        <v>472</v>
      </c>
      <c r="G35">
        <f t="shared" si="5"/>
        <v>153</v>
      </c>
      <c r="H35" s="112"/>
      <c r="I35">
        <f>BRPL_EOD!AM35+BRPL_EOD!AN35</f>
        <v>100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153</v>
      </c>
      <c r="O35" s="112">
        <f t="shared" si="1"/>
        <v>0</v>
      </c>
      <c r="P35">
        <v>100</v>
      </c>
      <c r="Q35">
        <v>23</v>
      </c>
      <c r="R35">
        <v>0</v>
      </c>
      <c r="S35">
        <v>0</v>
      </c>
      <c r="T35">
        <v>30</v>
      </c>
      <c r="U35" s="114">
        <f t="shared" si="2"/>
        <v>153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590</v>
      </c>
      <c r="C36">
        <f>BAWANA!G36</f>
        <v>0</v>
      </c>
      <c r="D36">
        <f>BAWANA!AP36</f>
        <v>153</v>
      </c>
      <c r="E36">
        <f>BAWANA!AQ36</f>
        <v>0</v>
      </c>
      <c r="F36">
        <f t="shared" si="4"/>
        <v>472</v>
      </c>
      <c r="G36">
        <f t="shared" si="5"/>
        <v>153</v>
      </c>
      <c r="H36" s="112"/>
      <c r="I36">
        <f>BRPL_EOD!AM36+BRPL_EOD!AN36</f>
        <v>100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153</v>
      </c>
      <c r="O36" s="112">
        <f t="shared" si="1"/>
        <v>0</v>
      </c>
      <c r="P36">
        <v>100</v>
      </c>
      <c r="Q36">
        <v>23</v>
      </c>
      <c r="R36">
        <v>0</v>
      </c>
      <c r="S36">
        <v>0</v>
      </c>
      <c r="T36">
        <v>30</v>
      </c>
      <c r="U36" s="114">
        <f t="shared" si="2"/>
        <v>153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590</v>
      </c>
      <c r="C37">
        <f>BAWANA!G37</f>
        <v>0</v>
      </c>
      <c r="D37">
        <f>BAWANA!AP37</f>
        <v>153</v>
      </c>
      <c r="E37">
        <f>BAWANA!AQ37</f>
        <v>0</v>
      </c>
      <c r="F37">
        <f t="shared" si="4"/>
        <v>472</v>
      </c>
      <c r="G37">
        <f t="shared" si="5"/>
        <v>153</v>
      </c>
      <c r="H37" s="112"/>
      <c r="I37">
        <f>BRPL_EOD!AM37+BRPL_EOD!AN37</f>
        <v>100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153</v>
      </c>
      <c r="O37" s="112">
        <f t="shared" si="1"/>
        <v>0</v>
      </c>
      <c r="P37">
        <v>100</v>
      </c>
      <c r="Q37">
        <v>23</v>
      </c>
      <c r="R37">
        <v>0</v>
      </c>
      <c r="S37">
        <v>0</v>
      </c>
      <c r="T37">
        <v>30</v>
      </c>
      <c r="U37" s="114">
        <f t="shared" si="2"/>
        <v>153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590</v>
      </c>
      <c r="C38">
        <f>BAWANA!G38</f>
        <v>0</v>
      </c>
      <c r="D38">
        <f>BAWANA!AP38</f>
        <v>153</v>
      </c>
      <c r="E38">
        <f>BAWANA!AQ38</f>
        <v>0</v>
      </c>
      <c r="F38">
        <f t="shared" si="4"/>
        <v>472</v>
      </c>
      <c r="G38">
        <f t="shared" si="5"/>
        <v>153</v>
      </c>
      <c r="H38" s="112"/>
      <c r="I38">
        <f>BRPL_EOD!AM38+BRPL_EOD!AN38</f>
        <v>100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153</v>
      </c>
      <c r="O38" s="112">
        <f t="shared" si="1"/>
        <v>0</v>
      </c>
      <c r="P38">
        <v>100</v>
      </c>
      <c r="Q38">
        <v>23</v>
      </c>
      <c r="R38">
        <v>0</v>
      </c>
      <c r="S38">
        <v>0</v>
      </c>
      <c r="T38">
        <v>30</v>
      </c>
      <c r="U38" s="114">
        <f t="shared" si="2"/>
        <v>153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580</v>
      </c>
      <c r="C39">
        <f>BAWANA!G39</f>
        <v>0</v>
      </c>
      <c r="D39">
        <f>BAWANA!AP39</f>
        <v>153</v>
      </c>
      <c r="E39">
        <f>BAWANA!AQ39</f>
        <v>0</v>
      </c>
      <c r="F39">
        <f t="shared" si="4"/>
        <v>464</v>
      </c>
      <c r="G39">
        <f t="shared" si="5"/>
        <v>153</v>
      </c>
      <c r="H39" s="112"/>
      <c r="I39">
        <f>BRPL_EOD!AM39+BRPL_EOD!AN39</f>
        <v>100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153</v>
      </c>
      <c r="O39" s="112">
        <f t="shared" si="1"/>
        <v>0</v>
      </c>
      <c r="P39">
        <v>100</v>
      </c>
      <c r="Q39">
        <v>23</v>
      </c>
      <c r="R39">
        <v>0</v>
      </c>
      <c r="S39">
        <v>0</v>
      </c>
      <c r="T39">
        <v>30</v>
      </c>
      <c r="U39" s="114">
        <f t="shared" si="2"/>
        <v>153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580</v>
      </c>
      <c r="C40">
        <f>BAWANA!G40</f>
        <v>0</v>
      </c>
      <c r="D40">
        <f>BAWANA!AP40</f>
        <v>153</v>
      </c>
      <c r="E40">
        <f>BAWANA!AQ40</f>
        <v>0</v>
      </c>
      <c r="F40">
        <f t="shared" si="4"/>
        <v>464</v>
      </c>
      <c r="G40">
        <f t="shared" si="5"/>
        <v>153</v>
      </c>
      <c r="H40" s="112"/>
      <c r="I40">
        <f>BRPL_EOD!AM40+BRPL_EOD!AN40</f>
        <v>100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153</v>
      </c>
      <c r="O40" s="112">
        <f t="shared" si="1"/>
        <v>0</v>
      </c>
      <c r="P40">
        <v>100</v>
      </c>
      <c r="Q40">
        <v>23</v>
      </c>
      <c r="R40">
        <v>0</v>
      </c>
      <c r="S40">
        <v>0</v>
      </c>
      <c r="T40">
        <v>30</v>
      </c>
      <c r="U40" s="114">
        <f t="shared" si="2"/>
        <v>153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580</v>
      </c>
      <c r="C41">
        <f>BAWANA!G41</f>
        <v>0</v>
      </c>
      <c r="D41">
        <f>BAWANA!AP41</f>
        <v>153</v>
      </c>
      <c r="E41">
        <f>BAWANA!AQ41</f>
        <v>0</v>
      </c>
      <c r="F41">
        <f t="shared" si="4"/>
        <v>464</v>
      </c>
      <c r="G41">
        <f t="shared" si="5"/>
        <v>153</v>
      </c>
      <c r="H41" s="112"/>
      <c r="I41">
        <f>BRPL_EOD!AM41+BRPL_EOD!AN41</f>
        <v>100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153</v>
      </c>
      <c r="O41" s="112">
        <f t="shared" si="1"/>
        <v>0</v>
      </c>
      <c r="P41">
        <v>100</v>
      </c>
      <c r="Q41">
        <v>23</v>
      </c>
      <c r="R41">
        <v>0</v>
      </c>
      <c r="S41">
        <v>0</v>
      </c>
      <c r="T41">
        <v>30</v>
      </c>
      <c r="U41" s="114">
        <f t="shared" si="2"/>
        <v>153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580</v>
      </c>
      <c r="C42">
        <f>BAWANA!G42</f>
        <v>0</v>
      </c>
      <c r="D42">
        <f>BAWANA!AP42</f>
        <v>153</v>
      </c>
      <c r="E42">
        <f>BAWANA!AQ42</f>
        <v>0</v>
      </c>
      <c r="F42">
        <f t="shared" si="4"/>
        <v>464</v>
      </c>
      <c r="G42">
        <f t="shared" si="5"/>
        <v>153</v>
      </c>
      <c r="H42" s="112"/>
      <c r="I42">
        <f>BRPL_EOD!AM42+BRPL_EOD!AN42</f>
        <v>100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153</v>
      </c>
      <c r="O42" s="112">
        <f t="shared" si="1"/>
        <v>0</v>
      </c>
      <c r="P42">
        <v>100</v>
      </c>
      <c r="Q42">
        <v>23</v>
      </c>
      <c r="R42">
        <v>0</v>
      </c>
      <c r="S42">
        <v>0</v>
      </c>
      <c r="T42">
        <v>30</v>
      </c>
      <c r="U42" s="114">
        <f t="shared" si="2"/>
        <v>153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580</v>
      </c>
      <c r="C43">
        <f>BAWANA!G43</f>
        <v>0</v>
      </c>
      <c r="D43">
        <f>BAWANA!AP43</f>
        <v>153</v>
      </c>
      <c r="E43">
        <f>BAWANA!AQ43</f>
        <v>0</v>
      </c>
      <c r="F43">
        <f t="shared" si="4"/>
        <v>464</v>
      </c>
      <c r="G43">
        <f t="shared" si="5"/>
        <v>153</v>
      </c>
      <c r="H43" s="112"/>
      <c r="I43">
        <f>BRPL_EOD!AM43+BRPL_EOD!AN43</f>
        <v>100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153</v>
      </c>
      <c r="O43" s="112">
        <f t="shared" si="1"/>
        <v>0</v>
      </c>
      <c r="P43">
        <v>100</v>
      </c>
      <c r="Q43">
        <v>23</v>
      </c>
      <c r="R43">
        <v>0</v>
      </c>
      <c r="S43">
        <v>0</v>
      </c>
      <c r="T43">
        <v>30</v>
      </c>
      <c r="U43" s="114">
        <f t="shared" si="2"/>
        <v>153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580</v>
      </c>
      <c r="C44">
        <f>BAWANA!G44</f>
        <v>0</v>
      </c>
      <c r="D44">
        <f>BAWANA!AP44</f>
        <v>153</v>
      </c>
      <c r="E44">
        <f>BAWANA!AQ44</f>
        <v>0</v>
      </c>
      <c r="F44">
        <f t="shared" si="4"/>
        <v>464</v>
      </c>
      <c r="G44">
        <f t="shared" si="5"/>
        <v>153</v>
      </c>
      <c r="H44" s="112"/>
      <c r="I44">
        <f>BRPL_EOD!AM44+BRPL_EOD!AN44</f>
        <v>100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153</v>
      </c>
      <c r="O44" s="112">
        <f t="shared" si="1"/>
        <v>0</v>
      </c>
      <c r="P44">
        <v>100</v>
      </c>
      <c r="Q44">
        <v>23</v>
      </c>
      <c r="R44">
        <v>0</v>
      </c>
      <c r="S44">
        <v>0</v>
      </c>
      <c r="T44">
        <v>30</v>
      </c>
      <c r="U44" s="114">
        <f t="shared" si="2"/>
        <v>153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580</v>
      </c>
      <c r="C45">
        <f>BAWANA!G45</f>
        <v>0</v>
      </c>
      <c r="D45">
        <f>BAWANA!AP45</f>
        <v>153</v>
      </c>
      <c r="E45">
        <f>BAWANA!AQ45</f>
        <v>0</v>
      </c>
      <c r="F45">
        <f t="shared" si="4"/>
        <v>464</v>
      </c>
      <c r="G45">
        <f t="shared" si="5"/>
        <v>153</v>
      </c>
      <c r="H45" s="112"/>
      <c r="I45">
        <f>BRPL_EOD!AM45+BRPL_EOD!AN45</f>
        <v>100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153</v>
      </c>
      <c r="O45" s="112">
        <f t="shared" si="1"/>
        <v>0</v>
      </c>
      <c r="P45">
        <v>100</v>
      </c>
      <c r="Q45">
        <v>23</v>
      </c>
      <c r="R45">
        <v>0</v>
      </c>
      <c r="S45">
        <v>0</v>
      </c>
      <c r="T45">
        <v>30</v>
      </c>
      <c r="U45" s="114">
        <f t="shared" si="2"/>
        <v>153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580</v>
      </c>
      <c r="C46">
        <f>BAWANA!G46</f>
        <v>0</v>
      </c>
      <c r="D46">
        <f>BAWANA!AP46</f>
        <v>153</v>
      </c>
      <c r="E46">
        <f>BAWANA!AQ46</f>
        <v>0</v>
      </c>
      <c r="F46">
        <f t="shared" si="4"/>
        <v>464</v>
      </c>
      <c r="G46">
        <f t="shared" si="5"/>
        <v>153</v>
      </c>
      <c r="H46" s="112"/>
      <c r="I46">
        <f>BRPL_EOD!AM46+BRPL_EOD!AN46</f>
        <v>100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153</v>
      </c>
      <c r="O46" s="112">
        <f t="shared" si="1"/>
        <v>0</v>
      </c>
      <c r="P46">
        <v>100</v>
      </c>
      <c r="Q46">
        <v>23</v>
      </c>
      <c r="R46">
        <v>0</v>
      </c>
      <c r="S46">
        <v>0</v>
      </c>
      <c r="T46">
        <v>30</v>
      </c>
      <c r="U46" s="114">
        <f t="shared" si="2"/>
        <v>153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580</v>
      </c>
      <c r="C47">
        <f>BAWANA!G47</f>
        <v>0</v>
      </c>
      <c r="D47">
        <f>BAWANA!AP47</f>
        <v>153</v>
      </c>
      <c r="E47">
        <f>BAWANA!AQ47</f>
        <v>0</v>
      </c>
      <c r="F47">
        <f t="shared" si="4"/>
        <v>464</v>
      </c>
      <c r="G47">
        <f t="shared" si="5"/>
        <v>153</v>
      </c>
      <c r="H47" s="112"/>
      <c r="I47">
        <f>BRPL_EOD!AM47+BRPL_EOD!AN47</f>
        <v>100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153</v>
      </c>
      <c r="O47" s="112">
        <f t="shared" si="1"/>
        <v>0</v>
      </c>
      <c r="P47">
        <v>100</v>
      </c>
      <c r="Q47">
        <v>23</v>
      </c>
      <c r="R47">
        <v>0</v>
      </c>
      <c r="S47">
        <v>0</v>
      </c>
      <c r="T47">
        <v>30</v>
      </c>
      <c r="U47" s="114">
        <f t="shared" si="2"/>
        <v>153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580</v>
      </c>
      <c r="C48">
        <f>BAWANA!G48</f>
        <v>0</v>
      </c>
      <c r="D48">
        <f>BAWANA!AP48</f>
        <v>153</v>
      </c>
      <c r="E48">
        <f>BAWANA!AQ48</f>
        <v>0</v>
      </c>
      <c r="F48">
        <f t="shared" si="4"/>
        <v>464</v>
      </c>
      <c r="G48">
        <f t="shared" si="5"/>
        <v>153</v>
      </c>
      <c r="H48" s="112"/>
      <c r="I48">
        <f>BRPL_EOD!AM48+BRPL_EOD!AN48</f>
        <v>100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153</v>
      </c>
      <c r="O48" s="112">
        <f t="shared" si="1"/>
        <v>0</v>
      </c>
      <c r="P48">
        <v>100</v>
      </c>
      <c r="Q48">
        <v>23</v>
      </c>
      <c r="R48">
        <v>0</v>
      </c>
      <c r="S48">
        <v>0</v>
      </c>
      <c r="T48">
        <v>30</v>
      </c>
      <c r="U48" s="114">
        <f t="shared" si="2"/>
        <v>153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580</v>
      </c>
      <c r="C49">
        <f>BAWANA!G49</f>
        <v>0</v>
      </c>
      <c r="D49">
        <f>BAWANA!AP49</f>
        <v>153</v>
      </c>
      <c r="E49">
        <f>BAWANA!AQ49</f>
        <v>0</v>
      </c>
      <c r="F49">
        <f t="shared" si="4"/>
        <v>464</v>
      </c>
      <c r="G49">
        <f t="shared" si="5"/>
        <v>153</v>
      </c>
      <c r="H49" s="112"/>
      <c r="I49">
        <f>BRPL_EOD!AM49+BRPL_EOD!AN49</f>
        <v>100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153</v>
      </c>
      <c r="O49" s="112">
        <f t="shared" si="1"/>
        <v>0</v>
      </c>
      <c r="P49">
        <v>100</v>
      </c>
      <c r="Q49">
        <v>23</v>
      </c>
      <c r="R49">
        <v>0</v>
      </c>
      <c r="S49">
        <v>0</v>
      </c>
      <c r="T49">
        <v>30</v>
      </c>
      <c r="U49" s="114">
        <f t="shared" si="2"/>
        <v>153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580</v>
      </c>
      <c r="C50">
        <f>BAWANA!G50</f>
        <v>0</v>
      </c>
      <c r="D50">
        <f>BAWANA!AP50</f>
        <v>153</v>
      </c>
      <c r="E50">
        <f>BAWANA!AQ50</f>
        <v>0</v>
      </c>
      <c r="F50">
        <f t="shared" si="4"/>
        <v>464</v>
      </c>
      <c r="G50">
        <f t="shared" si="5"/>
        <v>153</v>
      </c>
      <c r="H50" s="112"/>
      <c r="I50">
        <f>BRPL_EOD!AM50+BRPL_EOD!AN50</f>
        <v>100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153</v>
      </c>
      <c r="O50" s="112">
        <f t="shared" si="1"/>
        <v>0</v>
      </c>
      <c r="P50">
        <v>100</v>
      </c>
      <c r="Q50">
        <v>23</v>
      </c>
      <c r="R50">
        <v>0</v>
      </c>
      <c r="S50">
        <v>0</v>
      </c>
      <c r="T50">
        <v>30</v>
      </c>
      <c r="U50" s="114">
        <f t="shared" si="2"/>
        <v>153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560</v>
      </c>
      <c r="C51">
        <f>BAWANA!G51</f>
        <v>0</v>
      </c>
      <c r="D51">
        <f>BAWANA!AP51</f>
        <v>153</v>
      </c>
      <c r="E51">
        <f>BAWANA!AQ51</f>
        <v>0</v>
      </c>
      <c r="F51">
        <f t="shared" si="4"/>
        <v>448</v>
      </c>
      <c r="G51">
        <f t="shared" si="5"/>
        <v>153</v>
      </c>
      <c r="H51" s="112"/>
      <c r="I51">
        <f>BRPL_EOD!AM51+BRPL_EOD!AN51</f>
        <v>100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153</v>
      </c>
      <c r="O51" s="112">
        <f t="shared" si="1"/>
        <v>0</v>
      </c>
      <c r="P51">
        <v>100</v>
      </c>
      <c r="Q51">
        <v>23</v>
      </c>
      <c r="R51">
        <v>0</v>
      </c>
      <c r="S51">
        <v>0</v>
      </c>
      <c r="T51">
        <v>30</v>
      </c>
      <c r="U51" s="114">
        <f t="shared" si="2"/>
        <v>153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560</v>
      </c>
      <c r="C52">
        <f>BAWANA!G52</f>
        <v>0</v>
      </c>
      <c r="D52">
        <f>BAWANA!AP52</f>
        <v>153</v>
      </c>
      <c r="E52">
        <f>BAWANA!AQ52</f>
        <v>0</v>
      </c>
      <c r="F52">
        <f t="shared" si="4"/>
        <v>448</v>
      </c>
      <c r="G52">
        <f t="shared" si="5"/>
        <v>153</v>
      </c>
      <c r="H52" s="112"/>
      <c r="I52">
        <f>BRPL_EOD!AM52+BRPL_EOD!AN52</f>
        <v>100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153</v>
      </c>
      <c r="O52" s="112">
        <f t="shared" si="1"/>
        <v>0</v>
      </c>
      <c r="P52">
        <v>100</v>
      </c>
      <c r="Q52">
        <v>23</v>
      </c>
      <c r="R52">
        <v>0</v>
      </c>
      <c r="S52">
        <v>0</v>
      </c>
      <c r="T52">
        <v>30</v>
      </c>
      <c r="U52" s="114">
        <f t="shared" si="2"/>
        <v>153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560</v>
      </c>
      <c r="C53">
        <f>BAWANA!G53</f>
        <v>0</v>
      </c>
      <c r="D53">
        <f>BAWANA!AP53</f>
        <v>153</v>
      </c>
      <c r="E53">
        <f>BAWANA!AQ53</f>
        <v>0</v>
      </c>
      <c r="F53">
        <f t="shared" si="4"/>
        <v>448</v>
      </c>
      <c r="G53">
        <f t="shared" si="5"/>
        <v>153</v>
      </c>
      <c r="H53" s="112"/>
      <c r="I53">
        <f>BRPL_EOD!AM53+BRPL_EOD!AN53</f>
        <v>100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153</v>
      </c>
      <c r="O53" s="112">
        <f t="shared" si="1"/>
        <v>0</v>
      </c>
      <c r="P53">
        <v>100</v>
      </c>
      <c r="Q53">
        <v>23</v>
      </c>
      <c r="R53">
        <v>0</v>
      </c>
      <c r="S53">
        <v>0</v>
      </c>
      <c r="T53">
        <v>30</v>
      </c>
      <c r="U53" s="114">
        <f t="shared" si="2"/>
        <v>153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560</v>
      </c>
      <c r="C54">
        <f>BAWANA!G54</f>
        <v>0</v>
      </c>
      <c r="D54">
        <f>BAWANA!AP54</f>
        <v>153</v>
      </c>
      <c r="E54">
        <f>BAWANA!AQ54</f>
        <v>0</v>
      </c>
      <c r="F54">
        <f t="shared" si="4"/>
        <v>448</v>
      </c>
      <c r="G54">
        <f t="shared" si="5"/>
        <v>153</v>
      </c>
      <c r="H54" s="112"/>
      <c r="I54">
        <f>BRPL_EOD!AM54+BRPL_EOD!AN54</f>
        <v>100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153</v>
      </c>
      <c r="O54" s="112">
        <f t="shared" si="1"/>
        <v>0</v>
      </c>
      <c r="P54">
        <v>100</v>
      </c>
      <c r="Q54">
        <v>23</v>
      </c>
      <c r="R54">
        <v>0</v>
      </c>
      <c r="S54">
        <v>0</v>
      </c>
      <c r="T54">
        <v>30</v>
      </c>
      <c r="U54" s="114">
        <f t="shared" si="2"/>
        <v>153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560</v>
      </c>
      <c r="C55">
        <f>BAWANA!G55</f>
        <v>0</v>
      </c>
      <c r="D55">
        <f>BAWANA!AP55</f>
        <v>153</v>
      </c>
      <c r="E55">
        <f>BAWANA!AQ55</f>
        <v>0</v>
      </c>
      <c r="F55">
        <f t="shared" si="4"/>
        <v>448</v>
      </c>
      <c r="G55">
        <f t="shared" si="5"/>
        <v>153</v>
      </c>
      <c r="H55" s="112"/>
      <c r="I55">
        <f>BRPL_EOD!AM55+BRPL_EOD!AN55</f>
        <v>100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153</v>
      </c>
      <c r="O55" s="112">
        <f t="shared" si="1"/>
        <v>0</v>
      </c>
      <c r="P55">
        <v>100</v>
      </c>
      <c r="Q55">
        <v>23</v>
      </c>
      <c r="R55">
        <v>0</v>
      </c>
      <c r="S55">
        <v>0</v>
      </c>
      <c r="T55">
        <v>30</v>
      </c>
      <c r="U55" s="114">
        <f t="shared" si="2"/>
        <v>153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560</v>
      </c>
      <c r="C56">
        <f>BAWANA!G56</f>
        <v>0</v>
      </c>
      <c r="D56">
        <f>BAWANA!AP56</f>
        <v>153</v>
      </c>
      <c r="E56">
        <f>BAWANA!AQ56</f>
        <v>0</v>
      </c>
      <c r="F56">
        <f t="shared" si="4"/>
        <v>448</v>
      </c>
      <c r="G56">
        <f t="shared" si="5"/>
        <v>153</v>
      </c>
      <c r="H56" s="112"/>
      <c r="I56">
        <f>BRPL_EOD!AM56+BRPL_EOD!AN56</f>
        <v>100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153</v>
      </c>
      <c r="O56" s="112">
        <f t="shared" si="1"/>
        <v>0</v>
      </c>
      <c r="P56">
        <v>100</v>
      </c>
      <c r="Q56">
        <v>23</v>
      </c>
      <c r="R56">
        <v>0</v>
      </c>
      <c r="S56">
        <v>0</v>
      </c>
      <c r="T56">
        <v>30</v>
      </c>
      <c r="U56" s="114">
        <f t="shared" si="2"/>
        <v>153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560</v>
      </c>
      <c r="C57">
        <f>BAWANA!G57</f>
        <v>0</v>
      </c>
      <c r="D57">
        <f>BAWANA!AP57</f>
        <v>153</v>
      </c>
      <c r="E57">
        <f>BAWANA!AQ57</f>
        <v>0</v>
      </c>
      <c r="F57">
        <f t="shared" si="4"/>
        <v>448</v>
      </c>
      <c r="G57">
        <f t="shared" si="5"/>
        <v>153</v>
      </c>
      <c r="H57" s="112"/>
      <c r="I57">
        <f>BRPL_EOD!AM57+BRPL_EOD!AN57</f>
        <v>100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153</v>
      </c>
      <c r="O57" s="112">
        <f t="shared" si="1"/>
        <v>0</v>
      </c>
      <c r="P57">
        <v>100</v>
      </c>
      <c r="Q57">
        <v>23</v>
      </c>
      <c r="R57">
        <v>0</v>
      </c>
      <c r="S57">
        <v>0</v>
      </c>
      <c r="T57">
        <v>30</v>
      </c>
      <c r="U57" s="114">
        <f t="shared" si="2"/>
        <v>153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560</v>
      </c>
      <c r="C58">
        <f>BAWANA!G58</f>
        <v>0</v>
      </c>
      <c r="D58">
        <f>BAWANA!AP58</f>
        <v>153</v>
      </c>
      <c r="E58">
        <f>BAWANA!AQ58</f>
        <v>0</v>
      </c>
      <c r="F58">
        <f t="shared" si="4"/>
        <v>448</v>
      </c>
      <c r="G58">
        <f t="shared" si="5"/>
        <v>153</v>
      </c>
      <c r="H58" s="112"/>
      <c r="I58">
        <f>BRPL_EOD!AM58+BRPL_EOD!AN58</f>
        <v>100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153</v>
      </c>
      <c r="O58" s="112">
        <f t="shared" si="1"/>
        <v>0</v>
      </c>
      <c r="P58">
        <v>100</v>
      </c>
      <c r="Q58">
        <v>23</v>
      </c>
      <c r="R58">
        <v>0</v>
      </c>
      <c r="S58">
        <v>0</v>
      </c>
      <c r="T58">
        <v>30</v>
      </c>
      <c r="U58" s="114">
        <f t="shared" si="2"/>
        <v>153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560</v>
      </c>
      <c r="C59">
        <f>BAWANA!G59</f>
        <v>0</v>
      </c>
      <c r="D59">
        <f>BAWANA!AP59</f>
        <v>153</v>
      </c>
      <c r="E59">
        <f>BAWANA!AQ59</f>
        <v>0</v>
      </c>
      <c r="F59">
        <f t="shared" si="4"/>
        <v>448</v>
      </c>
      <c r="G59">
        <f t="shared" si="5"/>
        <v>153</v>
      </c>
      <c r="H59" s="112"/>
      <c r="I59">
        <f>BRPL_EOD!AM59+BRPL_EOD!AN59</f>
        <v>100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153</v>
      </c>
      <c r="O59" s="112">
        <f t="shared" si="1"/>
        <v>0</v>
      </c>
      <c r="P59">
        <v>100</v>
      </c>
      <c r="Q59">
        <v>23</v>
      </c>
      <c r="R59">
        <v>0</v>
      </c>
      <c r="S59">
        <v>0</v>
      </c>
      <c r="T59">
        <v>30</v>
      </c>
      <c r="U59" s="114">
        <f t="shared" si="2"/>
        <v>153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560</v>
      </c>
      <c r="C60">
        <f>BAWANA!G60</f>
        <v>0</v>
      </c>
      <c r="D60">
        <f>BAWANA!AP60</f>
        <v>153</v>
      </c>
      <c r="E60">
        <f>BAWANA!AQ60</f>
        <v>0</v>
      </c>
      <c r="F60">
        <f t="shared" si="4"/>
        <v>448</v>
      </c>
      <c r="G60">
        <f t="shared" si="5"/>
        <v>153</v>
      </c>
      <c r="H60" s="112"/>
      <c r="I60">
        <f>BRPL_EOD!AM60+BRPL_EOD!AN60</f>
        <v>100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153</v>
      </c>
      <c r="O60" s="112">
        <f t="shared" si="1"/>
        <v>0</v>
      </c>
      <c r="P60">
        <v>100</v>
      </c>
      <c r="Q60">
        <v>23</v>
      </c>
      <c r="R60">
        <v>0</v>
      </c>
      <c r="S60">
        <v>0</v>
      </c>
      <c r="T60">
        <v>30</v>
      </c>
      <c r="U60" s="114">
        <f t="shared" si="2"/>
        <v>153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560</v>
      </c>
      <c r="C61">
        <f>BAWANA!G61</f>
        <v>0</v>
      </c>
      <c r="D61">
        <f>BAWANA!AP61</f>
        <v>153</v>
      </c>
      <c r="E61">
        <f>BAWANA!AQ61</f>
        <v>0</v>
      </c>
      <c r="F61">
        <f t="shared" si="4"/>
        <v>448</v>
      </c>
      <c r="G61">
        <f t="shared" si="5"/>
        <v>153</v>
      </c>
      <c r="H61" s="112"/>
      <c r="I61">
        <f>BRPL_EOD!AM61+BRPL_EOD!AN61</f>
        <v>100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153</v>
      </c>
      <c r="O61" s="112">
        <f t="shared" si="1"/>
        <v>0</v>
      </c>
      <c r="P61">
        <v>100</v>
      </c>
      <c r="Q61">
        <v>23</v>
      </c>
      <c r="R61">
        <v>0</v>
      </c>
      <c r="S61">
        <v>0</v>
      </c>
      <c r="T61">
        <v>30</v>
      </c>
      <c r="U61" s="114">
        <f t="shared" si="2"/>
        <v>153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560</v>
      </c>
      <c r="C62">
        <f>BAWANA!G62</f>
        <v>0</v>
      </c>
      <c r="D62">
        <f>BAWANA!AP62</f>
        <v>153</v>
      </c>
      <c r="E62">
        <f>BAWANA!AQ62</f>
        <v>0</v>
      </c>
      <c r="F62">
        <f t="shared" si="4"/>
        <v>448</v>
      </c>
      <c r="G62">
        <f t="shared" si="5"/>
        <v>153</v>
      </c>
      <c r="H62" s="112"/>
      <c r="I62">
        <f>BRPL_EOD!AM62+BRPL_EOD!AN62</f>
        <v>100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153</v>
      </c>
      <c r="O62" s="112">
        <f t="shared" si="1"/>
        <v>0</v>
      </c>
      <c r="P62">
        <v>100</v>
      </c>
      <c r="Q62">
        <v>23</v>
      </c>
      <c r="R62">
        <v>0</v>
      </c>
      <c r="S62">
        <v>0</v>
      </c>
      <c r="T62">
        <v>30</v>
      </c>
      <c r="U62" s="114">
        <f t="shared" si="2"/>
        <v>153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560</v>
      </c>
      <c r="C63">
        <f>BAWANA!G63</f>
        <v>0</v>
      </c>
      <c r="D63">
        <f>BAWANA!AP63</f>
        <v>185</v>
      </c>
      <c r="E63">
        <f>BAWANA!AQ63</f>
        <v>0</v>
      </c>
      <c r="F63">
        <f t="shared" si="4"/>
        <v>448</v>
      </c>
      <c r="G63">
        <f t="shared" si="5"/>
        <v>185</v>
      </c>
      <c r="H63" s="112"/>
      <c r="I63">
        <f>BRPL_EOD!AM63+BRPL_EOD!AN63</f>
        <v>100</v>
      </c>
      <c r="J63">
        <f>BYPL_EOD!AM63+BYPL_EOD!AN63</f>
        <v>55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185</v>
      </c>
      <c r="O63" s="112">
        <f t="shared" si="1"/>
        <v>0</v>
      </c>
      <c r="P63">
        <v>100</v>
      </c>
      <c r="Q63">
        <v>55</v>
      </c>
      <c r="R63">
        <v>0</v>
      </c>
      <c r="S63">
        <v>0</v>
      </c>
      <c r="T63">
        <v>30</v>
      </c>
      <c r="U63" s="114">
        <f t="shared" si="2"/>
        <v>185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560</v>
      </c>
      <c r="C64">
        <f>BAWANA!G64</f>
        <v>0</v>
      </c>
      <c r="D64">
        <f>BAWANA!AP64</f>
        <v>180</v>
      </c>
      <c r="E64">
        <f>BAWANA!AQ64</f>
        <v>0</v>
      </c>
      <c r="F64">
        <f t="shared" si="4"/>
        <v>448</v>
      </c>
      <c r="G64">
        <f t="shared" si="5"/>
        <v>180</v>
      </c>
      <c r="H64" s="112"/>
      <c r="I64">
        <f>BRPL_EOD!AM64+BRPL_EOD!AN64</f>
        <v>100</v>
      </c>
      <c r="J64">
        <f>BYPL_EOD!AM64+BYPL_EOD!AN64</f>
        <v>50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180</v>
      </c>
      <c r="O64" s="112">
        <f t="shared" si="1"/>
        <v>0</v>
      </c>
      <c r="P64">
        <v>100</v>
      </c>
      <c r="Q64">
        <v>50</v>
      </c>
      <c r="R64">
        <v>0</v>
      </c>
      <c r="S64">
        <v>0</v>
      </c>
      <c r="T64">
        <v>30</v>
      </c>
      <c r="U64" s="114">
        <f t="shared" si="2"/>
        <v>180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560</v>
      </c>
      <c r="C65">
        <f>BAWANA!G65</f>
        <v>0</v>
      </c>
      <c r="D65">
        <f>BAWANA!AP65</f>
        <v>185</v>
      </c>
      <c r="E65">
        <f>BAWANA!AQ65</f>
        <v>0</v>
      </c>
      <c r="F65">
        <f t="shared" si="4"/>
        <v>448</v>
      </c>
      <c r="G65">
        <f t="shared" si="5"/>
        <v>185</v>
      </c>
      <c r="H65" s="112"/>
      <c r="I65">
        <f>BRPL_EOD!AM65+BRPL_EOD!AN65</f>
        <v>100</v>
      </c>
      <c r="J65">
        <f>BYPL_EOD!AM65+BYPL_EOD!AN65</f>
        <v>55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185</v>
      </c>
      <c r="O65" s="112">
        <f t="shared" si="1"/>
        <v>0</v>
      </c>
      <c r="P65">
        <v>100</v>
      </c>
      <c r="Q65">
        <v>55</v>
      </c>
      <c r="R65">
        <v>0</v>
      </c>
      <c r="S65">
        <v>0</v>
      </c>
      <c r="T65">
        <v>30</v>
      </c>
      <c r="U65" s="114">
        <f t="shared" si="2"/>
        <v>185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560</v>
      </c>
      <c r="C66">
        <f>BAWANA!G66</f>
        <v>0</v>
      </c>
      <c r="D66">
        <f>BAWANA!AP66</f>
        <v>185</v>
      </c>
      <c r="E66">
        <f>BAWANA!AQ66</f>
        <v>0</v>
      </c>
      <c r="F66">
        <f t="shared" si="4"/>
        <v>448</v>
      </c>
      <c r="G66">
        <f t="shared" si="5"/>
        <v>185</v>
      </c>
      <c r="H66" s="112"/>
      <c r="I66">
        <f>BRPL_EOD!AM66+BRPL_EOD!AN66</f>
        <v>100</v>
      </c>
      <c r="J66">
        <f>BYPL_EOD!AM66+BYPL_EOD!AN66</f>
        <v>55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185</v>
      </c>
      <c r="O66" s="112">
        <f t="shared" si="1"/>
        <v>0</v>
      </c>
      <c r="P66">
        <v>100</v>
      </c>
      <c r="Q66">
        <v>55</v>
      </c>
      <c r="R66">
        <v>0</v>
      </c>
      <c r="S66">
        <v>0</v>
      </c>
      <c r="T66">
        <v>30</v>
      </c>
      <c r="U66" s="114">
        <f t="shared" si="2"/>
        <v>185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560</v>
      </c>
      <c r="C67">
        <f>BAWANA!G67</f>
        <v>0</v>
      </c>
      <c r="D67">
        <f>BAWANA!AP67</f>
        <v>173</v>
      </c>
      <c r="E67">
        <f>BAWANA!AQ67</f>
        <v>0</v>
      </c>
      <c r="F67">
        <f t="shared" si="4"/>
        <v>448</v>
      </c>
      <c r="G67">
        <f t="shared" si="5"/>
        <v>173</v>
      </c>
      <c r="H67" s="112"/>
      <c r="I67">
        <f>BRPL_EOD!AM67+BRPL_EOD!AN67</f>
        <v>100</v>
      </c>
      <c r="J67">
        <f>BYPL_EOD!AM67+BYPL_EOD!AN67</f>
        <v>43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173</v>
      </c>
      <c r="O67" s="112">
        <f t="shared" ref="O67:O98" si="8">G67-N67</f>
        <v>0</v>
      </c>
      <c r="P67">
        <v>100</v>
      </c>
      <c r="Q67">
        <v>43</v>
      </c>
      <c r="R67">
        <v>0</v>
      </c>
      <c r="S67">
        <v>0</v>
      </c>
      <c r="T67">
        <v>30</v>
      </c>
      <c r="U67" s="114">
        <f t="shared" ref="U67:U98" si="9">SUM(P67:T67)</f>
        <v>173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560</v>
      </c>
      <c r="C68">
        <f>BAWANA!G68</f>
        <v>0</v>
      </c>
      <c r="D68">
        <f>BAWANA!AP68</f>
        <v>173</v>
      </c>
      <c r="E68">
        <f>BAWANA!AQ68</f>
        <v>0</v>
      </c>
      <c r="F68">
        <f t="shared" ref="F68:F98" si="11">(B68+C68)*0.8</f>
        <v>448</v>
      </c>
      <c r="G68">
        <f t="shared" ref="G68:G98" si="12">(D68+E68)</f>
        <v>173</v>
      </c>
      <c r="H68" s="112"/>
      <c r="I68">
        <f>BRPL_EOD!AM68+BRPL_EOD!AN68</f>
        <v>100</v>
      </c>
      <c r="J68">
        <f>BYPL_EOD!AM68+BYPL_EOD!AN68</f>
        <v>43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173</v>
      </c>
      <c r="O68" s="112">
        <f t="shared" si="8"/>
        <v>0</v>
      </c>
      <c r="P68">
        <v>100</v>
      </c>
      <c r="Q68">
        <v>43</v>
      </c>
      <c r="R68">
        <v>0</v>
      </c>
      <c r="S68">
        <v>0</v>
      </c>
      <c r="T68">
        <v>30</v>
      </c>
      <c r="U68" s="114">
        <f t="shared" si="9"/>
        <v>173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560</v>
      </c>
      <c r="C69">
        <f>BAWANA!G69</f>
        <v>0</v>
      </c>
      <c r="D69">
        <f>BAWANA!AP69</f>
        <v>173</v>
      </c>
      <c r="E69">
        <f>BAWANA!AQ69</f>
        <v>0</v>
      </c>
      <c r="F69">
        <f t="shared" si="11"/>
        <v>448</v>
      </c>
      <c r="G69">
        <f t="shared" si="12"/>
        <v>173</v>
      </c>
      <c r="H69" s="112"/>
      <c r="I69">
        <f>BRPL_EOD!AM69+BRPL_EOD!AN69</f>
        <v>100</v>
      </c>
      <c r="J69">
        <f>BYPL_EOD!AM69+BYPL_EOD!AN69</f>
        <v>43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173</v>
      </c>
      <c r="O69" s="112">
        <f t="shared" si="8"/>
        <v>0</v>
      </c>
      <c r="P69">
        <v>100</v>
      </c>
      <c r="Q69">
        <v>43</v>
      </c>
      <c r="R69">
        <v>0</v>
      </c>
      <c r="S69">
        <v>0</v>
      </c>
      <c r="T69">
        <v>30</v>
      </c>
      <c r="U69" s="114">
        <f t="shared" si="9"/>
        <v>173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560</v>
      </c>
      <c r="C70">
        <f>BAWANA!G70</f>
        <v>0</v>
      </c>
      <c r="D70">
        <f>BAWANA!AP70</f>
        <v>173</v>
      </c>
      <c r="E70">
        <f>BAWANA!AQ70</f>
        <v>0</v>
      </c>
      <c r="F70">
        <f t="shared" si="11"/>
        <v>448</v>
      </c>
      <c r="G70">
        <f t="shared" si="12"/>
        <v>173</v>
      </c>
      <c r="H70" s="112"/>
      <c r="I70">
        <f>BRPL_EOD!AM70+BRPL_EOD!AN70</f>
        <v>100</v>
      </c>
      <c r="J70">
        <f>BYPL_EOD!AM70+BYPL_EOD!AN70</f>
        <v>43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173</v>
      </c>
      <c r="O70" s="112">
        <f t="shared" si="8"/>
        <v>0</v>
      </c>
      <c r="P70">
        <v>100</v>
      </c>
      <c r="Q70">
        <v>43</v>
      </c>
      <c r="R70">
        <v>0</v>
      </c>
      <c r="S70">
        <v>0</v>
      </c>
      <c r="T70">
        <v>30</v>
      </c>
      <c r="U70" s="114">
        <f t="shared" si="9"/>
        <v>173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560</v>
      </c>
      <c r="C71">
        <f>BAWANA!G71</f>
        <v>0</v>
      </c>
      <c r="D71">
        <f>BAWANA!AP71</f>
        <v>153</v>
      </c>
      <c r="E71">
        <f>BAWANA!AQ71</f>
        <v>0</v>
      </c>
      <c r="F71">
        <f t="shared" si="11"/>
        <v>448</v>
      </c>
      <c r="G71">
        <f t="shared" si="12"/>
        <v>153</v>
      </c>
      <c r="H71" s="112"/>
      <c r="I71">
        <f>BRPL_EOD!AM71+BRPL_EOD!AN71</f>
        <v>100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153</v>
      </c>
      <c r="O71" s="112">
        <f t="shared" si="8"/>
        <v>0</v>
      </c>
      <c r="P71">
        <v>100</v>
      </c>
      <c r="Q71">
        <v>23</v>
      </c>
      <c r="R71">
        <v>0</v>
      </c>
      <c r="S71">
        <v>0</v>
      </c>
      <c r="T71">
        <v>30</v>
      </c>
      <c r="U71" s="114">
        <f t="shared" si="9"/>
        <v>153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560</v>
      </c>
      <c r="C72">
        <f>BAWANA!G72</f>
        <v>0</v>
      </c>
      <c r="D72">
        <f>BAWANA!AP72</f>
        <v>153</v>
      </c>
      <c r="E72">
        <f>BAWANA!AQ72</f>
        <v>0</v>
      </c>
      <c r="F72">
        <f t="shared" si="11"/>
        <v>448</v>
      </c>
      <c r="G72">
        <f t="shared" si="12"/>
        <v>153</v>
      </c>
      <c r="H72" s="112"/>
      <c r="I72">
        <f>BRPL_EOD!AM72+BRPL_EOD!AN72</f>
        <v>100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153</v>
      </c>
      <c r="O72" s="112">
        <f t="shared" si="8"/>
        <v>0</v>
      </c>
      <c r="P72">
        <v>100</v>
      </c>
      <c r="Q72">
        <v>23</v>
      </c>
      <c r="R72">
        <v>0</v>
      </c>
      <c r="S72">
        <v>0</v>
      </c>
      <c r="T72">
        <v>30</v>
      </c>
      <c r="U72" s="114">
        <f t="shared" si="9"/>
        <v>153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560</v>
      </c>
      <c r="C73">
        <f>BAWANA!G73</f>
        <v>0</v>
      </c>
      <c r="D73">
        <f>BAWANA!AP73</f>
        <v>153</v>
      </c>
      <c r="E73">
        <f>BAWANA!AQ73</f>
        <v>0</v>
      </c>
      <c r="F73">
        <f t="shared" si="11"/>
        <v>448</v>
      </c>
      <c r="G73">
        <f t="shared" si="12"/>
        <v>153</v>
      </c>
      <c r="H73" s="112"/>
      <c r="I73">
        <f>BRPL_EOD!AM73+BRPL_EOD!AN73</f>
        <v>100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153</v>
      </c>
      <c r="O73" s="112">
        <f t="shared" si="8"/>
        <v>0</v>
      </c>
      <c r="P73">
        <v>100</v>
      </c>
      <c r="Q73">
        <v>23</v>
      </c>
      <c r="R73">
        <v>0</v>
      </c>
      <c r="S73">
        <v>0</v>
      </c>
      <c r="T73">
        <v>30</v>
      </c>
      <c r="U73" s="114">
        <f t="shared" si="9"/>
        <v>153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560</v>
      </c>
      <c r="C74">
        <f>BAWANA!G74</f>
        <v>0</v>
      </c>
      <c r="D74">
        <f>BAWANA!AP74</f>
        <v>153</v>
      </c>
      <c r="E74">
        <f>BAWANA!AQ74</f>
        <v>0</v>
      </c>
      <c r="F74">
        <f t="shared" si="11"/>
        <v>448</v>
      </c>
      <c r="G74">
        <f t="shared" si="12"/>
        <v>153</v>
      </c>
      <c r="H74" s="112"/>
      <c r="I74">
        <f>BRPL_EOD!AM74+BRPL_EOD!AN74</f>
        <v>100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153</v>
      </c>
      <c r="O74" s="112">
        <f t="shared" si="8"/>
        <v>0</v>
      </c>
      <c r="P74">
        <v>100</v>
      </c>
      <c r="Q74">
        <v>23</v>
      </c>
      <c r="R74">
        <v>0</v>
      </c>
      <c r="S74">
        <v>0</v>
      </c>
      <c r="T74">
        <v>30</v>
      </c>
      <c r="U74" s="114">
        <f t="shared" si="9"/>
        <v>153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590</v>
      </c>
      <c r="C75">
        <f>BAWANA!G75</f>
        <v>0</v>
      </c>
      <c r="D75">
        <f>BAWANA!AP75</f>
        <v>165</v>
      </c>
      <c r="E75">
        <f>BAWANA!AQ75</f>
        <v>0</v>
      </c>
      <c r="F75">
        <f t="shared" si="11"/>
        <v>472</v>
      </c>
      <c r="G75">
        <f t="shared" si="12"/>
        <v>165</v>
      </c>
      <c r="H75" s="112"/>
      <c r="I75">
        <f>BRPL_EOD!AM75+BRPL_EOD!AN75</f>
        <v>100</v>
      </c>
      <c r="J75">
        <f>BYPL_EOD!AM75+BYPL_EOD!AN75</f>
        <v>35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165</v>
      </c>
      <c r="O75" s="112">
        <f t="shared" si="8"/>
        <v>0</v>
      </c>
      <c r="P75">
        <v>100</v>
      </c>
      <c r="Q75">
        <v>35</v>
      </c>
      <c r="R75">
        <v>0</v>
      </c>
      <c r="S75">
        <v>0</v>
      </c>
      <c r="T75">
        <v>30</v>
      </c>
      <c r="U75" s="114">
        <f t="shared" si="9"/>
        <v>165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590</v>
      </c>
      <c r="C76">
        <f>BAWANA!G76</f>
        <v>0</v>
      </c>
      <c r="D76">
        <f>BAWANA!AP76</f>
        <v>153</v>
      </c>
      <c r="E76">
        <f>BAWANA!AQ76</f>
        <v>0</v>
      </c>
      <c r="F76">
        <f t="shared" si="11"/>
        <v>472</v>
      </c>
      <c r="G76">
        <f t="shared" si="12"/>
        <v>153</v>
      </c>
      <c r="H76" s="112"/>
      <c r="I76">
        <f>BRPL_EOD!AM76+BRPL_EOD!AN76</f>
        <v>100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153</v>
      </c>
      <c r="O76" s="112">
        <f t="shared" si="8"/>
        <v>0</v>
      </c>
      <c r="P76">
        <v>100</v>
      </c>
      <c r="Q76">
        <v>23</v>
      </c>
      <c r="R76">
        <v>0</v>
      </c>
      <c r="S76">
        <v>0</v>
      </c>
      <c r="T76">
        <v>30</v>
      </c>
      <c r="U76" s="114">
        <f t="shared" si="9"/>
        <v>153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590</v>
      </c>
      <c r="C77">
        <f>BAWANA!G77</f>
        <v>0</v>
      </c>
      <c r="D77">
        <f>BAWANA!AP77</f>
        <v>153</v>
      </c>
      <c r="E77">
        <f>BAWANA!AQ77</f>
        <v>0</v>
      </c>
      <c r="F77">
        <f t="shared" si="11"/>
        <v>472</v>
      </c>
      <c r="G77">
        <f t="shared" si="12"/>
        <v>153</v>
      </c>
      <c r="H77" s="112"/>
      <c r="I77">
        <f>BRPL_EOD!AM77+BRPL_EOD!AN77</f>
        <v>100</v>
      </c>
      <c r="J77">
        <f>BYPL_EOD!AM77+BYPL_EOD!AN77</f>
        <v>23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153</v>
      </c>
      <c r="O77" s="112">
        <f t="shared" si="8"/>
        <v>0</v>
      </c>
      <c r="P77">
        <v>100</v>
      </c>
      <c r="Q77">
        <v>23</v>
      </c>
      <c r="R77">
        <v>0</v>
      </c>
      <c r="S77">
        <v>0</v>
      </c>
      <c r="T77">
        <v>30</v>
      </c>
      <c r="U77" s="114">
        <f t="shared" si="9"/>
        <v>153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590</v>
      </c>
      <c r="C78">
        <f>BAWANA!G78</f>
        <v>0</v>
      </c>
      <c r="D78">
        <f>BAWANA!AP78</f>
        <v>153</v>
      </c>
      <c r="E78">
        <f>BAWANA!AQ78</f>
        <v>0</v>
      </c>
      <c r="F78">
        <f t="shared" si="11"/>
        <v>472</v>
      </c>
      <c r="G78">
        <f t="shared" si="12"/>
        <v>153</v>
      </c>
      <c r="H78" s="112"/>
      <c r="I78">
        <f>BRPL_EOD!AM78+BRPL_EOD!AN78</f>
        <v>100</v>
      </c>
      <c r="J78">
        <f>BYPL_EOD!AM78+BYPL_EOD!AN78</f>
        <v>23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153</v>
      </c>
      <c r="O78" s="112">
        <f t="shared" si="8"/>
        <v>0</v>
      </c>
      <c r="P78">
        <v>100</v>
      </c>
      <c r="Q78">
        <v>23</v>
      </c>
      <c r="R78">
        <v>0</v>
      </c>
      <c r="S78">
        <v>0</v>
      </c>
      <c r="T78">
        <v>30</v>
      </c>
      <c r="U78" s="114">
        <f t="shared" si="9"/>
        <v>153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590</v>
      </c>
      <c r="C79">
        <f>BAWANA!G79</f>
        <v>0</v>
      </c>
      <c r="D79">
        <f>BAWANA!AP79</f>
        <v>193</v>
      </c>
      <c r="E79">
        <f>BAWANA!AQ79</f>
        <v>0</v>
      </c>
      <c r="F79">
        <f t="shared" si="11"/>
        <v>472</v>
      </c>
      <c r="G79">
        <f t="shared" si="12"/>
        <v>193</v>
      </c>
      <c r="H79" s="112"/>
      <c r="I79">
        <f>BRPL_EOD!AM79+BRPL_EOD!AN79</f>
        <v>100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70</v>
      </c>
      <c r="N79">
        <f t="shared" si="7"/>
        <v>193</v>
      </c>
      <c r="O79" s="112">
        <f t="shared" si="8"/>
        <v>0</v>
      </c>
      <c r="P79">
        <v>100</v>
      </c>
      <c r="Q79">
        <v>23</v>
      </c>
      <c r="R79">
        <v>0</v>
      </c>
      <c r="S79">
        <v>0</v>
      </c>
      <c r="T79">
        <v>70</v>
      </c>
      <c r="U79" s="114">
        <f t="shared" si="9"/>
        <v>193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590</v>
      </c>
      <c r="C80">
        <f>BAWANA!G80</f>
        <v>0</v>
      </c>
      <c r="D80">
        <f>BAWANA!AP80</f>
        <v>263</v>
      </c>
      <c r="E80">
        <f>BAWANA!AQ80</f>
        <v>0</v>
      </c>
      <c r="F80">
        <f t="shared" si="11"/>
        <v>472</v>
      </c>
      <c r="G80">
        <f t="shared" si="12"/>
        <v>263</v>
      </c>
      <c r="H80" s="112"/>
      <c r="I80">
        <f>BRPL_EOD!AM80+BRPL_EOD!AN80</f>
        <v>170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70</v>
      </c>
      <c r="N80">
        <f t="shared" si="7"/>
        <v>263</v>
      </c>
      <c r="O80" s="112">
        <f t="shared" si="8"/>
        <v>0</v>
      </c>
      <c r="P80">
        <v>170</v>
      </c>
      <c r="Q80">
        <v>23</v>
      </c>
      <c r="R80">
        <v>0</v>
      </c>
      <c r="S80">
        <v>0</v>
      </c>
      <c r="T80">
        <v>70</v>
      </c>
      <c r="U80" s="114">
        <f t="shared" si="9"/>
        <v>263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590</v>
      </c>
      <c r="C81">
        <f>BAWANA!G81</f>
        <v>0</v>
      </c>
      <c r="D81">
        <f>BAWANA!AP81</f>
        <v>193</v>
      </c>
      <c r="E81">
        <f>BAWANA!AQ81</f>
        <v>0</v>
      </c>
      <c r="F81">
        <f t="shared" si="11"/>
        <v>472</v>
      </c>
      <c r="G81">
        <f t="shared" si="12"/>
        <v>193</v>
      </c>
      <c r="H81" s="112"/>
      <c r="I81">
        <f>BRPL_EOD!AM81+BRPL_EOD!AN81</f>
        <v>100</v>
      </c>
      <c r="J81">
        <f>BYPL_EOD!AM81+BYPL_EOD!AN81</f>
        <v>23</v>
      </c>
      <c r="K81">
        <f>MES_EOD!AM81+MES_EOD!AN81</f>
        <v>0</v>
      </c>
      <c r="L81">
        <f>NDMC_EOD!AM81+NDMC_EOD!AN81</f>
        <v>0</v>
      </c>
      <c r="M81">
        <f>TPDDL_EOD!AM81+TPDDL_EOD!AN81</f>
        <v>70</v>
      </c>
      <c r="N81">
        <f t="shared" si="7"/>
        <v>193</v>
      </c>
      <c r="O81" s="112">
        <f t="shared" si="8"/>
        <v>0</v>
      </c>
      <c r="P81">
        <v>100</v>
      </c>
      <c r="Q81">
        <v>23</v>
      </c>
      <c r="R81">
        <v>0</v>
      </c>
      <c r="S81">
        <v>0</v>
      </c>
      <c r="T81">
        <v>70</v>
      </c>
      <c r="U81" s="114">
        <f t="shared" si="9"/>
        <v>193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590</v>
      </c>
      <c r="C82">
        <f>BAWANA!G82</f>
        <v>0</v>
      </c>
      <c r="D82">
        <f>BAWANA!AP82</f>
        <v>193</v>
      </c>
      <c r="E82">
        <f>BAWANA!AQ82</f>
        <v>0</v>
      </c>
      <c r="F82">
        <f t="shared" si="11"/>
        <v>472</v>
      </c>
      <c r="G82">
        <f t="shared" si="12"/>
        <v>193</v>
      </c>
      <c r="H82" s="112"/>
      <c r="I82">
        <f>BRPL_EOD!AM82+BRPL_EOD!AN82</f>
        <v>100</v>
      </c>
      <c r="J82">
        <f>BYPL_EOD!AM82+BYPL_EOD!AN82</f>
        <v>23</v>
      </c>
      <c r="K82">
        <f>MES_EOD!AM82+MES_EOD!AN82</f>
        <v>0</v>
      </c>
      <c r="L82">
        <f>NDMC_EOD!AM82+NDMC_EOD!AN82</f>
        <v>0</v>
      </c>
      <c r="M82">
        <f>TPDDL_EOD!AM82+TPDDL_EOD!AN82</f>
        <v>70</v>
      </c>
      <c r="N82">
        <f t="shared" si="7"/>
        <v>193</v>
      </c>
      <c r="O82" s="112">
        <f t="shared" si="8"/>
        <v>0</v>
      </c>
      <c r="P82">
        <v>100</v>
      </c>
      <c r="Q82">
        <v>23</v>
      </c>
      <c r="R82">
        <v>0</v>
      </c>
      <c r="S82">
        <v>0</v>
      </c>
      <c r="T82">
        <v>70</v>
      </c>
      <c r="U82" s="114">
        <f t="shared" si="9"/>
        <v>193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590</v>
      </c>
      <c r="C83">
        <f>BAWANA!G83</f>
        <v>0</v>
      </c>
      <c r="D83">
        <f>BAWANA!AP83</f>
        <v>193</v>
      </c>
      <c r="E83">
        <f>BAWANA!AQ83</f>
        <v>0</v>
      </c>
      <c r="F83">
        <f t="shared" si="11"/>
        <v>472</v>
      </c>
      <c r="G83">
        <f t="shared" si="12"/>
        <v>193</v>
      </c>
      <c r="H83" s="112"/>
      <c r="I83">
        <f>BRPL_EOD!AM83+BRPL_EOD!AN83</f>
        <v>100</v>
      </c>
      <c r="J83">
        <f>BYPL_EOD!AM83+BYPL_EOD!AN83</f>
        <v>23</v>
      </c>
      <c r="K83">
        <f>MES_EOD!AM83+MES_EOD!AN83</f>
        <v>0</v>
      </c>
      <c r="L83">
        <f>NDMC_EOD!AM83+NDMC_EOD!AN83</f>
        <v>0</v>
      </c>
      <c r="M83">
        <f>TPDDL_EOD!AM83+TPDDL_EOD!AN83</f>
        <v>70</v>
      </c>
      <c r="N83">
        <f t="shared" si="7"/>
        <v>193</v>
      </c>
      <c r="O83" s="112">
        <f t="shared" si="8"/>
        <v>0</v>
      </c>
      <c r="P83">
        <v>100</v>
      </c>
      <c r="Q83">
        <v>23</v>
      </c>
      <c r="R83">
        <v>0</v>
      </c>
      <c r="S83">
        <v>0</v>
      </c>
      <c r="T83">
        <v>70</v>
      </c>
      <c r="U83" s="114">
        <f t="shared" si="9"/>
        <v>193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590</v>
      </c>
      <c r="C84">
        <f>BAWANA!G84</f>
        <v>0</v>
      </c>
      <c r="D84">
        <f>BAWANA!AP84</f>
        <v>193</v>
      </c>
      <c r="E84">
        <f>BAWANA!AQ84</f>
        <v>0</v>
      </c>
      <c r="F84">
        <f t="shared" si="11"/>
        <v>472</v>
      </c>
      <c r="G84">
        <f t="shared" si="12"/>
        <v>193</v>
      </c>
      <c r="H84" s="112"/>
      <c r="I84">
        <f>BRPL_EOD!AM84+BRPL_EOD!AN84</f>
        <v>100</v>
      </c>
      <c r="J84">
        <f>BYPL_EOD!AM84+BYPL_EOD!AN84</f>
        <v>23</v>
      </c>
      <c r="K84">
        <f>MES_EOD!AM84+MES_EOD!AN84</f>
        <v>0</v>
      </c>
      <c r="L84">
        <f>NDMC_EOD!AM84+NDMC_EOD!AN84</f>
        <v>0</v>
      </c>
      <c r="M84">
        <f>TPDDL_EOD!AM84+TPDDL_EOD!AN84</f>
        <v>70</v>
      </c>
      <c r="N84">
        <f t="shared" si="7"/>
        <v>193</v>
      </c>
      <c r="O84" s="112">
        <f t="shared" si="8"/>
        <v>0</v>
      </c>
      <c r="P84">
        <v>100</v>
      </c>
      <c r="Q84">
        <v>23</v>
      </c>
      <c r="R84">
        <v>0</v>
      </c>
      <c r="S84">
        <v>0</v>
      </c>
      <c r="T84">
        <v>70</v>
      </c>
      <c r="U84" s="114">
        <f t="shared" si="9"/>
        <v>193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590</v>
      </c>
      <c r="C85">
        <f>BAWANA!G85</f>
        <v>0</v>
      </c>
      <c r="D85">
        <f>BAWANA!AP85</f>
        <v>193</v>
      </c>
      <c r="E85">
        <f>BAWANA!AQ85</f>
        <v>0</v>
      </c>
      <c r="F85">
        <f t="shared" si="11"/>
        <v>472</v>
      </c>
      <c r="G85">
        <f t="shared" si="12"/>
        <v>193</v>
      </c>
      <c r="H85" s="112"/>
      <c r="I85">
        <f>BRPL_EOD!AM85+BRPL_EOD!AN85</f>
        <v>100</v>
      </c>
      <c r="J85">
        <f>BYPL_EOD!AM85+BYPL_EOD!AN85</f>
        <v>23</v>
      </c>
      <c r="K85">
        <f>MES_EOD!AM85+MES_EOD!AN85</f>
        <v>0</v>
      </c>
      <c r="L85">
        <f>NDMC_EOD!AM85+NDMC_EOD!AN85</f>
        <v>0</v>
      </c>
      <c r="M85">
        <f>TPDDL_EOD!AM85+TPDDL_EOD!AN85</f>
        <v>70</v>
      </c>
      <c r="N85">
        <f t="shared" si="7"/>
        <v>193</v>
      </c>
      <c r="O85" s="112">
        <f t="shared" si="8"/>
        <v>0</v>
      </c>
      <c r="P85">
        <v>100</v>
      </c>
      <c r="Q85">
        <v>23</v>
      </c>
      <c r="R85">
        <v>0</v>
      </c>
      <c r="S85">
        <v>0</v>
      </c>
      <c r="T85">
        <v>70</v>
      </c>
      <c r="U85" s="114">
        <f t="shared" si="9"/>
        <v>193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590</v>
      </c>
      <c r="C86">
        <f>BAWANA!G86</f>
        <v>0</v>
      </c>
      <c r="D86">
        <f>BAWANA!AP86</f>
        <v>340.66</v>
      </c>
      <c r="E86">
        <f>BAWANA!AQ86</f>
        <v>0</v>
      </c>
      <c r="F86">
        <f t="shared" si="11"/>
        <v>472</v>
      </c>
      <c r="G86">
        <f t="shared" si="12"/>
        <v>340.66</v>
      </c>
      <c r="H86" s="112"/>
      <c r="I86">
        <f>BRPL_EOD!AM86+BRPL_EOD!AN86</f>
        <v>247.66</v>
      </c>
      <c r="J86">
        <f>BYPL_EOD!AM86+BYPL_EOD!AN86</f>
        <v>23</v>
      </c>
      <c r="K86">
        <f>MES_EOD!AM86+MES_EOD!AN86</f>
        <v>0</v>
      </c>
      <c r="L86">
        <f>NDMC_EOD!AM86+NDMC_EOD!AN86</f>
        <v>0</v>
      </c>
      <c r="M86">
        <f>TPDDL_EOD!AM86+TPDDL_EOD!AN86</f>
        <v>70</v>
      </c>
      <c r="N86">
        <f t="shared" si="7"/>
        <v>340.65999999999997</v>
      </c>
      <c r="O86" s="112">
        <f t="shared" si="8"/>
        <v>0</v>
      </c>
      <c r="P86">
        <v>247.66000000000003</v>
      </c>
      <c r="Q86">
        <v>23.000000000000004</v>
      </c>
      <c r="R86">
        <v>0</v>
      </c>
      <c r="S86">
        <v>0</v>
      </c>
      <c r="T86">
        <v>70.000000000000014</v>
      </c>
      <c r="U86" s="114">
        <f t="shared" si="9"/>
        <v>340.66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590</v>
      </c>
      <c r="C87">
        <f>BAWANA!G87</f>
        <v>0</v>
      </c>
      <c r="D87">
        <f>BAWANA!AP87</f>
        <v>286.66000000000003</v>
      </c>
      <c r="E87">
        <f>BAWANA!AQ87</f>
        <v>0</v>
      </c>
      <c r="F87">
        <f t="shared" si="11"/>
        <v>472</v>
      </c>
      <c r="G87">
        <f t="shared" si="12"/>
        <v>286.66000000000003</v>
      </c>
      <c r="H87" s="112"/>
      <c r="I87">
        <f>BRPL_EOD!AM87+BRPL_EOD!AN87</f>
        <v>193.66</v>
      </c>
      <c r="J87">
        <f>BYPL_EOD!AM87+BYPL_EOD!AN87</f>
        <v>23</v>
      </c>
      <c r="K87">
        <f>MES_EOD!AM87+MES_EOD!AN87</f>
        <v>0</v>
      </c>
      <c r="L87">
        <f>NDMC_EOD!AM87+NDMC_EOD!AN87</f>
        <v>0</v>
      </c>
      <c r="M87">
        <f>TPDDL_EOD!AM87+TPDDL_EOD!AN87</f>
        <v>70</v>
      </c>
      <c r="N87">
        <f t="shared" si="7"/>
        <v>286.65999999999997</v>
      </c>
      <c r="O87" s="112">
        <f t="shared" si="8"/>
        <v>0</v>
      </c>
      <c r="P87">
        <v>193.66000000000003</v>
      </c>
      <c r="Q87">
        <v>23.000000000000004</v>
      </c>
      <c r="R87">
        <v>0</v>
      </c>
      <c r="S87">
        <v>0</v>
      </c>
      <c r="T87">
        <v>70.000000000000014</v>
      </c>
      <c r="U87" s="114">
        <f t="shared" si="9"/>
        <v>286.66000000000003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590</v>
      </c>
      <c r="C88">
        <f>BAWANA!G88</f>
        <v>0</v>
      </c>
      <c r="D88">
        <f>BAWANA!AP88</f>
        <v>339.66</v>
      </c>
      <c r="E88">
        <f>BAWANA!AQ88</f>
        <v>0</v>
      </c>
      <c r="F88">
        <f t="shared" si="11"/>
        <v>472</v>
      </c>
      <c r="G88">
        <f t="shared" si="12"/>
        <v>339.66</v>
      </c>
      <c r="H88" s="112"/>
      <c r="I88">
        <f>BRPL_EOD!AM88+BRPL_EOD!AN88</f>
        <v>246.66</v>
      </c>
      <c r="J88">
        <f>BYPL_EOD!AM88+BYPL_EOD!AN88</f>
        <v>23</v>
      </c>
      <c r="K88">
        <f>MES_EOD!AM88+MES_EOD!AN88</f>
        <v>0</v>
      </c>
      <c r="L88">
        <f>NDMC_EOD!AM88+NDMC_EOD!AN88</f>
        <v>0</v>
      </c>
      <c r="M88">
        <f>TPDDL_EOD!AM88+TPDDL_EOD!AN88</f>
        <v>70</v>
      </c>
      <c r="N88">
        <f t="shared" si="7"/>
        <v>339.65999999999997</v>
      </c>
      <c r="O88" s="112">
        <f t="shared" si="8"/>
        <v>0</v>
      </c>
      <c r="P88">
        <v>246.66000000000003</v>
      </c>
      <c r="Q88">
        <v>23.000000000000004</v>
      </c>
      <c r="R88">
        <v>0</v>
      </c>
      <c r="S88">
        <v>0</v>
      </c>
      <c r="T88">
        <v>70.000000000000014</v>
      </c>
      <c r="U88" s="114">
        <f t="shared" si="9"/>
        <v>339.66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590</v>
      </c>
      <c r="C89">
        <f>BAWANA!G89</f>
        <v>0</v>
      </c>
      <c r="D89">
        <f>BAWANA!AP89</f>
        <v>413.66</v>
      </c>
      <c r="E89">
        <f>BAWANA!AQ89</f>
        <v>0</v>
      </c>
      <c r="F89">
        <f t="shared" si="11"/>
        <v>472</v>
      </c>
      <c r="G89">
        <f t="shared" si="12"/>
        <v>413.66</v>
      </c>
      <c r="H89" s="112"/>
      <c r="I89">
        <f>BRPL_EOD!AM89+BRPL_EOD!AN89</f>
        <v>303.66000000000003</v>
      </c>
      <c r="J89">
        <f>BYPL_EOD!AM89+BYPL_EOD!AN89</f>
        <v>40</v>
      </c>
      <c r="K89">
        <f>MES_EOD!AM89+MES_EOD!AN89</f>
        <v>0</v>
      </c>
      <c r="L89">
        <f>NDMC_EOD!AM89+NDMC_EOD!AN89</f>
        <v>0</v>
      </c>
      <c r="M89">
        <f>TPDDL_EOD!AM89+TPDDL_EOD!AN89</f>
        <v>70</v>
      </c>
      <c r="N89">
        <f t="shared" si="7"/>
        <v>413.66</v>
      </c>
      <c r="O89" s="112">
        <f t="shared" si="8"/>
        <v>0</v>
      </c>
      <c r="P89">
        <v>303.66000000000003</v>
      </c>
      <c r="Q89">
        <v>40</v>
      </c>
      <c r="R89">
        <v>0</v>
      </c>
      <c r="S89">
        <v>0</v>
      </c>
      <c r="T89">
        <v>70</v>
      </c>
      <c r="U89" s="114">
        <f t="shared" si="9"/>
        <v>413.66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590</v>
      </c>
      <c r="C90">
        <f>BAWANA!G90</f>
        <v>0</v>
      </c>
      <c r="D90">
        <f>BAWANA!AP90</f>
        <v>554.66</v>
      </c>
      <c r="E90">
        <f>BAWANA!AQ90</f>
        <v>0</v>
      </c>
      <c r="F90">
        <f t="shared" si="11"/>
        <v>472</v>
      </c>
      <c r="G90">
        <f t="shared" si="12"/>
        <v>554.66</v>
      </c>
      <c r="H90" s="112"/>
      <c r="I90">
        <f>BRPL_EOD!AM90+BRPL_EOD!AN90</f>
        <v>394.66</v>
      </c>
      <c r="J90">
        <f>BYPL_EOD!AM90+BYPL_EOD!AN90</f>
        <v>90</v>
      </c>
      <c r="K90">
        <f>MES_EOD!AM90+MES_EOD!AN90</f>
        <v>0</v>
      </c>
      <c r="L90">
        <f>NDMC_EOD!AM90+NDMC_EOD!AN90</f>
        <v>0</v>
      </c>
      <c r="M90">
        <f>TPDDL_EOD!AM90+TPDDL_EOD!AN90</f>
        <v>70</v>
      </c>
      <c r="N90">
        <f t="shared" si="7"/>
        <v>554.66000000000008</v>
      </c>
      <c r="O90" s="112">
        <f t="shared" si="8"/>
        <v>0</v>
      </c>
      <c r="P90">
        <v>394.65999999999997</v>
      </c>
      <c r="Q90">
        <v>89.999999999999986</v>
      </c>
      <c r="R90">
        <v>0</v>
      </c>
      <c r="S90">
        <v>0</v>
      </c>
      <c r="T90">
        <v>69.999999999999986</v>
      </c>
      <c r="U90" s="114">
        <f t="shared" si="9"/>
        <v>554.66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590</v>
      </c>
      <c r="C91">
        <f>BAWANA!G91</f>
        <v>0</v>
      </c>
      <c r="D91">
        <f>BAWANA!AP91</f>
        <v>543.66</v>
      </c>
      <c r="E91">
        <f>BAWANA!AQ91</f>
        <v>0</v>
      </c>
      <c r="F91">
        <f t="shared" si="11"/>
        <v>472</v>
      </c>
      <c r="G91">
        <f t="shared" si="12"/>
        <v>543.66</v>
      </c>
      <c r="H91" s="112"/>
      <c r="I91">
        <f>BRPL_EOD!AM91+BRPL_EOD!AN91</f>
        <v>383.66</v>
      </c>
      <c r="J91">
        <f>BYPL_EOD!AM91+BYPL_EOD!AN91</f>
        <v>90</v>
      </c>
      <c r="K91">
        <f>MES_EOD!AM91+MES_EOD!AN91</f>
        <v>0</v>
      </c>
      <c r="L91">
        <f>NDMC_EOD!AM91+NDMC_EOD!AN91</f>
        <v>0</v>
      </c>
      <c r="M91">
        <f>TPDDL_EOD!AM91+TPDDL_EOD!AN91</f>
        <v>70</v>
      </c>
      <c r="N91">
        <f t="shared" si="7"/>
        <v>543.66000000000008</v>
      </c>
      <c r="O91" s="112">
        <f t="shared" si="8"/>
        <v>0</v>
      </c>
      <c r="P91">
        <v>383.65999999999997</v>
      </c>
      <c r="Q91">
        <v>89.999999999999986</v>
      </c>
      <c r="R91">
        <v>0</v>
      </c>
      <c r="S91">
        <v>0</v>
      </c>
      <c r="T91">
        <v>69.999999999999986</v>
      </c>
      <c r="U91" s="114">
        <f t="shared" si="9"/>
        <v>543.66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590</v>
      </c>
      <c r="C92">
        <f>BAWANA!G92</f>
        <v>0</v>
      </c>
      <c r="D92">
        <f>BAWANA!AP92</f>
        <v>590</v>
      </c>
      <c r="E92">
        <f>BAWANA!AQ92</f>
        <v>0</v>
      </c>
      <c r="F92">
        <f t="shared" si="11"/>
        <v>472</v>
      </c>
      <c r="G92">
        <f t="shared" si="12"/>
        <v>590</v>
      </c>
      <c r="H92" s="112"/>
      <c r="I92">
        <f>BRPL_EOD!AM92+BRPL_EOD!AN92</f>
        <v>391.8</v>
      </c>
      <c r="J92">
        <f>BYPL_EOD!AM92+BYPL_EOD!AN92</f>
        <v>106.2</v>
      </c>
      <c r="K92">
        <f>MES_EOD!AM92+MES_EOD!AN92</f>
        <v>0</v>
      </c>
      <c r="L92">
        <f>NDMC_EOD!AM92+NDMC_EOD!AN92</f>
        <v>0</v>
      </c>
      <c r="M92">
        <f>TPDDL_EOD!AM92+TPDDL_EOD!AN92</f>
        <v>92</v>
      </c>
      <c r="N92">
        <f t="shared" si="7"/>
        <v>590</v>
      </c>
      <c r="O92" s="112">
        <f t="shared" si="8"/>
        <v>0</v>
      </c>
      <c r="P92">
        <v>391.8</v>
      </c>
      <c r="Q92">
        <v>106.2</v>
      </c>
      <c r="R92">
        <v>0</v>
      </c>
      <c r="S92">
        <v>0</v>
      </c>
      <c r="T92">
        <v>92</v>
      </c>
      <c r="U92" s="114">
        <f t="shared" si="9"/>
        <v>590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560</v>
      </c>
      <c r="C93">
        <f>BAWANA!G93</f>
        <v>0</v>
      </c>
      <c r="D93">
        <f>BAWANA!AP93</f>
        <v>560</v>
      </c>
      <c r="E93">
        <f>BAWANA!AQ93</f>
        <v>0</v>
      </c>
      <c r="F93">
        <f t="shared" si="11"/>
        <v>448</v>
      </c>
      <c r="G93">
        <f t="shared" si="12"/>
        <v>560</v>
      </c>
      <c r="H93" s="112"/>
      <c r="I93">
        <f>BRPL_EOD!AM93+BRPL_EOD!AN93</f>
        <v>317.68</v>
      </c>
      <c r="J93">
        <f>BYPL_EOD!AM93+BYPL_EOD!AN93</f>
        <v>100.8</v>
      </c>
      <c r="K93">
        <f>MES_EOD!AM93+MES_EOD!AN93</f>
        <v>0</v>
      </c>
      <c r="L93">
        <f>NDMC_EOD!AM93+NDMC_EOD!AN93</f>
        <v>0</v>
      </c>
      <c r="M93">
        <f>TPDDL_EOD!AM93+TPDDL_EOD!AN93</f>
        <v>141.52000000000001</v>
      </c>
      <c r="N93">
        <f t="shared" si="7"/>
        <v>560</v>
      </c>
      <c r="O93" s="112">
        <f t="shared" si="8"/>
        <v>0</v>
      </c>
      <c r="P93">
        <v>317.68</v>
      </c>
      <c r="Q93">
        <v>100.8</v>
      </c>
      <c r="R93">
        <v>0</v>
      </c>
      <c r="S93">
        <v>0</v>
      </c>
      <c r="T93">
        <v>141.52000000000001</v>
      </c>
      <c r="U93" s="114">
        <f t="shared" si="9"/>
        <v>560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560</v>
      </c>
      <c r="C94">
        <f>BAWANA!G94</f>
        <v>0</v>
      </c>
      <c r="D94">
        <f>BAWANA!AP94</f>
        <v>560</v>
      </c>
      <c r="E94">
        <f>BAWANA!AQ94</f>
        <v>0</v>
      </c>
      <c r="F94">
        <f t="shared" si="11"/>
        <v>448</v>
      </c>
      <c r="G94">
        <f t="shared" si="12"/>
        <v>560</v>
      </c>
      <c r="H94" s="112"/>
      <c r="I94">
        <f>BRPL_EOD!AM94+BRPL_EOD!AN94</f>
        <v>308.95999999999998</v>
      </c>
      <c r="J94">
        <f>BYPL_EOD!AM94+BYPL_EOD!AN94</f>
        <v>100.8</v>
      </c>
      <c r="K94">
        <f>MES_EOD!AM94+MES_EOD!AN94</f>
        <v>0</v>
      </c>
      <c r="L94">
        <f>NDMC_EOD!AM94+NDMC_EOD!AN94</f>
        <v>0</v>
      </c>
      <c r="M94">
        <f>TPDDL_EOD!AM94+TPDDL_EOD!AN94</f>
        <v>150.24</v>
      </c>
      <c r="N94">
        <f t="shared" si="7"/>
        <v>560</v>
      </c>
      <c r="O94" s="112">
        <f t="shared" si="8"/>
        <v>0</v>
      </c>
      <c r="P94">
        <v>308.95999999999998</v>
      </c>
      <c r="Q94">
        <v>100.8</v>
      </c>
      <c r="R94">
        <v>0</v>
      </c>
      <c r="S94">
        <v>0</v>
      </c>
      <c r="T94">
        <v>150.24</v>
      </c>
      <c r="U94" s="114">
        <f t="shared" si="9"/>
        <v>560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560</v>
      </c>
      <c r="C95">
        <f>BAWANA!G95</f>
        <v>0</v>
      </c>
      <c r="D95">
        <f>BAWANA!AP95</f>
        <v>560</v>
      </c>
      <c r="E95">
        <f>BAWANA!AQ95</f>
        <v>0</v>
      </c>
      <c r="F95">
        <f t="shared" si="11"/>
        <v>448</v>
      </c>
      <c r="G95">
        <f t="shared" si="12"/>
        <v>560</v>
      </c>
      <c r="H95" s="112"/>
      <c r="I95">
        <f>BRPL_EOD!AM95+BRPL_EOD!AN95</f>
        <v>317.64</v>
      </c>
      <c r="J95">
        <f>BYPL_EOD!AM95+BYPL_EOD!AN95</f>
        <v>100.8</v>
      </c>
      <c r="K95">
        <f>MES_EOD!AM95+MES_EOD!AN95</f>
        <v>0</v>
      </c>
      <c r="L95">
        <f>NDMC_EOD!AM95+NDMC_EOD!AN95</f>
        <v>0</v>
      </c>
      <c r="M95">
        <f>TPDDL_EOD!AM95+TPDDL_EOD!AN95</f>
        <v>141.56</v>
      </c>
      <c r="N95">
        <f t="shared" si="7"/>
        <v>560</v>
      </c>
      <c r="O95" s="112">
        <f t="shared" si="8"/>
        <v>0</v>
      </c>
      <c r="P95">
        <v>317.64</v>
      </c>
      <c r="Q95">
        <v>100.8</v>
      </c>
      <c r="R95">
        <v>0</v>
      </c>
      <c r="S95">
        <v>0</v>
      </c>
      <c r="T95">
        <v>141.56</v>
      </c>
      <c r="U95" s="114">
        <f t="shared" si="9"/>
        <v>560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560</v>
      </c>
      <c r="C96">
        <f>BAWANA!G96</f>
        <v>0</v>
      </c>
      <c r="D96">
        <f>BAWANA!AP96</f>
        <v>560</v>
      </c>
      <c r="E96">
        <f>BAWANA!AQ96</f>
        <v>0</v>
      </c>
      <c r="F96">
        <f t="shared" si="11"/>
        <v>448</v>
      </c>
      <c r="G96">
        <f t="shared" si="12"/>
        <v>560</v>
      </c>
      <c r="H96" s="112"/>
      <c r="I96">
        <f>BRPL_EOD!AM96+BRPL_EOD!AN96</f>
        <v>314.89999999999998</v>
      </c>
      <c r="J96">
        <f>BYPL_EOD!AM96+BYPL_EOD!AN96</f>
        <v>100.8</v>
      </c>
      <c r="K96">
        <f>MES_EOD!AM96+MES_EOD!AN96</f>
        <v>0</v>
      </c>
      <c r="L96">
        <f>NDMC_EOD!AM96+NDMC_EOD!AN96</f>
        <v>0</v>
      </c>
      <c r="M96">
        <f>TPDDL_EOD!AM96+TPDDL_EOD!AN96</f>
        <v>144.30000000000001</v>
      </c>
      <c r="N96">
        <f t="shared" si="7"/>
        <v>560</v>
      </c>
      <c r="O96" s="112">
        <f t="shared" si="8"/>
        <v>0</v>
      </c>
      <c r="P96">
        <v>314.89999999999998</v>
      </c>
      <c r="Q96">
        <v>100.8</v>
      </c>
      <c r="R96">
        <v>0</v>
      </c>
      <c r="S96">
        <v>0</v>
      </c>
      <c r="T96">
        <v>144.30000000000001</v>
      </c>
      <c r="U96" s="114">
        <f t="shared" si="9"/>
        <v>560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560</v>
      </c>
      <c r="C97">
        <f>BAWANA!G97</f>
        <v>0</v>
      </c>
      <c r="D97">
        <f>BAWANA!AP97</f>
        <v>560</v>
      </c>
      <c r="E97">
        <f>BAWANA!AQ97</f>
        <v>0</v>
      </c>
      <c r="F97">
        <f t="shared" si="11"/>
        <v>448</v>
      </c>
      <c r="G97">
        <f t="shared" si="12"/>
        <v>560</v>
      </c>
      <c r="H97" s="112"/>
      <c r="I97">
        <f>BRPL_EOD!AM97+BRPL_EOD!AN97</f>
        <v>314.08999999999997</v>
      </c>
      <c r="J97">
        <f>BYPL_EOD!AM97+BYPL_EOD!AN97</f>
        <v>100.8</v>
      </c>
      <c r="K97">
        <f>MES_EOD!AM97+MES_EOD!AN97</f>
        <v>0</v>
      </c>
      <c r="L97">
        <f>NDMC_EOD!AM97+NDMC_EOD!AN97</f>
        <v>0</v>
      </c>
      <c r="M97">
        <f>TPDDL_EOD!AM97+TPDDL_EOD!AN97</f>
        <v>145.11000000000001</v>
      </c>
      <c r="N97">
        <f t="shared" si="7"/>
        <v>560</v>
      </c>
      <c r="O97" s="112">
        <f t="shared" si="8"/>
        <v>0</v>
      </c>
      <c r="P97">
        <v>314.08999999999997</v>
      </c>
      <c r="Q97">
        <v>100.8</v>
      </c>
      <c r="R97">
        <v>0</v>
      </c>
      <c r="S97">
        <v>0</v>
      </c>
      <c r="T97">
        <v>145.11000000000001</v>
      </c>
      <c r="U97" s="114">
        <f t="shared" si="9"/>
        <v>560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560</v>
      </c>
      <c r="C98">
        <f>BAWANA!G98</f>
        <v>0</v>
      </c>
      <c r="D98">
        <f>BAWANA!AP98</f>
        <v>560</v>
      </c>
      <c r="E98">
        <f>BAWANA!AQ98</f>
        <v>0</v>
      </c>
      <c r="F98">
        <f t="shared" si="11"/>
        <v>448</v>
      </c>
      <c r="G98">
        <f t="shared" si="12"/>
        <v>560</v>
      </c>
      <c r="H98" s="112"/>
      <c r="I98">
        <f>BRPL_EOD!AM98+BRPL_EOD!AN98</f>
        <v>316.26</v>
      </c>
      <c r="J98">
        <f>BYPL_EOD!AM98+BYPL_EOD!AN98</f>
        <v>100.8</v>
      </c>
      <c r="K98">
        <f>MES_EOD!AM98+MES_EOD!AN98</f>
        <v>0</v>
      </c>
      <c r="L98">
        <f>NDMC_EOD!AM98+NDMC_EOD!AN98</f>
        <v>0</v>
      </c>
      <c r="M98">
        <f>TPDDL_EOD!AM98+TPDDL_EOD!AN98</f>
        <v>142.94</v>
      </c>
      <c r="N98">
        <f t="shared" si="7"/>
        <v>560</v>
      </c>
      <c r="O98" s="112">
        <f t="shared" si="8"/>
        <v>0</v>
      </c>
      <c r="P98">
        <v>316.26</v>
      </c>
      <c r="Q98">
        <v>100.8</v>
      </c>
      <c r="R98">
        <v>0</v>
      </c>
      <c r="S98">
        <v>0</v>
      </c>
      <c r="T98">
        <v>142.94</v>
      </c>
      <c r="U98" s="114">
        <f t="shared" si="9"/>
        <v>560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13.904999999999999</v>
      </c>
      <c r="C99" s="114">
        <f t="shared" ref="C99:U99" si="14">SUM(C3:C98)/4000</f>
        <v>0</v>
      </c>
      <c r="D99" s="114">
        <f t="shared" si="14"/>
        <v>5.7104900000000001</v>
      </c>
      <c r="E99" s="114">
        <f t="shared" si="14"/>
        <v>0</v>
      </c>
      <c r="F99" s="114">
        <f t="shared" si="14"/>
        <v>11.124000000000001</v>
      </c>
      <c r="G99" s="114">
        <f t="shared" si="14"/>
        <v>5.7104900000000001</v>
      </c>
      <c r="H99" s="114"/>
      <c r="I99" s="114">
        <f t="shared" si="14"/>
        <v>3.7469724999999992</v>
      </c>
      <c r="J99" s="114">
        <f t="shared" si="14"/>
        <v>0.84660000000000024</v>
      </c>
      <c r="K99" s="114">
        <f t="shared" si="14"/>
        <v>0</v>
      </c>
      <c r="L99" s="114">
        <f t="shared" si="14"/>
        <v>0</v>
      </c>
      <c r="M99" s="114">
        <f t="shared" si="14"/>
        <v>1.1169174999999998</v>
      </c>
      <c r="N99" s="114">
        <f t="shared" si="14"/>
        <v>5.7104900000000001</v>
      </c>
      <c r="O99" s="114">
        <f t="shared" si="14"/>
        <v>0</v>
      </c>
      <c r="P99" s="114">
        <f t="shared" si="14"/>
        <v>3.7469724999999992</v>
      </c>
      <c r="Q99" s="114">
        <f t="shared" si="14"/>
        <v>0.84660000000000024</v>
      </c>
      <c r="R99" s="114">
        <f t="shared" si="14"/>
        <v>0</v>
      </c>
      <c r="S99" s="114">
        <f t="shared" si="14"/>
        <v>0</v>
      </c>
      <c r="T99" s="114">
        <f t="shared" si="14"/>
        <v>1.1169174999999998</v>
      </c>
      <c r="U99" s="114">
        <f t="shared" si="14"/>
        <v>5.7104900000000001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76.446729000000005</v>
      </c>
      <c r="K3">
        <v>687.81594700000005</v>
      </c>
      <c r="L3">
        <v>390.34379899999999</v>
      </c>
      <c r="M3">
        <v>97.055942999999999</v>
      </c>
      <c r="N3">
        <v>124.384996</v>
      </c>
      <c r="O3">
        <v>130.58071699999999</v>
      </c>
      <c r="P3">
        <v>142.53983500000001</v>
      </c>
      <c r="Q3">
        <v>22.630299000000001</v>
      </c>
      <c r="R3">
        <v>44.406624999999998</v>
      </c>
      <c r="S3">
        <v>27.638981000000001</v>
      </c>
      <c r="T3">
        <v>3.0945860000000001</v>
      </c>
      <c r="U3">
        <v>414</v>
      </c>
      <c r="V3">
        <v>20.801072000000001</v>
      </c>
      <c r="W3">
        <v>44.311</v>
      </c>
      <c r="X3">
        <v>148.30237500000001</v>
      </c>
      <c r="Y3">
        <v>0</v>
      </c>
      <c r="Z3">
        <v>13.041600000000001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48.981043</v>
      </c>
      <c r="AH3">
        <v>179.96245400000001</v>
      </c>
      <c r="AI3">
        <v>16.783217</v>
      </c>
      <c r="AJ3">
        <v>0</v>
      </c>
      <c r="AK3">
        <v>67.655124000000001</v>
      </c>
      <c r="AL3">
        <v>75.53</v>
      </c>
      <c r="AM3">
        <v>12.533744</v>
      </c>
      <c r="AN3">
        <v>1.1478459999999999</v>
      </c>
      <c r="AO3">
        <v>0</v>
      </c>
      <c r="AP3">
        <v>1.1529</v>
      </c>
      <c r="AQ3">
        <v>0</v>
      </c>
      <c r="AR3">
        <v>33.119999999999997</v>
      </c>
      <c r="AS3">
        <v>37.890518999999998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3269.3712380000006</v>
      </c>
    </row>
    <row r="4" spans="1:121">
      <c r="A4" t="s">
        <v>46</v>
      </c>
      <c r="B4">
        <v>0</v>
      </c>
      <c r="C4">
        <v>0</v>
      </c>
      <c r="D4">
        <v>48.878287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76.446729000000005</v>
      </c>
      <c r="K4">
        <v>687.81594700000005</v>
      </c>
      <c r="L4">
        <v>390.34379899999999</v>
      </c>
      <c r="M4">
        <v>97.055942999999999</v>
      </c>
      <c r="N4">
        <v>124.384996</v>
      </c>
      <c r="O4">
        <v>130.58071699999999</v>
      </c>
      <c r="P4">
        <v>142.53983500000001</v>
      </c>
      <c r="Q4">
        <v>22.630299000000001</v>
      </c>
      <c r="R4">
        <v>44.406624999999998</v>
      </c>
      <c r="S4">
        <v>27.638981000000001</v>
      </c>
      <c r="T4">
        <v>3.0945860000000001</v>
      </c>
      <c r="U4">
        <v>414</v>
      </c>
      <c r="V4">
        <v>20.801072000000001</v>
      </c>
      <c r="W4">
        <v>44.311</v>
      </c>
      <c r="X4">
        <v>148.30237500000001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48.981043</v>
      </c>
      <c r="AH4">
        <v>179.96245400000001</v>
      </c>
      <c r="AI4">
        <v>16.783217</v>
      </c>
      <c r="AJ4">
        <v>0</v>
      </c>
      <c r="AK4">
        <v>67.655124000000001</v>
      </c>
      <c r="AL4">
        <v>75.53</v>
      </c>
      <c r="AM4">
        <v>12.533744</v>
      </c>
      <c r="AN4">
        <v>1.1478459999999999</v>
      </c>
      <c r="AO4">
        <v>0</v>
      </c>
      <c r="AP4">
        <v>1.1529</v>
      </c>
      <c r="AQ4">
        <v>0</v>
      </c>
      <c r="AR4">
        <v>33.119999999999997</v>
      </c>
      <c r="AS4">
        <v>37.890518999999998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3269.3712380000006</v>
      </c>
    </row>
    <row r="5" spans="1:121">
      <c r="A5" t="s">
        <v>47</v>
      </c>
      <c r="B5">
        <v>0</v>
      </c>
      <c r="C5">
        <v>0</v>
      </c>
      <c r="D5">
        <v>48.878287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76.446729000000005</v>
      </c>
      <c r="K5">
        <v>687.81594700000005</v>
      </c>
      <c r="L5">
        <v>390.34379899999999</v>
      </c>
      <c r="M5">
        <v>97.055942999999999</v>
      </c>
      <c r="N5">
        <v>124.384996</v>
      </c>
      <c r="O5">
        <v>130.58071699999999</v>
      </c>
      <c r="P5">
        <v>142.53983500000001</v>
      </c>
      <c r="Q5">
        <v>22.630299000000001</v>
      </c>
      <c r="R5">
        <v>44.406624999999998</v>
      </c>
      <c r="S5">
        <v>27.638981000000001</v>
      </c>
      <c r="T5">
        <v>3.0945860000000001</v>
      </c>
      <c r="U5">
        <v>414</v>
      </c>
      <c r="V5">
        <v>20.801072000000001</v>
      </c>
      <c r="W5">
        <v>44.311</v>
      </c>
      <c r="X5">
        <v>148.30237500000001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48.981043</v>
      </c>
      <c r="AH5">
        <v>179.96245400000001</v>
      </c>
      <c r="AI5">
        <v>16.783217</v>
      </c>
      <c r="AJ5">
        <v>0</v>
      </c>
      <c r="AK5">
        <v>67.655124000000001</v>
      </c>
      <c r="AL5">
        <v>75.53</v>
      </c>
      <c r="AM5">
        <v>12.533744</v>
      </c>
      <c r="AN5">
        <v>1.1478459999999999</v>
      </c>
      <c r="AO5">
        <v>0</v>
      </c>
      <c r="AP5">
        <v>1.1529</v>
      </c>
      <c r="AQ5">
        <v>0</v>
      </c>
      <c r="AR5">
        <v>33.119999999999997</v>
      </c>
      <c r="AS5">
        <v>37.890518999999998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3269.3712380000006</v>
      </c>
    </row>
    <row r="6" spans="1:121">
      <c r="A6" t="s">
        <v>48</v>
      </c>
      <c r="B6">
        <v>0</v>
      </c>
      <c r="C6">
        <v>0</v>
      </c>
      <c r="D6">
        <v>48.878287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76.446729000000005</v>
      </c>
      <c r="K6">
        <v>687.81594700000005</v>
      </c>
      <c r="L6">
        <v>390.34379899999999</v>
      </c>
      <c r="M6">
        <v>97.055942999999999</v>
      </c>
      <c r="N6">
        <v>124.384996</v>
      </c>
      <c r="O6">
        <v>130.58071699999999</v>
      </c>
      <c r="P6">
        <v>142.53983500000001</v>
      </c>
      <c r="Q6">
        <v>22.630299000000001</v>
      </c>
      <c r="R6">
        <v>44.406624999999998</v>
      </c>
      <c r="S6">
        <v>27.638981000000001</v>
      </c>
      <c r="T6">
        <v>3.0945860000000001</v>
      </c>
      <c r="U6">
        <v>414</v>
      </c>
      <c r="V6">
        <v>20.801072000000001</v>
      </c>
      <c r="W6">
        <v>44.311</v>
      </c>
      <c r="X6">
        <v>148.30237500000001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48.981043</v>
      </c>
      <c r="AH6">
        <v>179.96245400000001</v>
      </c>
      <c r="AI6">
        <v>16.783217</v>
      </c>
      <c r="AJ6">
        <v>0</v>
      </c>
      <c r="AK6">
        <v>67.655124000000001</v>
      </c>
      <c r="AL6">
        <v>75.53</v>
      </c>
      <c r="AM6">
        <v>12.533744</v>
      </c>
      <c r="AN6">
        <v>1.1478459999999999</v>
      </c>
      <c r="AO6">
        <v>0</v>
      </c>
      <c r="AP6">
        <v>1.1529</v>
      </c>
      <c r="AQ6">
        <v>0</v>
      </c>
      <c r="AR6">
        <v>33.119999999999997</v>
      </c>
      <c r="AS6">
        <v>37.890518999999998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3269.3712380000006</v>
      </c>
    </row>
    <row r="7" spans="1:121">
      <c r="A7" t="s">
        <v>49</v>
      </c>
      <c r="B7">
        <v>0</v>
      </c>
      <c r="C7">
        <v>0</v>
      </c>
      <c r="D7">
        <v>48.878287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76.446729000000005</v>
      </c>
      <c r="K7">
        <v>687.81594700000005</v>
      </c>
      <c r="L7">
        <v>390.34379899999999</v>
      </c>
      <c r="M7">
        <v>97.055942999999999</v>
      </c>
      <c r="N7">
        <v>124.384996</v>
      </c>
      <c r="O7">
        <v>130.58071699999999</v>
      </c>
      <c r="P7">
        <v>142.53983500000001</v>
      </c>
      <c r="Q7">
        <v>22.630299000000001</v>
      </c>
      <c r="R7">
        <v>44.406624999999998</v>
      </c>
      <c r="S7">
        <v>27.638981000000001</v>
      </c>
      <c r="T7">
        <v>3.0945860000000001</v>
      </c>
      <c r="U7">
        <v>414</v>
      </c>
      <c r="V7">
        <v>20.801072000000001</v>
      </c>
      <c r="W7">
        <v>44.311</v>
      </c>
      <c r="X7">
        <v>148.30237500000001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48.981043</v>
      </c>
      <c r="AH7">
        <v>179.96245400000001</v>
      </c>
      <c r="AI7">
        <v>16.783217</v>
      </c>
      <c r="AJ7">
        <v>0</v>
      </c>
      <c r="AK7">
        <v>67.655124000000001</v>
      </c>
      <c r="AL7">
        <v>75.53</v>
      </c>
      <c r="AM7">
        <v>12.533744</v>
      </c>
      <c r="AN7">
        <v>1.1478459999999999</v>
      </c>
      <c r="AO7">
        <v>0</v>
      </c>
      <c r="AP7">
        <v>1.1529</v>
      </c>
      <c r="AQ7">
        <v>0</v>
      </c>
      <c r="AR7">
        <v>33.119999999999997</v>
      </c>
      <c r="AS7">
        <v>37.890518999999998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3270.7088060000005</v>
      </c>
    </row>
    <row r="8" spans="1:121">
      <c r="A8" t="s">
        <v>50</v>
      </c>
      <c r="B8">
        <v>0</v>
      </c>
      <c r="C8">
        <v>0</v>
      </c>
      <c r="D8">
        <v>48.878287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78.483498999999995</v>
      </c>
      <c r="K8">
        <v>687.81594700000005</v>
      </c>
      <c r="L8">
        <v>390.34379899999999</v>
      </c>
      <c r="M8">
        <v>97.055942999999999</v>
      </c>
      <c r="N8">
        <v>124.384996</v>
      </c>
      <c r="O8">
        <v>130.58071699999999</v>
      </c>
      <c r="P8">
        <v>142.53983500000001</v>
      </c>
      <c r="Q8">
        <v>22.630299000000001</v>
      </c>
      <c r="R8">
        <v>44.406624999999998</v>
      </c>
      <c r="S8">
        <v>27.638981000000001</v>
      </c>
      <c r="T8">
        <v>3.0945860000000001</v>
      </c>
      <c r="U8">
        <v>414</v>
      </c>
      <c r="V8">
        <v>20.801072000000001</v>
      </c>
      <c r="W8">
        <v>44.311</v>
      </c>
      <c r="X8">
        <v>148.30237500000001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48.981043</v>
      </c>
      <c r="AH8">
        <v>179.96245400000001</v>
      </c>
      <c r="AI8">
        <v>16.783217</v>
      </c>
      <c r="AJ8">
        <v>0</v>
      </c>
      <c r="AK8">
        <v>67.655124000000001</v>
      </c>
      <c r="AL8">
        <v>75.53</v>
      </c>
      <c r="AM8">
        <v>12.533744</v>
      </c>
      <c r="AN8">
        <v>1.1478459999999999</v>
      </c>
      <c r="AO8">
        <v>0</v>
      </c>
      <c r="AP8">
        <v>1.1529</v>
      </c>
      <c r="AQ8">
        <v>0</v>
      </c>
      <c r="AR8">
        <v>33.119999999999997</v>
      </c>
      <c r="AS8">
        <v>37.890518999999998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3272.7455760000003</v>
      </c>
    </row>
    <row r="9" spans="1:121">
      <c r="A9" t="s">
        <v>51</v>
      </c>
      <c r="B9">
        <v>0</v>
      </c>
      <c r="C9">
        <v>0</v>
      </c>
      <c r="D9">
        <v>48.878287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78.483498999999995</v>
      </c>
      <c r="K9">
        <v>687.81594700000005</v>
      </c>
      <c r="L9">
        <v>390.34379899999999</v>
      </c>
      <c r="M9">
        <v>97.055942999999999</v>
      </c>
      <c r="N9">
        <v>124.384996</v>
      </c>
      <c r="O9">
        <v>130.58071699999999</v>
      </c>
      <c r="P9">
        <v>142.53983500000001</v>
      </c>
      <c r="Q9">
        <v>22.630299000000001</v>
      </c>
      <c r="R9">
        <v>44.406624999999998</v>
      </c>
      <c r="S9">
        <v>27.638981000000001</v>
      </c>
      <c r="T9">
        <v>3.0945860000000001</v>
      </c>
      <c r="U9">
        <v>414</v>
      </c>
      <c r="V9">
        <v>20.801072000000001</v>
      </c>
      <c r="W9">
        <v>44.311</v>
      </c>
      <c r="X9">
        <v>148.30237500000001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48.981043</v>
      </c>
      <c r="AH9">
        <v>179.96245400000001</v>
      </c>
      <c r="AI9">
        <v>0</v>
      </c>
      <c r="AJ9">
        <v>0</v>
      </c>
      <c r="AK9">
        <v>67.655124000000001</v>
      </c>
      <c r="AL9">
        <v>75.53</v>
      </c>
      <c r="AM9">
        <v>12.533744</v>
      </c>
      <c r="AN9">
        <v>1.1478459999999999</v>
      </c>
      <c r="AO9">
        <v>0</v>
      </c>
      <c r="AP9">
        <v>1.1529</v>
      </c>
      <c r="AQ9">
        <v>0</v>
      </c>
      <c r="AR9">
        <v>33.119999999999997</v>
      </c>
      <c r="AS9">
        <v>37.890518999999998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3255.9623590000001</v>
      </c>
    </row>
    <row r="10" spans="1:121">
      <c r="A10" t="s">
        <v>52</v>
      </c>
      <c r="B10">
        <v>0</v>
      </c>
      <c r="C10">
        <v>0</v>
      </c>
      <c r="D10">
        <v>48.878287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78.483498999999995</v>
      </c>
      <c r="K10">
        <v>687.81594700000005</v>
      </c>
      <c r="L10">
        <v>390.34379899999999</v>
      </c>
      <c r="M10">
        <v>97.055942999999999</v>
      </c>
      <c r="N10">
        <v>124.384996</v>
      </c>
      <c r="O10">
        <v>130.58071699999999</v>
      </c>
      <c r="P10">
        <v>142.53983500000001</v>
      </c>
      <c r="Q10">
        <v>22.630299000000001</v>
      </c>
      <c r="R10">
        <v>44.406624999999998</v>
      </c>
      <c r="S10">
        <v>27.638981000000001</v>
      </c>
      <c r="T10">
        <v>3.0945860000000001</v>
      </c>
      <c r="U10">
        <v>414</v>
      </c>
      <c r="V10">
        <v>20.801072000000001</v>
      </c>
      <c r="W10">
        <v>44.311</v>
      </c>
      <c r="X10">
        <v>148.30237500000001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48.981043</v>
      </c>
      <c r="AH10">
        <v>179.96245400000001</v>
      </c>
      <c r="AI10">
        <v>0</v>
      </c>
      <c r="AJ10">
        <v>0</v>
      </c>
      <c r="AK10">
        <v>67.655124000000001</v>
      </c>
      <c r="AL10">
        <v>75.53</v>
      </c>
      <c r="AM10">
        <v>12.533744</v>
      </c>
      <c r="AN10">
        <v>1.1478459999999999</v>
      </c>
      <c r="AO10">
        <v>0</v>
      </c>
      <c r="AP10">
        <v>1.1529</v>
      </c>
      <c r="AQ10">
        <v>0</v>
      </c>
      <c r="AR10">
        <v>33.119999999999997</v>
      </c>
      <c r="AS10">
        <v>37.890518999999998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3255.9623590000001</v>
      </c>
    </row>
    <row r="11" spans="1:121">
      <c r="A11" t="s">
        <v>53</v>
      </c>
      <c r="B11">
        <v>0</v>
      </c>
      <c r="C11">
        <v>0</v>
      </c>
      <c r="D11">
        <v>48.878287999999998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78.483498999999995</v>
      </c>
      <c r="K11">
        <v>687.81594700000005</v>
      </c>
      <c r="L11">
        <v>390.34379899999999</v>
      </c>
      <c r="M11">
        <v>97.055942999999999</v>
      </c>
      <c r="N11">
        <v>124.384996</v>
      </c>
      <c r="O11">
        <v>130.58071699999999</v>
      </c>
      <c r="P11">
        <v>142.53983500000001</v>
      </c>
      <c r="Q11">
        <v>22.630299000000001</v>
      </c>
      <c r="R11">
        <v>44.406624999999998</v>
      </c>
      <c r="S11">
        <v>27.638981000000001</v>
      </c>
      <c r="T11">
        <v>3.0945860000000001</v>
      </c>
      <c r="U11">
        <v>414</v>
      </c>
      <c r="V11">
        <v>20.801072000000001</v>
      </c>
      <c r="W11">
        <v>44.311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48.981043</v>
      </c>
      <c r="AH11">
        <v>179.96245400000001</v>
      </c>
      <c r="AI11">
        <v>0</v>
      </c>
      <c r="AJ11">
        <v>0</v>
      </c>
      <c r="AK11">
        <v>67.655124000000001</v>
      </c>
      <c r="AL11">
        <v>75.53</v>
      </c>
      <c r="AM11">
        <v>12.533744</v>
      </c>
      <c r="AN11">
        <v>1.1478459999999999</v>
      </c>
      <c r="AO11">
        <v>0</v>
      </c>
      <c r="AP11">
        <v>1.1529</v>
      </c>
      <c r="AQ11">
        <v>0</v>
      </c>
      <c r="AR11">
        <v>33.119999999999997</v>
      </c>
      <c r="AS11">
        <v>37.890518999999998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3255.9623600000004</v>
      </c>
    </row>
    <row r="12" spans="1:121">
      <c r="A12" t="s">
        <v>54</v>
      </c>
      <c r="B12">
        <v>0</v>
      </c>
      <c r="C12">
        <v>0</v>
      </c>
      <c r="D12">
        <v>48.878287999999998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78.483498999999995</v>
      </c>
      <c r="K12">
        <v>687.81594700000005</v>
      </c>
      <c r="L12">
        <v>390.34379899999999</v>
      </c>
      <c r="M12">
        <v>97.055942999999999</v>
      </c>
      <c r="N12">
        <v>124.384996</v>
      </c>
      <c r="O12">
        <v>130.58071699999999</v>
      </c>
      <c r="P12">
        <v>142.53983500000001</v>
      </c>
      <c r="Q12">
        <v>22.630299000000001</v>
      </c>
      <c r="R12">
        <v>44.406624999999998</v>
      </c>
      <c r="S12">
        <v>27.638981000000001</v>
      </c>
      <c r="T12">
        <v>3.0945860000000001</v>
      </c>
      <c r="U12">
        <v>414</v>
      </c>
      <c r="V12">
        <v>20.801072000000001</v>
      </c>
      <c r="W12">
        <v>44.311</v>
      </c>
      <c r="X12">
        <v>148.30237500000001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48.981043</v>
      </c>
      <c r="AH12">
        <v>179.96245400000001</v>
      </c>
      <c r="AI12">
        <v>0</v>
      </c>
      <c r="AJ12">
        <v>0</v>
      </c>
      <c r="AK12">
        <v>67.655124000000001</v>
      </c>
      <c r="AL12">
        <v>75.53</v>
      </c>
      <c r="AM12">
        <v>12.533744</v>
      </c>
      <c r="AN12">
        <v>1.1478459999999999</v>
      </c>
      <c r="AO12">
        <v>0</v>
      </c>
      <c r="AP12">
        <v>1.1529</v>
      </c>
      <c r="AQ12">
        <v>0</v>
      </c>
      <c r="AR12">
        <v>33.119999999999997</v>
      </c>
      <c r="AS12">
        <v>37.890518999999998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3255.9623600000004</v>
      </c>
    </row>
    <row r="13" spans="1:121">
      <c r="A13" t="s">
        <v>55</v>
      </c>
      <c r="B13">
        <v>0</v>
      </c>
      <c r="C13">
        <v>0</v>
      </c>
      <c r="D13">
        <v>48.878287999999998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78.483498999999995</v>
      </c>
      <c r="K13">
        <v>687.81594700000005</v>
      </c>
      <c r="L13">
        <v>390.34379899999999</v>
      </c>
      <c r="M13">
        <v>97.055942999999999</v>
      </c>
      <c r="N13">
        <v>124.384996</v>
      </c>
      <c r="O13">
        <v>130.58071699999999</v>
      </c>
      <c r="P13">
        <v>142.53983500000001</v>
      </c>
      <c r="Q13">
        <v>22.630299000000001</v>
      </c>
      <c r="R13">
        <v>44.406624999999998</v>
      </c>
      <c r="S13">
        <v>27.638981000000001</v>
      </c>
      <c r="T13">
        <v>3.0945860000000001</v>
      </c>
      <c r="U13">
        <v>414</v>
      </c>
      <c r="V13">
        <v>20.801072000000001</v>
      </c>
      <c r="W13">
        <v>44.311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48.981043</v>
      </c>
      <c r="AH13">
        <v>179.96245400000001</v>
      </c>
      <c r="AI13">
        <v>0</v>
      </c>
      <c r="AJ13">
        <v>0</v>
      </c>
      <c r="AK13">
        <v>67.655124000000001</v>
      </c>
      <c r="AL13">
        <v>75.53</v>
      </c>
      <c r="AM13">
        <v>12.533744</v>
      </c>
      <c r="AN13">
        <v>1.1478459999999999</v>
      </c>
      <c r="AO13">
        <v>0</v>
      </c>
      <c r="AP13">
        <v>1.1529</v>
      </c>
      <c r="AQ13">
        <v>0</v>
      </c>
      <c r="AR13">
        <v>33.119999999999997</v>
      </c>
      <c r="AS13">
        <v>37.890518999999998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3255.9623600000004</v>
      </c>
    </row>
    <row r="14" spans="1:121">
      <c r="A14" t="s">
        <v>56</v>
      </c>
      <c r="B14">
        <v>0</v>
      </c>
      <c r="C14">
        <v>0</v>
      </c>
      <c r="D14">
        <v>48.878287999999998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78.483498999999995</v>
      </c>
      <c r="K14">
        <v>688.11594700000001</v>
      </c>
      <c r="L14">
        <v>390.34379899999999</v>
      </c>
      <c r="M14">
        <v>97.055942999999999</v>
      </c>
      <c r="N14">
        <v>124.384996</v>
      </c>
      <c r="O14">
        <v>130.58071699999999</v>
      </c>
      <c r="P14">
        <v>142.53983500000001</v>
      </c>
      <c r="Q14">
        <v>22.630299000000001</v>
      </c>
      <c r="R14">
        <v>44.406624999999998</v>
      </c>
      <c r="S14">
        <v>27.638981000000001</v>
      </c>
      <c r="T14">
        <v>3.0945860000000001</v>
      </c>
      <c r="U14">
        <v>414</v>
      </c>
      <c r="V14">
        <v>20.801072000000001</v>
      </c>
      <c r="W14">
        <v>44.311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48.981043</v>
      </c>
      <c r="AH14">
        <v>179.96245400000001</v>
      </c>
      <c r="AI14">
        <v>0</v>
      </c>
      <c r="AJ14">
        <v>0</v>
      </c>
      <c r="AK14">
        <v>67.655124000000001</v>
      </c>
      <c r="AL14">
        <v>75.53</v>
      </c>
      <c r="AM14">
        <v>12.533744</v>
      </c>
      <c r="AN14">
        <v>1.1478459999999999</v>
      </c>
      <c r="AO14">
        <v>0</v>
      </c>
      <c r="AP14">
        <v>1.1529</v>
      </c>
      <c r="AQ14">
        <v>0</v>
      </c>
      <c r="AR14">
        <v>33.119999999999997</v>
      </c>
      <c r="AS14">
        <v>37.890518999999998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3256.2623599999997</v>
      </c>
    </row>
    <row r="15" spans="1:121">
      <c r="A15" t="s">
        <v>57</v>
      </c>
      <c r="B15">
        <v>0</v>
      </c>
      <c r="C15">
        <v>0</v>
      </c>
      <c r="D15">
        <v>48.878287999999998</v>
      </c>
      <c r="E15">
        <v>0</v>
      </c>
      <c r="F15">
        <v>0</v>
      </c>
      <c r="G15">
        <v>82.394164000000004</v>
      </c>
      <c r="H15">
        <v>0</v>
      </c>
      <c r="I15">
        <v>0</v>
      </c>
      <c r="J15">
        <v>79.433991000000006</v>
      </c>
      <c r="K15">
        <v>688.11594700000001</v>
      </c>
      <c r="L15">
        <v>458.643799</v>
      </c>
      <c r="M15">
        <v>97.055942999999999</v>
      </c>
      <c r="N15">
        <v>124.384996</v>
      </c>
      <c r="O15">
        <v>130.58071699999999</v>
      </c>
      <c r="P15">
        <v>142.53983500000001</v>
      </c>
      <c r="Q15">
        <v>22.630299000000001</v>
      </c>
      <c r="R15">
        <v>44.406624999999998</v>
      </c>
      <c r="S15">
        <v>27.638981000000001</v>
      </c>
      <c r="T15">
        <v>3.0945860000000001</v>
      </c>
      <c r="U15">
        <v>414</v>
      </c>
      <c r="V15">
        <v>20.801072000000001</v>
      </c>
      <c r="W15">
        <v>44.311</v>
      </c>
      <c r="X15">
        <v>148.30237500000001</v>
      </c>
      <c r="Y15">
        <v>0</v>
      </c>
      <c r="Z15">
        <v>19.5624</v>
      </c>
      <c r="AA15">
        <v>42.14808</v>
      </c>
      <c r="AB15">
        <v>48.499828000000001</v>
      </c>
      <c r="AC15">
        <v>34.831252999999997</v>
      </c>
      <c r="AD15">
        <v>32.576563</v>
      </c>
      <c r="AE15">
        <v>59.175403000000003</v>
      </c>
      <c r="AF15">
        <v>0</v>
      </c>
      <c r="AG15">
        <v>48.981043</v>
      </c>
      <c r="AH15">
        <v>179.96245400000001</v>
      </c>
      <c r="AI15">
        <v>0</v>
      </c>
      <c r="AJ15">
        <v>0</v>
      </c>
      <c r="AK15">
        <v>67.655124000000001</v>
      </c>
      <c r="AL15">
        <v>75.53</v>
      </c>
      <c r="AM15">
        <v>12.533744</v>
      </c>
      <c r="AN15">
        <v>1.1478459999999999</v>
      </c>
      <c r="AO15">
        <v>0</v>
      </c>
      <c r="AP15">
        <v>1.1529</v>
      </c>
      <c r="AQ15">
        <v>0</v>
      </c>
      <c r="AR15">
        <v>33.119999999999997</v>
      </c>
      <c r="AS15">
        <v>37.890518999999998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3321.8766180000002</v>
      </c>
    </row>
    <row r="16" spans="1:121">
      <c r="A16" t="s">
        <v>58</v>
      </c>
      <c r="B16">
        <v>0</v>
      </c>
      <c r="C16">
        <v>0</v>
      </c>
      <c r="D16">
        <v>48.878287999999998</v>
      </c>
      <c r="E16">
        <v>0</v>
      </c>
      <c r="F16">
        <v>0</v>
      </c>
      <c r="G16">
        <v>82.394164000000004</v>
      </c>
      <c r="H16">
        <v>0</v>
      </c>
      <c r="I16">
        <v>0</v>
      </c>
      <c r="J16">
        <v>79.433991000000006</v>
      </c>
      <c r="K16">
        <v>688.11594700000001</v>
      </c>
      <c r="L16">
        <v>458.643799</v>
      </c>
      <c r="M16">
        <v>97.055942999999999</v>
      </c>
      <c r="N16">
        <v>124.384996</v>
      </c>
      <c r="O16">
        <v>130.58071699999999</v>
      </c>
      <c r="P16">
        <v>142.53983500000001</v>
      </c>
      <c r="Q16">
        <v>22.630299000000001</v>
      </c>
      <c r="R16">
        <v>21.953313000000001</v>
      </c>
      <c r="S16">
        <v>27.638981000000001</v>
      </c>
      <c r="T16">
        <v>3.0945860000000001</v>
      </c>
      <c r="U16">
        <v>414</v>
      </c>
      <c r="V16">
        <v>20.801072000000001</v>
      </c>
      <c r="W16">
        <v>44.311</v>
      </c>
      <c r="X16">
        <v>148.30237500000001</v>
      </c>
      <c r="Y16">
        <v>0</v>
      </c>
      <c r="Z16">
        <v>19.5624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48.981043</v>
      </c>
      <c r="AH16">
        <v>179.96245400000001</v>
      </c>
      <c r="AI16">
        <v>0</v>
      </c>
      <c r="AJ16">
        <v>0</v>
      </c>
      <c r="AK16">
        <v>67.655124000000001</v>
      </c>
      <c r="AL16">
        <v>75.53</v>
      </c>
      <c r="AM16">
        <v>12.533744</v>
      </c>
      <c r="AN16">
        <v>1.1478459999999999</v>
      </c>
      <c r="AO16">
        <v>0</v>
      </c>
      <c r="AP16">
        <v>1.1529</v>
      </c>
      <c r="AQ16">
        <v>0</v>
      </c>
      <c r="AR16">
        <v>33.119999999999997</v>
      </c>
      <c r="AS16">
        <v>37.890518999999998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3288.6148119999998</v>
      </c>
    </row>
    <row r="17" spans="1:117">
      <c r="A17" t="s">
        <v>59</v>
      </c>
      <c r="B17">
        <v>0</v>
      </c>
      <c r="C17">
        <v>0</v>
      </c>
      <c r="D17">
        <v>48.878287999999998</v>
      </c>
      <c r="E17">
        <v>0</v>
      </c>
      <c r="F17">
        <v>0</v>
      </c>
      <c r="G17">
        <v>82.394164000000004</v>
      </c>
      <c r="H17">
        <v>0</v>
      </c>
      <c r="I17">
        <v>0</v>
      </c>
      <c r="J17">
        <v>79.433991000000006</v>
      </c>
      <c r="K17">
        <v>688.11594700000001</v>
      </c>
      <c r="L17">
        <v>458.643799</v>
      </c>
      <c r="M17">
        <v>97.055942999999999</v>
      </c>
      <c r="N17">
        <v>124.384996</v>
      </c>
      <c r="O17">
        <v>130.58071699999999</v>
      </c>
      <c r="P17">
        <v>142.53983500000001</v>
      </c>
      <c r="Q17">
        <v>22.630299000000001</v>
      </c>
      <c r="R17">
        <v>21.953313000000001</v>
      </c>
      <c r="S17">
        <v>27.638981000000001</v>
      </c>
      <c r="T17">
        <v>3.0945860000000001</v>
      </c>
      <c r="U17">
        <v>414</v>
      </c>
      <c r="V17">
        <v>20.801072000000001</v>
      </c>
      <c r="W17">
        <v>44.311</v>
      </c>
      <c r="X17">
        <v>148.30237500000001</v>
      </c>
      <c r="Y17">
        <v>0</v>
      </c>
      <c r="Z17">
        <v>19.5624</v>
      </c>
      <c r="AA17">
        <v>42.14808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48.981043</v>
      </c>
      <c r="AH17">
        <v>179.96245400000001</v>
      </c>
      <c r="AI17">
        <v>0</v>
      </c>
      <c r="AJ17">
        <v>0</v>
      </c>
      <c r="AK17">
        <v>67.655124000000001</v>
      </c>
      <c r="AL17">
        <v>75.53</v>
      </c>
      <c r="AM17">
        <v>12.533744</v>
      </c>
      <c r="AN17">
        <v>1.1478459999999999</v>
      </c>
      <c r="AO17">
        <v>0</v>
      </c>
      <c r="AP17">
        <v>1.1529</v>
      </c>
      <c r="AQ17">
        <v>0</v>
      </c>
      <c r="AR17">
        <v>33.119999999999997</v>
      </c>
      <c r="AS17">
        <v>37.890518999999998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3288.6148119999998</v>
      </c>
    </row>
    <row r="18" spans="1:117">
      <c r="A18" t="s">
        <v>60</v>
      </c>
      <c r="B18">
        <v>0</v>
      </c>
      <c r="C18">
        <v>0</v>
      </c>
      <c r="D18">
        <v>48.878287999999998</v>
      </c>
      <c r="E18">
        <v>0</v>
      </c>
      <c r="F18">
        <v>0</v>
      </c>
      <c r="G18">
        <v>82.394164000000004</v>
      </c>
      <c r="H18">
        <v>0</v>
      </c>
      <c r="I18">
        <v>0</v>
      </c>
      <c r="J18">
        <v>79.433991000000006</v>
      </c>
      <c r="K18">
        <v>688.11594700000001</v>
      </c>
      <c r="L18">
        <v>458.643799</v>
      </c>
      <c r="M18">
        <v>97.055942999999999</v>
      </c>
      <c r="N18">
        <v>124.384996</v>
      </c>
      <c r="O18">
        <v>130.58071699999999</v>
      </c>
      <c r="P18">
        <v>142.53983500000001</v>
      </c>
      <c r="Q18">
        <v>22.630299000000001</v>
      </c>
      <c r="R18">
        <v>21.953313000000001</v>
      </c>
      <c r="S18">
        <v>27.638981000000001</v>
      </c>
      <c r="T18">
        <v>3.0945860000000001</v>
      </c>
      <c r="U18">
        <v>414</v>
      </c>
      <c r="V18">
        <v>20.801072000000001</v>
      </c>
      <c r="W18">
        <v>44.311</v>
      </c>
      <c r="X18">
        <v>148.30237500000001</v>
      </c>
      <c r="Y18">
        <v>0</v>
      </c>
      <c r="Z18">
        <v>19.5624</v>
      </c>
      <c r="AA18">
        <v>42.14808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48.981043</v>
      </c>
      <c r="AH18">
        <v>179.96245400000001</v>
      </c>
      <c r="AI18">
        <v>0</v>
      </c>
      <c r="AJ18">
        <v>0</v>
      </c>
      <c r="AK18">
        <v>67.655124000000001</v>
      </c>
      <c r="AL18">
        <v>75.53</v>
      </c>
      <c r="AM18">
        <v>12.533744</v>
      </c>
      <c r="AN18">
        <v>1.1478459999999999</v>
      </c>
      <c r="AO18">
        <v>0</v>
      </c>
      <c r="AP18">
        <v>1.1529</v>
      </c>
      <c r="AQ18">
        <v>0</v>
      </c>
      <c r="AR18">
        <v>33.119999999999997</v>
      </c>
      <c r="AS18">
        <v>37.890518999999998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3288.6148119999998</v>
      </c>
    </row>
    <row r="19" spans="1:117">
      <c r="A19" t="s">
        <v>61</v>
      </c>
      <c r="B19">
        <v>0</v>
      </c>
      <c r="C19">
        <v>0</v>
      </c>
      <c r="D19">
        <v>48.878287999999998</v>
      </c>
      <c r="E19">
        <v>0</v>
      </c>
      <c r="F19">
        <v>0</v>
      </c>
      <c r="G19">
        <v>82.394164000000004</v>
      </c>
      <c r="H19">
        <v>0</v>
      </c>
      <c r="I19">
        <v>0</v>
      </c>
      <c r="J19">
        <v>79.433991000000006</v>
      </c>
      <c r="K19">
        <v>688.11594700000001</v>
      </c>
      <c r="L19">
        <v>458.643799</v>
      </c>
      <c r="M19">
        <v>97.055942999999999</v>
      </c>
      <c r="N19">
        <v>124.384996</v>
      </c>
      <c r="O19">
        <v>130.58071699999999</v>
      </c>
      <c r="P19">
        <v>142.53983500000001</v>
      </c>
      <c r="Q19">
        <v>22.630299000000001</v>
      </c>
      <c r="R19">
        <v>21.953313000000001</v>
      </c>
      <c r="S19">
        <v>27.638981000000001</v>
      </c>
      <c r="T19">
        <v>3.0945860000000001</v>
      </c>
      <c r="U19">
        <v>414</v>
      </c>
      <c r="V19">
        <v>20.801072000000001</v>
      </c>
      <c r="W19">
        <v>44.311</v>
      </c>
      <c r="X19">
        <v>148.30237500000001</v>
      </c>
      <c r="Y19">
        <v>0</v>
      </c>
      <c r="Z19">
        <v>19.5624</v>
      </c>
      <c r="AA19">
        <v>42.14808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48.981043</v>
      </c>
      <c r="AH19">
        <v>179.96245400000001</v>
      </c>
      <c r="AI19">
        <v>0</v>
      </c>
      <c r="AJ19">
        <v>0</v>
      </c>
      <c r="AK19">
        <v>67.655124000000001</v>
      </c>
      <c r="AL19">
        <v>75.53</v>
      </c>
      <c r="AM19">
        <v>12.533744</v>
      </c>
      <c r="AN19">
        <v>1.1478459999999999</v>
      </c>
      <c r="AO19">
        <v>0</v>
      </c>
      <c r="AP19">
        <v>1.1529</v>
      </c>
      <c r="AQ19">
        <v>0</v>
      </c>
      <c r="AR19">
        <v>33.119999999999997</v>
      </c>
      <c r="AS19">
        <v>37.890518999999998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3288.6148119999998</v>
      </c>
    </row>
    <row r="20" spans="1:117">
      <c r="A20" t="s">
        <v>62</v>
      </c>
      <c r="B20">
        <v>0</v>
      </c>
      <c r="C20">
        <v>0</v>
      </c>
      <c r="D20">
        <v>48.878287999999998</v>
      </c>
      <c r="E20">
        <v>0</v>
      </c>
      <c r="F20">
        <v>0</v>
      </c>
      <c r="G20">
        <v>82.394164000000004</v>
      </c>
      <c r="H20">
        <v>0</v>
      </c>
      <c r="I20">
        <v>0</v>
      </c>
      <c r="J20">
        <v>79.433991000000006</v>
      </c>
      <c r="K20">
        <v>688.11594700000001</v>
      </c>
      <c r="L20">
        <v>458.643799</v>
      </c>
      <c r="M20">
        <v>97.055942999999999</v>
      </c>
      <c r="N20">
        <v>124.384996</v>
      </c>
      <c r="O20">
        <v>130.58071699999999</v>
      </c>
      <c r="P20">
        <v>142.53983500000001</v>
      </c>
      <c r="Q20">
        <v>22.630299000000001</v>
      </c>
      <c r="R20">
        <v>21.953313000000001</v>
      </c>
      <c r="S20">
        <v>27.638981000000001</v>
      </c>
      <c r="T20">
        <v>3.0945860000000001</v>
      </c>
      <c r="U20">
        <v>414</v>
      </c>
      <c r="V20">
        <v>20.801072000000001</v>
      </c>
      <c r="W20">
        <v>44.311</v>
      </c>
      <c r="X20">
        <v>148.30237500000001</v>
      </c>
      <c r="Y20">
        <v>0</v>
      </c>
      <c r="Z20">
        <v>19.5624</v>
      </c>
      <c r="AA20">
        <v>42.14808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48.981043</v>
      </c>
      <c r="AH20">
        <v>179.96245400000001</v>
      </c>
      <c r="AI20">
        <v>0</v>
      </c>
      <c r="AJ20">
        <v>0</v>
      </c>
      <c r="AK20">
        <v>67.655124000000001</v>
      </c>
      <c r="AL20">
        <v>75.53</v>
      </c>
      <c r="AM20">
        <v>12.533744</v>
      </c>
      <c r="AN20">
        <v>1.1478459999999999</v>
      </c>
      <c r="AO20">
        <v>0</v>
      </c>
      <c r="AP20">
        <v>1.1529</v>
      </c>
      <c r="AQ20">
        <v>0</v>
      </c>
      <c r="AR20">
        <v>33.119999999999997</v>
      </c>
      <c r="AS20">
        <v>37.890518999999998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6.9561019999999996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3286.2961110000001</v>
      </c>
    </row>
    <row r="21" spans="1:117">
      <c r="A21" t="s">
        <v>63</v>
      </c>
      <c r="B21">
        <v>0</v>
      </c>
      <c r="C21">
        <v>0</v>
      </c>
      <c r="D21">
        <v>48.878287999999998</v>
      </c>
      <c r="E21">
        <v>0</v>
      </c>
      <c r="F21">
        <v>0</v>
      </c>
      <c r="G21">
        <v>82.394164000000004</v>
      </c>
      <c r="H21">
        <v>0</v>
      </c>
      <c r="I21">
        <v>0</v>
      </c>
      <c r="J21">
        <v>79.433991000000006</v>
      </c>
      <c r="K21">
        <v>688.11594700000001</v>
      </c>
      <c r="L21">
        <v>458.643799</v>
      </c>
      <c r="M21">
        <v>97.055942999999999</v>
      </c>
      <c r="N21">
        <v>124.384996</v>
      </c>
      <c r="O21">
        <v>130.58071699999999</v>
      </c>
      <c r="P21">
        <v>142.53983500000001</v>
      </c>
      <c r="Q21">
        <v>22.630299000000001</v>
      </c>
      <c r="R21">
        <v>21.953313000000001</v>
      </c>
      <c r="S21">
        <v>27.638981000000001</v>
      </c>
      <c r="T21">
        <v>3.0945860000000001</v>
      </c>
      <c r="U21">
        <v>414</v>
      </c>
      <c r="V21">
        <v>20.801072000000001</v>
      </c>
      <c r="W21">
        <v>44.311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48.981043</v>
      </c>
      <c r="AH21">
        <v>179.96245400000001</v>
      </c>
      <c r="AI21">
        <v>16.783217</v>
      </c>
      <c r="AJ21">
        <v>0</v>
      </c>
      <c r="AK21">
        <v>67.655124000000001</v>
      </c>
      <c r="AL21">
        <v>75.53</v>
      </c>
      <c r="AM21">
        <v>12.533744</v>
      </c>
      <c r="AN21">
        <v>1.1478459999999999</v>
      </c>
      <c r="AO21">
        <v>0</v>
      </c>
      <c r="AP21">
        <v>2.4339</v>
      </c>
      <c r="AQ21">
        <v>0</v>
      </c>
      <c r="AR21">
        <v>33.119999999999997</v>
      </c>
      <c r="AS21">
        <v>37.890518999999998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6.9561019999999996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3297.839528</v>
      </c>
    </row>
    <row r="22" spans="1:117">
      <c r="A22" t="s">
        <v>64</v>
      </c>
      <c r="B22">
        <v>0</v>
      </c>
      <c r="C22">
        <v>0</v>
      </c>
      <c r="D22">
        <v>48.878287999999998</v>
      </c>
      <c r="E22">
        <v>0</v>
      </c>
      <c r="F22">
        <v>0</v>
      </c>
      <c r="G22">
        <v>82.394164000000004</v>
      </c>
      <c r="H22">
        <v>0</v>
      </c>
      <c r="I22">
        <v>0</v>
      </c>
      <c r="J22">
        <v>79.433991000000006</v>
      </c>
      <c r="K22">
        <v>688.11594700000001</v>
      </c>
      <c r="L22">
        <v>458.643799</v>
      </c>
      <c r="M22">
        <v>97.055942999999999</v>
      </c>
      <c r="N22">
        <v>124.384996</v>
      </c>
      <c r="O22">
        <v>130.58071699999999</v>
      </c>
      <c r="P22">
        <v>142.53983500000001</v>
      </c>
      <c r="Q22">
        <v>22.630299000000001</v>
      </c>
      <c r="R22">
        <v>21.953313000000001</v>
      </c>
      <c r="S22">
        <v>27.638981000000001</v>
      </c>
      <c r="T22">
        <v>3.0945860000000001</v>
      </c>
      <c r="U22">
        <v>414</v>
      </c>
      <c r="V22">
        <v>20.801072000000001</v>
      </c>
      <c r="W22">
        <v>44.311</v>
      </c>
      <c r="X22">
        <v>148.30237500000001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48.981043</v>
      </c>
      <c r="AH22">
        <v>179.96245400000001</v>
      </c>
      <c r="AI22">
        <v>16.783217</v>
      </c>
      <c r="AJ22">
        <v>0</v>
      </c>
      <c r="AK22">
        <v>67.655124000000001</v>
      </c>
      <c r="AL22">
        <v>75.53</v>
      </c>
      <c r="AM22">
        <v>11.100229000000001</v>
      </c>
      <c r="AN22">
        <v>1.1478459999999999</v>
      </c>
      <c r="AO22">
        <v>0</v>
      </c>
      <c r="AP22">
        <v>2.4339</v>
      </c>
      <c r="AQ22">
        <v>0</v>
      </c>
      <c r="AR22">
        <v>33.119999999999997</v>
      </c>
      <c r="AS22">
        <v>37.890518999999998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4.6374019999999998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3294.087313</v>
      </c>
    </row>
    <row r="23" spans="1:117">
      <c r="A23" t="s">
        <v>65</v>
      </c>
      <c r="B23">
        <v>0</v>
      </c>
      <c r="C23">
        <v>0</v>
      </c>
      <c r="D23">
        <v>48.878287999999998</v>
      </c>
      <c r="E23">
        <v>0</v>
      </c>
      <c r="F23">
        <v>0</v>
      </c>
      <c r="G23">
        <v>82.394164000000004</v>
      </c>
      <c r="H23">
        <v>0</v>
      </c>
      <c r="I23">
        <v>0</v>
      </c>
      <c r="J23">
        <v>79.433991000000006</v>
      </c>
      <c r="K23">
        <v>688.11594700000001</v>
      </c>
      <c r="L23">
        <v>482.44379900000001</v>
      </c>
      <c r="M23">
        <v>97.055942999999999</v>
      </c>
      <c r="N23">
        <v>124.384996</v>
      </c>
      <c r="O23">
        <v>130.58071699999999</v>
      </c>
      <c r="P23">
        <v>142.53983500000001</v>
      </c>
      <c r="Q23">
        <v>22.630299000000001</v>
      </c>
      <c r="R23">
        <v>21.953313000000001</v>
      </c>
      <c r="S23">
        <v>27.638981000000001</v>
      </c>
      <c r="T23">
        <v>3.0945860000000001</v>
      </c>
      <c r="U23">
        <v>414</v>
      </c>
      <c r="V23">
        <v>20.801072000000001</v>
      </c>
      <c r="W23">
        <v>44.311</v>
      </c>
      <c r="X23">
        <v>148.30237500000001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10.884034</v>
      </c>
      <c r="AE23">
        <v>59.175403000000003</v>
      </c>
      <c r="AF23">
        <v>0</v>
      </c>
      <c r="AG23">
        <v>48.981043</v>
      </c>
      <c r="AH23">
        <v>179.96245400000001</v>
      </c>
      <c r="AI23">
        <v>16.783217</v>
      </c>
      <c r="AJ23">
        <v>0</v>
      </c>
      <c r="AK23">
        <v>67.655124000000001</v>
      </c>
      <c r="AL23">
        <v>75.53</v>
      </c>
      <c r="AM23">
        <v>0</v>
      </c>
      <c r="AN23">
        <v>1.1478459999999999</v>
      </c>
      <c r="AO23">
        <v>0</v>
      </c>
      <c r="AP23">
        <v>9.4794</v>
      </c>
      <c r="AQ23">
        <v>0</v>
      </c>
      <c r="AR23">
        <v>33.119999999999997</v>
      </c>
      <c r="AS23">
        <v>37.890518999999998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4.6374019999999998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3302.9485490000002</v>
      </c>
    </row>
    <row r="24" spans="1:117">
      <c r="A24" t="s">
        <v>66</v>
      </c>
      <c r="B24">
        <v>0</v>
      </c>
      <c r="C24">
        <v>0</v>
      </c>
      <c r="D24">
        <v>48.878287999999998</v>
      </c>
      <c r="E24">
        <v>0</v>
      </c>
      <c r="F24">
        <v>0</v>
      </c>
      <c r="G24">
        <v>82.394164000000004</v>
      </c>
      <c r="H24">
        <v>0</v>
      </c>
      <c r="I24">
        <v>0</v>
      </c>
      <c r="J24">
        <v>79.433991000000006</v>
      </c>
      <c r="K24">
        <v>688.11594700000001</v>
      </c>
      <c r="L24">
        <v>458.643799</v>
      </c>
      <c r="M24">
        <v>97.055942999999999</v>
      </c>
      <c r="N24">
        <v>124.384996</v>
      </c>
      <c r="O24">
        <v>130.58071699999999</v>
      </c>
      <c r="P24">
        <v>142.53983500000001</v>
      </c>
      <c r="Q24">
        <v>22.630299000000001</v>
      </c>
      <c r="R24">
        <v>21.953313000000001</v>
      </c>
      <c r="S24">
        <v>27.638981000000001</v>
      </c>
      <c r="T24">
        <v>3.0945860000000001</v>
      </c>
      <c r="U24">
        <v>414</v>
      </c>
      <c r="V24">
        <v>20.801072000000001</v>
      </c>
      <c r="W24">
        <v>44.311</v>
      </c>
      <c r="X24">
        <v>148.30237500000001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10.884034</v>
      </c>
      <c r="AE24">
        <v>59.175403000000003</v>
      </c>
      <c r="AF24">
        <v>0</v>
      </c>
      <c r="AG24">
        <v>48.981043</v>
      </c>
      <c r="AH24">
        <v>179.96245400000001</v>
      </c>
      <c r="AI24">
        <v>16.783217</v>
      </c>
      <c r="AJ24">
        <v>0</v>
      </c>
      <c r="AK24">
        <v>67.655124000000001</v>
      </c>
      <c r="AL24">
        <v>75.53</v>
      </c>
      <c r="AM24">
        <v>0</v>
      </c>
      <c r="AN24">
        <v>1.1478459999999999</v>
      </c>
      <c r="AO24">
        <v>0</v>
      </c>
      <c r="AP24">
        <v>9.4794</v>
      </c>
      <c r="AQ24">
        <v>0</v>
      </c>
      <c r="AR24">
        <v>33.119999999999997</v>
      </c>
      <c r="AS24">
        <v>37.890518999999998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4.6374019999999998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3279.148549</v>
      </c>
    </row>
    <row r="25" spans="1:117">
      <c r="A25" t="s">
        <v>67</v>
      </c>
      <c r="B25">
        <v>0</v>
      </c>
      <c r="C25">
        <v>0</v>
      </c>
      <c r="D25">
        <v>48.878287999999998</v>
      </c>
      <c r="E25">
        <v>0</v>
      </c>
      <c r="F25">
        <v>0</v>
      </c>
      <c r="G25">
        <v>82.394164000000004</v>
      </c>
      <c r="H25">
        <v>0</v>
      </c>
      <c r="I25">
        <v>0</v>
      </c>
      <c r="J25">
        <v>79.433991000000006</v>
      </c>
      <c r="K25">
        <v>688.11594700000001</v>
      </c>
      <c r="L25">
        <v>458.643799</v>
      </c>
      <c r="M25">
        <v>97.055942999999999</v>
      </c>
      <c r="N25">
        <v>124.384996</v>
      </c>
      <c r="O25">
        <v>130.58071699999999</v>
      </c>
      <c r="P25">
        <v>142.53983500000001</v>
      </c>
      <c r="Q25">
        <v>22.630299000000001</v>
      </c>
      <c r="R25">
        <v>21.953313000000001</v>
      </c>
      <c r="S25">
        <v>27.638981000000001</v>
      </c>
      <c r="T25">
        <v>3.0945860000000001</v>
      </c>
      <c r="U25">
        <v>414</v>
      </c>
      <c r="V25">
        <v>20.801072000000001</v>
      </c>
      <c r="W25">
        <v>44.311</v>
      </c>
      <c r="X25">
        <v>148.30237500000001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10.884034</v>
      </c>
      <c r="AE25">
        <v>59.175403000000003</v>
      </c>
      <c r="AF25">
        <v>0</v>
      </c>
      <c r="AG25">
        <v>48.981043</v>
      </c>
      <c r="AH25">
        <v>179.96245400000001</v>
      </c>
      <c r="AI25">
        <v>3.814368</v>
      </c>
      <c r="AJ25">
        <v>0</v>
      </c>
      <c r="AK25">
        <v>67.655124000000001</v>
      </c>
      <c r="AL25">
        <v>75.53</v>
      </c>
      <c r="AM25">
        <v>0</v>
      </c>
      <c r="AN25">
        <v>1.1478459999999999</v>
      </c>
      <c r="AO25">
        <v>0</v>
      </c>
      <c r="AP25">
        <v>1.1529</v>
      </c>
      <c r="AQ25">
        <v>0</v>
      </c>
      <c r="AR25">
        <v>33.119999999999997</v>
      </c>
      <c r="AS25">
        <v>37.890518999999998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4.6374019999999998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3257.8531999999996</v>
      </c>
    </row>
    <row r="26" spans="1:117">
      <c r="A26" t="s">
        <v>68</v>
      </c>
      <c r="B26">
        <v>0</v>
      </c>
      <c r="C26">
        <v>0</v>
      </c>
      <c r="D26">
        <v>48.878287999999998</v>
      </c>
      <c r="E26">
        <v>0</v>
      </c>
      <c r="F26">
        <v>0</v>
      </c>
      <c r="G26">
        <v>82.394164000000004</v>
      </c>
      <c r="H26">
        <v>0</v>
      </c>
      <c r="I26">
        <v>0</v>
      </c>
      <c r="J26">
        <v>79.433991000000006</v>
      </c>
      <c r="K26">
        <v>688.11594700000001</v>
      </c>
      <c r="L26">
        <v>458.643799</v>
      </c>
      <c r="M26">
        <v>97.055942999999999</v>
      </c>
      <c r="N26">
        <v>124.384996</v>
      </c>
      <c r="O26">
        <v>130.58071699999999</v>
      </c>
      <c r="P26">
        <v>142.53983500000001</v>
      </c>
      <c r="Q26">
        <v>22.630299000000001</v>
      </c>
      <c r="R26">
        <v>21.953313000000001</v>
      </c>
      <c r="S26">
        <v>27.638981000000001</v>
      </c>
      <c r="T26">
        <v>3.0945860000000001</v>
      </c>
      <c r="U26">
        <v>414</v>
      </c>
      <c r="V26">
        <v>20.801072000000001</v>
      </c>
      <c r="W26">
        <v>44.311</v>
      </c>
      <c r="X26">
        <v>148.30237500000001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10.884034</v>
      </c>
      <c r="AE26">
        <v>59.175403000000003</v>
      </c>
      <c r="AF26">
        <v>0</v>
      </c>
      <c r="AG26">
        <v>48.981043</v>
      </c>
      <c r="AH26">
        <v>179.96245400000001</v>
      </c>
      <c r="AI26">
        <v>3.814368</v>
      </c>
      <c r="AJ26">
        <v>0</v>
      </c>
      <c r="AK26">
        <v>67.655124000000001</v>
      </c>
      <c r="AL26">
        <v>75.53</v>
      </c>
      <c r="AM26">
        <v>0</v>
      </c>
      <c r="AN26">
        <v>1.1478459999999999</v>
      </c>
      <c r="AO26">
        <v>0</v>
      </c>
      <c r="AP26">
        <v>1.1529</v>
      </c>
      <c r="AQ26">
        <v>0</v>
      </c>
      <c r="AR26">
        <v>33.119999999999997</v>
      </c>
      <c r="AS26">
        <v>37.890518999999998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4.6374019999999998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3257.8531999999996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82.394164000000004</v>
      </c>
      <c r="H27">
        <v>0</v>
      </c>
      <c r="I27">
        <v>0</v>
      </c>
      <c r="J27">
        <v>78.483498999999995</v>
      </c>
      <c r="K27">
        <v>688.11594700000001</v>
      </c>
      <c r="L27">
        <v>480.44379900000001</v>
      </c>
      <c r="M27">
        <v>97.055942999999999</v>
      </c>
      <c r="N27">
        <v>124.384996</v>
      </c>
      <c r="O27">
        <v>130.58071699999999</v>
      </c>
      <c r="P27">
        <v>142.53983500000001</v>
      </c>
      <c r="Q27">
        <v>22.630299000000001</v>
      </c>
      <c r="R27">
        <v>21.953313000000001</v>
      </c>
      <c r="S27">
        <v>27.638981000000001</v>
      </c>
      <c r="T27">
        <v>3.0945860000000001</v>
      </c>
      <c r="U27">
        <v>414</v>
      </c>
      <c r="V27">
        <v>20.801072000000001</v>
      </c>
      <c r="W27">
        <v>44.311</v>
      </c>
      <c r="X27">
        <v>148.30237500000001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10.884034</v>
      </c>
      <c r="AE27">
        <v>59.175403000000003</v>
      </c>
      <c r="AF27">
        <v>0</v>
      </c>
      <c r="AG27">
        <v>48.981043</v>
      </c>
      <c r="AH27">
        <v>179.96245400000001</v>
      </c>
      <c r="AI27">
        <v>19.834710999999999</v>
      </c>
      <c r="AJ27">
        <v>0</v>
      </c>
      <c r="AK27">
        <v>67.655124000000001</v>
      </c>
      <c r="AL27">
        <v>75.53</v>
      </c>
      <c r="AM27">
        <v>0</v>
      </c>
      <c r="AN27">
        <v>1.1478459999999999</v>
      </c>
      <c r="AO27">
        <v>0</v>
      </c>
      <c r="AP27">
        <v>1.1529</v>
      </c>
      <c r="AQ27">
        <v>0</v>
      </c>
      <c r="AR27">
        <v>33.119999999999997</v>
      </c>
      <c r="AS27">
        <v>37.890518999999998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4.6374019999999998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3294.7230500000005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82.394164000000004</v>
      </c>
      <c r="H28">
        <v>0</v>
      </c>
      <c r="I28">
        <v>0</v>
      </c>
      <c r="J28">
        <v>78.483498999999995</v>
      </c>
      <c r="K28">
        <v>688.11594700000001</v>
      </c>
      <c r="L28">
        <v>482.44379900000001</v>
      </c>
      <c r="M28">
        <v>97.055942999999999</v>
      </c>
      <c r="N28">
        <v>124.384996</v>
      </c>
      <c r="O28">
        <v>130.58071699999999</v>
      </c>
      <c r="P28">
        <v>142.53983500000001</v>
      </c>
      <c r="Q28">
        <v>22.630299000000001</v>
      </c>
      <c r="R28">
        <v>21.953313000000001</v>
      </c>
      <c r="S28">
        <v>27.638981000000001</v>
      </c>
      <c r="T28">
        <v>3.0945860000000001</v>
      </c>
      <c r="U28">
        <v>414</v>
      </c>
      <c r="V28">
        <v>20.801072000000001</v>
      </c>
      <c r="W28">
        <v>44.311</v>
      </c>
      <c r="X28">
        <v>148.30237500000001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10.884034</v>
      </c>
      <c r="AE28">
        <v>59.175403000000003</v>
      </c>
      <c r="AF28">
        <v>0</v>
      </c>
      <c r="AG28">
        <v>48.981043</v>
      </c>
      <c r="AH28">
        <v>179.96245400000001</v>
      </c>
      <c r="AI28">
        <v>24.411951999999999</v>
      </c>
      <c r="AJ28">
        <v>0</v>
      </c>
      <c r="AK28">
        <v>67.655124000000001</v>
      </c>
      <c r="AL28">
        <v>75.53</v>
      </c>
      <c r="AM28">
        <v>0</v>
      </c>
      <c r="AN28">
        <v>1.1478459999999999</v>
      </c>
      <c r="AO28">
        <v>0</v>
      </c>
      <c r="AP28">
        <v>1.1529</v>
      </c>
      <c r="AQ28">
        <v>0</v>
      </c>
      <c r="AR28">
        <v>33.119999999999997</v>
      </c>
      <c r="AS28">
        <v>37.890518999999998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4.6374019999999998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3301.3002910000005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82.394164000000004</v>
      </c>
      <c r="H29">
        <v>0</v>
      </c>
      <c r="I29">
        <v>0</v>
      </c>
      <c r="J29">
        <v>78.483498999999995</v>
      </c>
      <c r="K29">
        <v>688.71594700000003</v>
      </c>
      <c r="L29">
        <v>482.44379900000001</v>
      </c>
      <c r="M29">
        <v>97.055942999999999</v>
      </c>
      <c r="N29">
        <v>124.384996</v>
      </c>
      <c r="O29">
        <v>130.58071699999999</v>
      </c>
      <c r="P29">
        <v>142.53983500000001</v>
      </c>
      <c r="Q29">
        <v>22.630299000000001</v>
      </c>
      <c r="R29">
        <v>22.453313000000001</v>
      </c>
      <c r="S29">
        <v>27.638981000000001</v>
      </c>
      <c r="T29">
        <v>3.0945860000000001</v>
      </c>
      <c r="U29">
        <v>414</v>
      </c>
      <c r="V29">
        <v>20.801072000000001</v>
      </c>
      <c r="W29">
        <v>44.311</v>
      </c>
      <c r="X29">
        <v>148.30237500000001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10.884034</v>
      </c>
      <c r="AE29">
        <v>59.175403000000003</v>
      </c>
      <c r="AF29">
        <v>0</v>
      </c>
      <c r="AG29">
        <v>48.981043</v>
      </c>
      <c r="AH29">
        <v>179.96245400000001</v>
      </c>
      <c r="AI29">
        <v>59.504133000000003</v>
      </c>
      <c r="AJ29">
        <v>0</v>
      </c>
      <c r="AK29">
        <v>67.655124000000001</v>
      </c>
      <c r="AL29">
        <v>75.53</v>
      </c>
      <c r="AM29">
        <v>0</v>
      </c>
      <c r="AN29">
        <v>1.1478459999999999</v>
      </c>
      <c r="AO29">
        <v>0</v>
      </c>
      <c r="AP29">
        <v>1.1529</v>
      </c>
      <c r="AQ29">
        <v>0</v>
      </c>
      <c r="AR29">
        <v>33.119999999999997</v>
      </c>
      <c r="AS29">
        <v>37.890518999999998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4.6374019999999998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3337.4924719999999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82.394164000000004</v>
      </c>
      <c r="H30">
        <v>0</v>
      </c>
      <c r="I30">
        <v>0</v>
      </c>
      <c r="J30">
        <v>78.483498999999995</v>
      </c>
      <c r="K30">
        <v>688.71594700000003</v>
      </c>
      <c r="L30">
        <v>482.44379900000001</v>
      </c>
      <c r="M30">
        <v>97.055942999999999</v>
      </c>
      <c r="N30">
        <v>124.384996</v>
      </c>
      <c r="O30">
        <v>130.58071699999999</v>
      </c>
      <c r="P30">
        <v>142.53983500000001</v>
      </c>
      <c r="Q30">
        <v>22.630299000000001</v>
      </c>
      <c r="R30">
        <v>22.453313000000001</v>
      </c>
      <c r="S30">
        <v>27.638981000000001</v>
      </c>
      <c r="T30">
        <v>3.0945860000000001</v>
      </c>
      <c r="U30">
        <v>414</v>
      </c>
      <c r="V30">
        <v>20.801072000000001</v>
      </c>
      <c r="W30">
        <v>44.311</v>
      </c>
      <c r="X30">
        <v>148.30237500000001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10.884034</v>
      </c>
      <c r="AE30">
        <v>59.175403000000003</v>
      </c>
      <c r="AF30">
        <v>0</v>
      </c>
      <c r="AG30">
        <v>48.981043</v>
      </c>
      <c r="AH30">
        <v>179.96245400000001</v>
      </c>
      <c r="AI30">
        <v>59.504133000000003</v>
      </c>
      <c r="AJ30">
        <v>0</v>
      </c>
      <c r="AK30">
        <v>67.655124000000001</v>
      </c>
      <c r="AL30">
        <v>75.53</v>
      </c>
      <c r="AM30">
        <v>0</v>
      </c>
      <c r="AN30">
        <v>1.1478459999999999</v>
      </c>
      <c r="AO30">
        <v>0</v>
      </c>
      <c r="AP30">
        <v>1.1529</v>
      </c>
      <c r="AQ30">
        <v>0</v>
      </c>
      <c r="AR30">
        <v>33.119999999999997</v>
      </c>
      <c r="AS30">
        <v>37.890518999999998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3.747395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3336.6024649999999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82.394164000000004</v>
      </c>
      <c r="H31">
        <v>0</v>
      </c>
      <c r="I31">
        <v>0</v>
      </c>
      <c r="J31">
        <v>77.397221999999999</v>
      </c>
      <c r="K31">
        <v>688.71594700000003</v>
      </c>
      <c r="L31">
        <v>482.44379900000001</v>
      </c>
      <c r="M31">
        <v>97.055942999999999</v>
      </c>
      <c r="N31">
        <v>124.384996</v>
      </c>
      <c r="O31">
        <v>130.58071699999999</v>
      </c>
      <c r="P31">
        <v>142.53983500000001</v>
      </c>
      <c r="Q31">
        <v>22.630299000000001</v>
      </c>
      <c r="R31">
        <v>22.453313000000001</v>
      </c>
      <c r="S31">
        <v>27.638981000000001</v>
      </c>
      <c r="T31">
        <v>3.0945860000000001</v>
      </c>
      <c r="U31">
        <v>414</v>
      </c>
      <c r="V31">
        <v>20.801072000000001</v>
      </c>
      <c r="W31">
        <v>44.311</v>
      </c>
      <c r="X31">
        <v>148.30237500000001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10.884034</v>
      </c>
      <c r="AE31">
        <v>59.175403000000003</v>
      </c>
      <c r="AF31">
        <v>0</v>
      </c>
      <c r="AG31">
        <v>48.981043</v>
      </c>
      <c r="AH31">
        <v>179.96245400000001</v>
      </c>
      <c r="AI31">
        <v>59.504133000000003</v>
      </c>
      <c r="AJ31">
        <v>0</v>
      </c>
      <c r="AK31">
        <v>67.655124000000001</v>
      </c>
      <c r="AL31">
        <v>75.53</v>
      </c>
      <c r="AM31">
        <v>0</v>
      </c>
      <c r="AN31">
        <v>1.1478459999999999</v>
      </c>
      <c r="AO31">
        <v>0</v>
      </c>
      <c r="AP31">
        <v>1.1529</v>
      </c>
      <c r="AQ31">
        <v>0</v>
      </c>
      <c r="AR31">
        <v>33.119999999999997</v>
      </c>
      <c r="AS31">
        <v>37.890518999999998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3.747395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3335.5161880000005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82.394164000000004</v>
      </c>
      <c r="H32">
        <v>0</v>
      </c>
      <c r="I32">
        <v>0</v>
      </c>
      <c r="J32">
        <v>77.397221999999999</v>
      </c>
      <c r="K32">
        <v>688.71594700000003</v>
      </c>
      <c r="L32">
        <v>482.44379900000001</v>
      </c>
      <c r="M32">
        <v>97.055942999999999</v>
      </c>
      <c r="N32">
        <v>124.384996</v>
      </c>
      <c r="O32">
        <v>130.58071699999999</v>
      </c>
      <c r="P32">
        <v>142.53983500000001</v>
      </c>
      <c r="Q32">
        <v>22.630299000000001</v>
      </c>
      <c r="R32">
        <v>22.453313000000001</v>
      </c>
      <c r="S32">
        <v>27.638981000000001</v>
      </c>
      <c r="T32">
        <v>3.0945860000000001</v>
      </c>
      <c r="U32">
        <v>414</v>
      </c>
      <c r="V32">
        <v>20.801072000000001</v>
      </c>
      <c r="W32">
        <v>44.311</v>
      </c>
      <c r="X32">
        <v>148.30237500000001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10.884034</v>
      </c>
      <c r="AE32">
        <v>59.175403000000003</v>
      </c>
      <c r="AF32">
        <v>0</v>
      </c>
      <c r="AG32">
        <v>48.981043</v>
      </c>
      <c r="AH32">
        <v>179.96245400000001</v>
      </c>
      <c r="AI32">
        <v>59.504133000000003</v>
      </c>
      <c r="AJ32">
        <v>0</v>
      </c>
      <c r="AK32">
        <v>67.655124000000001</v>
      </c>
      <c r="AL32">
        <v>75.53</v>
      </c>
      <c r="AM32">
        <v>0</v>
      </c>
      <c r="AN32">
        <v>1.1478459999999999</v>
      </c>
      <c r="AO32">
        <v>0</v>
      </c>
      <c r="AP32">
        <v>1.1529</v>
      </c>
      <c r="AQ32">
        <v>0</v>
      </c>
      <c r="AR32">
        <v>33.119999999999997</v>
      </c>
      <c r="AS32">
        <v>37.890518999999998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3.747395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3335.5161880000005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82.394164000000004</v>
      </c>
      <c r="H33">
        <v>0</v>
      </c>
      <c r="I33">
        <v>0</v>
      </c>
      <c r="J33">
        <v>77.397221999999999</v>
      </c>
      <c r="K33">
        <v>688.71594700000003</v>
      </c>
      <c r="L33">
        <v>482.44379900000001</v>
      </c>
      <c r="M33">
        <v>97.055942999999999</v>
      </c>
      <c r="N33">
        <v>124.384996</v>
      </c>
      <c r="O33">
        <v>130.58071699999999</v>
      </c>
      <c r="P33">
        <v>142.53983500000001</v>
      </c>
      <c r="Q33">
        <v>22.630299000000001</v>
      </c>
      <c r="R33">
        <v>22.453313000000001</v>
      </c>
      <c r="S33">
        <v>27.638981000000001</v>
      </c>
      <c r="T33">
        <v>3.0945860000000001</v>
      </c>
      <c r="U33">
        <v>414</v>
      </c>
      <c r="V33">
        <v>20.801072000000001</v>
      </c>
      <c r="W33">
        <v>44.311</v>
      </c>
      <c r="X33">
        <v>148.30237500000001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10.884034</v>
      </c>
      <c r="AE33">
        <v>59.175403000000003</v>
      </c>
      <c r="AF33">
        <v>0</v>
      </c>
      <c r="AG33">
        <v>48.981043</v>
      </c>
      <c r="AH33">
        <v>179.96245400000001</v>
      </c>
      <c r="AI33">
        <v>59.504133000000003</v>
      </c>
      <c r="AJ33">
        <v>0</v>
      </c>
      <c r="AK33">
        <v>67.655124000000001</v>
      </c>
      <c r="AL33">
        <v>75.53</v>
      </c>
      <c r="AM33">
        <v>0</v>
      </c>
      <c r="AN33">
        <v>1.1478459999999999</v>
      </c>
      <c r="AO33">
        <v>0</v>
      </c>
      <c r="AP33">
        <v>1.1529</v>
      </c>
      <c r="AQ33">
        <v>0</v>
      </c>
      <c r="AR33">
        <v>33.119999999999997</v>
      </c>
      <c r="AS33">
        <v>37.890518999999998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3.747395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3335.5161880000005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77.397221999999999</v>
      </c>
      <c r="K34">
        <v>688.71594700000003</v>
      </c>
      <c r="L34">
        <v>482.44379900000001</v>
      </c>
      <c r="M34">
        <v>97.055942999999999</v>
      </c>
      <c r="N34">
        <v>124.384996</v>
      </c>
      <c r="O34">
        <v>130.58071699999999</v>
      </c>
      <c r="P34">
        <v>142.53983500000001</v>
      </c>
      <c r="Q34">
        <v>22.630299000000001</v>
      </c>
      <c r="R34">
        <v>22.453313000000001</v>
      </c>
      <c r="S34">
        <v>27.638981000000001</v>
      </c>
      <c r="T34">
        <v>3.0945860000000001</v>
      </c>
      <c r="U34">
        <v>414</v>
      </c>
      <c r="V34">
        <v>20.801072000000001</v>
      </c>
      <c r="W34">
        <v>44.311</v>
      </c>
      <c r="X34">
        <v>148.30237500000001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10.884034</v>
      </c>
      <c r="AE34">
        <v>59.175403000000003</v>
      </c>
      <c r="AF34">
        <v>0</v>
      </c>
      <c r="AG34">
        <v>48.981043</v>
      </c>
      <c r="AH34">
        <v>179.96245400000001</v>
      </c>
      <c r="AI34">
        <v>59.504133000000003</v>
      </c>
      <c r="AJ34">
        <v>0</v>
      </c>
      <c r="AK34">
        <v>67.655124000000001</v>
      </c>
      <c r="AL34">
        <v>75.53</v>
      </c>
      <c r="AM34">
        <v>0</v>
      </c>
      <c r="AN34">
        <v>1.1478459999999999</v>
      </c>
      <c r="AO34">
        <v>0</v>
      </c>
      <c r="AP34">
        <v>1.1529</v>
      </c>
      <c r="AQ34">
        <v>0</v>
      </c>
      <c r="AR34">
        <v>33.119999999999997</v>
      </c>
      <c r="AS34">
        <v>37.890518999999998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3.747395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3334.7136479999999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77.397221999999999</v>
      </c>
      <c r="K35">
        <v>688.71594700000003</v>
      </c>
      <c r="L35">
        <v>482.44379900000001</v>
      </c>
      <c r="M35">
        <v>97.055942999999999</v>
      </c>
      <c r="N35">
        <v>124.384996</v>
      </c>
      <c r="O35">
        <v>130.58071699999999</v>
      </c>
      <c r="P35">
        <v>142.53983500000001</v>
      </c>
      <c r="Q35">
        <v>22.630299000000001</v>
      </c>
      <c r="R35">
        <v>22.453313000000001</v>
      </c>
      <c r="S35">
        <v>27.638981000000001</v>
      </c>
      <c r="T35">
        <v>3.0945860000000001</v>
      </c>
      <c r="U35">
        <v>414</v>
      </c>
      <c r="V35">
        <v>20.801072000000001</v>
      </c>
      <c r="W35">
        <v>44.311</v>
      </c>
      <c r="X35">
        <v>148.30237500000001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10.884034</v>
      </c>
      <c r="AE35">
        <v>59.175403000000003</v>
      </c>
      <c r="AF35">
        <v>0</v>
      </c>
      <c r="AG35">
        <v>48.981043</v>
      </c>
      <c r="AH35">
        <v>179.96245400000001</v>
      </c>
      <c r="AI35">
        <v>16.783217</v>
      </c>
      <c r="AJ35">
        <v>0</v>
      </c>
      <c r="AK35">
        <v>67.655124000000001</v>
      </c>
      <c r="AL35">
        <v>75.53</v>
      </c>
      <c r="AM35">
        <v>0</v>
      </c>
      <c r="AN35">
        <v>1.1478459999999999</v>
      </c>
      <c r="AO35">
        <v>0</v>
      </c>
      <c r="AP35">
        <v>3.2025000000000001</v>
      </c>
      <c r="AQ35">
        <v>0</v>
      </c>
      <c r="AR35">
        <v>33.119999999999997</v>
      </c>
      <c r="AS35">
        <v>37.890518999999998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2.084489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3291.7277159999999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77.397221999999999</v>
      </c>
      <c r="K36">
        <v>688.71594700000003</v>
      </c>
      <c r="L36">
        <v>482.44379900000001</v>
      </c>
      <c r="M36">
        <v>97.055942999999999</v>
      </c>
      <c r="N36">
        <v>124.384996</v>
      </c>
      <c r="O36">
        <v>130.58071699999999</v>
      </c>
      <c r="P36">
        <v>142.53983500000001</v>
      </c>
      <c r="Q36">
        <v>22.630299000000001</v>
      </c>
      <c r="R36">
        <v>22.453313000000001</v>
      </c>
      <c r="S36">
        <v>27.638981000000001</v>
      </c>
      <c r="T36">
        <v>3.0945860000000001</v>
      </c>
      <c r="U36">
        <v>414</v>
      </c>
      <c r="V36">
        <v>20.801072000000001</v>
      </c>
      <c r="W36">
        <v>44.311</v>
      </c>
      <c r="X36">
        <v>148.30237500000001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10.884034</v>
      </c>
      <c r="AE36">
        <v>59.175403000000003</v>
      </c>
      <c r="AF36">
        <v>0</v>
      </c>
      <c r="AG36">
        <v>48.981043</v>
      </c>
      <c r="AH36">
        <v>179.96245400000001</v>
      </c>
      <c r="AI36">
        <v>16.783217</v>
      </c>
      <c r="AJ36">
        <v>0</v>
      </c>
      <c r="AK36">
        <v>67.655124000000001</v>
      </c>
      <c r="AL36">
        <v>75.53</v>
      </c>
      <c r="AM36">
        <v>0</v>
      </c>
      <c r="AN36">
        <v>1.1478459999999999</v>
      </c>
      <c r="AO36">
        <v>0</v>
      </c>
      <c r="AP36">
        <v>3.2025000000000001</v>
      </c>
      <c r="AQ36">
        <v>0</v>
      </c>
      <c r="AR36">
        <v>33.119999999999997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2.084489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3291.7277159999999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77.397221999999999</v>
      </c>
      <c r="K37">
        <v>688.71594700000003</v>
      </c>
      <c r="L37">
        <v>482.44379900000001</v>
      </c>
      <c r="M37">
        <v>97.055942999999999</v>
      </c>
      <c r="N37">
        <v>124.384996</v>
      </c>
      <c r="O37">
        <v>130.58071699999999</v>
      </c>
      <c r="P37">
        <v>142.53983500000001</v>
      </c>
      <c r="Q37">
        <v>22.630299000000001</v>
      </c>
      <c r="R37">
        <v>22.453313000000001</v>
      </c>
      <c r="S37">
        <v>27.638981000000001</v>
      </c>
      <c r="T37">
        <v>3.0945860000000001</v>
      </c>
      <c r="U37">
        <v>414</v>
      </c>
      <c r="V37">
        <v>20.801072000000001</v>
      </c>
      <c r="W37">
        <v>44.311</v>
      </c>
      <c r="X37">
        <v>148.30237500000001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10.884034</v>
      </c>
      <c r="AE37">
        <v>59.175403000000003</v>
      </c>
      <c r="AF37">
        <v>0</v>
      </c>
      <c r="AG37">
        <v>48.981043</v>
      </c>
      <c r="AH37">
        <v>179.96245400000001</v>
      </c>
      <c r="AI37">
        <v>16.783217</v>
      </c>
      <c r="AJ37">
        <v>0</v>
      </c>
      <c r="AK37">
        <v>67.655124000000001</v>
      </c>
      <c r="AL37">
        <v>75.53</v>
      </c>
      <c r="AM37">
        <v>0</v>
      </c>
      <c r="AN37">
        <v>1.1478459999999999</v>
      </c>
      <c r="AO37">
        <v>0</v>
      </c>
      <c r="AP37">
        <v>3.2025000000000001</v>
      </c>
      <c r="AQ37">
        <v>0</v>
      </c>
      <c r="AR37">
        <v>33.119999999999997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2.084489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3291.7277159999999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77.397221999999999</v>
      </c>
      <c r="K38">
        <v>688.71594700000003</v>
      </c>
      <c r="L38">
        <v>482.44379900000001</v>
      </c>
      <c r="M38">
        <v>97.055942999999999</v>
      </c>
      <c r="N38">
        <v>124.384996</v>
      </c>
      <c r="O38">
        <v>130.58071699999999</v>
      </c>
      <c r="P38">
        <v>142.53983500000001</v>
      </c>
      <c r="Q38">
        <v>22.630299000000001</v>
      </c>
      <c r="R38">
        <v>22.453313000000001</v>
      </c>
      <c r="S38">
        <v>27.638981000000001</v>
      </c>
      <c r="T38">
        <v>3.0945860000000001</v>
      </c>
      <c r="U38">
        <v>414</v>
      </c>
      <c r="V38">
        <v>20.801072000000001</v>
      </c>
      <c r="W38">
        <v>44.311</v>
      </c>
      <c r="X38">
        <v>148.30237500000001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10.884034</v>
      </c>
      <c r="AE38">
        <v>59.175403000000003</v>
      </c>
      <c r="AF38">
        <v>0</v>
      </c>
      <c r="AG38">
        <v>48.981043</v>
      </c>
      <c r="AH38">
        <v>179.96245400000001</v>
      </c>
      <c r="AI38">
        <v>16.783217</v>
      </c>
      <c r="AJ38">
        <v>0</v>
      </c>
      <c r="AK38">
        <v>67.655124000000001</v>
      </c>
      <c r="AL38">
        <v>75.53</v>
      </c>
      <c r="AM38">
        <v>0</v>
      </c>
      <c r="AN38">
        <v>1.1478459999999999</v>
      </c>
      <c r="AO38">
        <v>0</v>
      </c>
      <c r="AP38">
        <v>3.2025000000000001</v>
      </c>
      <c r="AQ38">
        <v>0</v>
      </c>
      <c r="AR38">
        <v>38.64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2.084489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3297.2477159999999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76.446729000000005</v>
      </c>
      <c r="K39">
        <v>688.71594700000003</v>
      </c>
      <c r="L39">
        <v>482.44379900000001</v>
      </c>
      <c r="M39">
        <v>97.055942999999999</v>
      </c>
      <c r="N39">
        <v>124.384996</v>
      </c>
      <c r="O39">
        <v>130.58071699999999</v>
      </c>
      <c r="P39">
        <v>142.53983500000001</v>
      </c>
      <c r="Q39">
        <v>22.630299000000001</v>
      </c>
      <c r="R39">
        <v>22.453313000000001</v>
      </c>
      <c r="S39">
        <v>27.638981000000001</v>
      </c>
      <c r="T39">
        <v>3.0945860000000001</v>
      </c>
      <c r="U39">
        <v>414</v>
      </c>
      <c r="V39">
        <v>20.801072000000001</v>
      </c>
      <c r="W39">
        <v>44.311</v>
      </c>
      <c r="X39">
        <v>148.30237500000001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10.884034</v>
      </c>
      <c r="AE39">
        <v>59.175403000000003</v>
      </c>
      <c r="AF39">
        <v>0</v>
      </c>
      <c r="AG39">
        <v>48.981043</v>
      </c>
      <c r="AH39">
        <v>179.96245400000001</v>
      </c>
      <c r="AI39">
        <v>4.2720909999999996</v>
      </c>
      <c r="AJ39">
        <v>0</v>
      </c>
      <c r="AK39">
        <v>67.655124000000001</v>
      </c>
      <c r="AL39">
        <v>75.53</v>
      </c>
      <c r="AM39">
        <v>0</v>
      </c>
      <c r="AN39">
        <v>1.1478459999999999</v>
      </c>
      <c r="AO39">
        <v>0</v>
      </c>
      <c r="AP39">
        <v>3.2025000000000001</v>
      </c>
      <c r="AQ39">
        <v>0</v>
      </c>
      <c r="AR39">
        <v>38.64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2.084489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3282.4485290000002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76.446729000000005</v>
      </c>
      <c r="K40">
        <v>688.71594700000003</v>
      </c>
      <c r="L40">
        <v>482.44379900000001</v>
      </c>
      <c r="M40">
        <v>97.055942999999999</v>
      </c>
      <c r="N40">
        <v>124.384996</v>
      </c>
      <c r="O40">
        <v>130.58071699999999</v>
      </c>
      <c r="P40">
        <v>142.53983500000001</v>
      </c>
      <c r="Q40">
        <v>22.630299000000001</v>
      </c>
      <c r="R40">
        <v>22.453313000000001</v>
      </c>
      <c r="S40">
        <v>27.638981000000001</v>
      </c>
      <c r="T40">
        <v>3.0945860000000001</v>
      </c>
      <c r="U40">
        <v>414</v>
      </c>
      <c r="V40">
        <v>20.801072000000001</v>
      </c>
      <c r="W40">
        <v>44.311</v>
      </c>
      <c r="X40">
        <v>148.30237500000001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0</v>
      </c>
      <c r="AG40">
        <v>48.981043</v>
      </c>
      <c r="AH40">
        <v>179.96245400000001</v>
      </c>
      <c r="AI40">
        <v>4.2720909999999996</v>
      </c>
      <c r="AJ40">
        <v>0</v>
      </c>
      <c r="AK40">
        <v>67.655124000000001</v>
      </c>
      <c r="AL40">
        <v>75.53</v>
      </c>
      <c r="AM40">
        <v>0</v>
      </c>
      <c r="AN40">
        <v>1.1478459999999999</v>
      </c>
      <c r="AO40">
        <v>0</v>
      </c>
      <c r="AP40">
        <v>3.2025000000000001</v>
      </c>
      <c r="AQ40">
        <v>0</v>
      </c>
      <c r="AR40">
        <v>38.64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2.084489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3293.3325640000003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76.446729000000005</v>
      </c>
      <c r="K41">
        <v>688.71594700000003</v>
      </c>
      <c r="L41">
        <v>482.44379900000001</v>
      </c>
      <c r="M41">
        <v>97.055942999999999</v>
      </c>
      <c r="N41">
        <v>124.384996</v>
      </c>
      <c r="O41">
        <v>130.58071699999999</v>
      </c>
      <c r="P41">
        <v>142.53983500000001</v>
      </c>
      <c r="Q41">
        <v>22.630299000000001</v>
      </c>
      <c r="R41">
        <v>22.453313000000001</v>
      </c>
      <c r="S41">
        <v>27.638981000000001</v>
      </c>
      <c r="T41">
        <v>3.0945860000000001</v>
      </c>
      <c r="U41">
        <v>414</v>
      </c>
      <c r="V41">
        <v>20.801072000000001</v>
      </c>
      <c r="W41">
        <v>44.311</v>
      </c>
      <c r="X41">
        <v>148.30237500000001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0</v>
      </c>
      <c r="AG41">
        <v>48.981043</v>
      </c>
      <c r="AH41">
        <v>179.96245400000001</v>
      </c>
      <c r="AI41">
        <v>4.2720909999999996</v>
      </c>
      <c r="AJ41">
        <v>0</v>
      </c>
      <c r="AK41">
        <v>67.655124000000001</v>
      </c>
      <c r="AL41">
        <v>75.53</v>
      </c>
      <c r="AM41">
        <v>0</v>
      </c>
      <c r="AN41">
        <v>1.1478459999999999</v>
      </c>
      <c r="AO41">
        <v>0</v>
      </c>
      <c r="AP41">
        <v>3.2025000000000001</v>
      </c>
      <c r="AQ41">
        <v>0</v>
      </c>
      <c r="AR41">
        <v>33.119999999999997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2.084489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3287.8125640000003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76.446729000000005</v>
      </c>
      <c r="K42">
        <v>688.71594700000003</v>
      </c>
      <c r="L42">
        <v>482.44379900000001</v>
      </c>
      <c r="M42">
        <v>97.055942999999999</v>
      </c>
      <c r="N42">
        <v>124.384996</v>
      </c>
      <c r="O42">
        <v>130.58071699999999</v>
      </c>
      <c r="P42">
        <v>142.53983500000001</v>
      </c>
      <c r="Q42">
        <v>22.630299000000001</v>
      </c>
      <c r="R42">
        <v>22.453313000000001</v>
      </c>
      <c r="S42">
        <v>27.638981000000001</v>
      </c>
      <c r="T42">
        <v>3.0945860000000001</v>
      </c>
      <c r="U42">
        <v>414</v>
      </c>
      <c r="V42">
        <v>20.801072000000001</v>
      </c>
      <c r="W42">
        <v>44.311</v>
      </c>
      <c r="X42">
        <v>148.30237500000001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0</v>
      </c>
      <c r="AG42">
        <v>48.981043</v>
      </c>
      <c r="AH42">
        <v>179.96245400000001</v>
      </c>
      <c r="AI42">
        <v>4.2720909999999996</v>
      </c>
      <c r="AJ42">
        <v>0</v>
      </c>
      <c r="AK42">
        <v>67.655124000000001</v>
      </c>
      <c r="AL42">
        <v>75.53</v>
      </c>
      <c r="AM42">
        <v>0</v>
      </c>
      <c r="AN42">
        <v>1.1478459999999999</v>
      </c>
      <c r="AO42">
        <v>0</v>
      </c>
      <c r="AP42">
        <v>3.2025000000000001</v>
      </c>
      <c r="AQ42">
        <v>0</v>
      </c>
      <c r="AR42">
        <v>33.119999999999997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1.8736980000000001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3287.6017730000003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76.446729000000005</v>
      </c>
      <c r="K43">
        <v>688.71594700000003</v>
      </c>
      <c r="L43">
        <v>482.44379900000001</v>
      </c>
      <c r="M43">
        <v>97.055942999999999</v>
      </c>
      <c r="N43">
        <v>124.384996</v>
      </c>
      <c r="O43">
        <v>130.58071699999999</v>
      </c>
      <c r="P43">
        <v>142.53983500000001</v>
      </c>
      <c r="Q43">
        <v>22.630299000000001</v>
      </c>
      <c r="R43">
        <v>22.453313000000001</v>
      </c>
      <c r="S43">
        <v>27.638981000000001</v>
      </c>
      <c r="T43">
        <v>3.0945860000000001</v>
      </c>
      <c r="U43">
        <v>414</v>
      </c>
      <c r="V43">
        <v>20.801072000000001</v>
      </c>
      <c r="W43">
        <v>44.311</v>
      </c>
      <c r="X43">
        <v>148.30237500000001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48.981043</v>
      </c>
      <c r="AH43">
        <v>179.96245400000001</v>
      </c>
      <c r="AI43">
        <v>0</v>
      </c>
      <c r="AJ43">
        <v>0</v>
      </c>
      <c r="AK43">
        <v>67.655124000000001</v>
      </c>
      <c r="AL43">
        <v>75.53</v>
      </c>
      <c r="AM43">
        <v>0</v>
      </c>
      <c r="AN43">
        <v>1.1478459999999999</v>
      </c>
      <c r="AO43">
        <v>0</v>
      </c>
      <c r="AP43">
        <v>3.2025000000000001</v>
      </c>
      <c r="AQ43">
        <v>0</v>
      </c>
      <c r="AR43">
        <v>38.64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1.8736980000000001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3286.0694650000005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76.446729000000005</v>
      </c>
      <c r="K44">
        <v>688.71594700000003</v>
      </c>
      <c r="L44">
        <v>482.44379900000001</v>
      </c>
      <c r="M44">
        <v>97.055942999999999</v>
      </c>
      <c r="N44">
        <v>124.384996</v>
      </c>
      <c r="O44">
        <v>130.58071699999999</v>
      </c>
      <c r="P44">
        <v>142.53983500000001</v>
      </c>
      <c r="Q44">
        <v>22.630299000000001</v>
      </c>
      <c r="R44">
        <v>22.453313000000001</v>
      </c>
      <c r="S44">
        <v>27.638981000000001</v>
      </c>
      <c r="T44">
        <v>3.0945860000000001</v>
      </c>
      <c r="U44">
        <v>414</v>
      </c>
      <c r="V44">
        <v>20.801072000000001</v>
      </c>
      <c r="W44">
        <v>44.311</v>
      </c>
      <c r="X44">
        <v>148.30237500000001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48.981043</v>
      </c>
      <c r="AH44">
        <v>179.96245400000001</v>
      </c>
      <c r="AI44">
        <v>0</v>
      </c>
      <c r="AJ44">
        <v>0</v>
      </c>
      <c r="AK44">
        <v>67.655124000000001</v>
      </c>
      <c r="AL44">
        <v>75.53</v>
      </c>
      <c r="AM44">
        <v>0</v>
      </c>
      <c r="AN44">
        <v>1.1478459999999999</v>
      </c>
      <c r="AO44">
        <v>0</v>
      </c>
      <c r="AP44">
        <v>3.2025000000000001</v>
      </c>
      <c r="AQ44">
        <v>0</v>
      </c>
      <c r="AR44">
        <v>38.64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1.8736980000000001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3286.0694650000005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76.446729000000005</v>
      </c>
      <c r="K45">
        <v>688.71594700000003</v>
      </c>
      <c r="L45">
        <v>482.44379900000001</v>
      </c>
      <c r="M45">
        <v>97.055942999999999</v>
      </c>
      <c r="N45">
        <v>124.384996</v>
      </c>
      <c r="O45">
        <v>130.58071699999999</v>
      </c>
      <c r="P45">
        <v>142.53983500000001</v>
      </c>
      <c r="Q45">
        <v>22.630299000000001</v>
      </c>
      <c r="R45">
        <v>26.009428</v>
      </c>
      <c r="S45">
        <v>27.638981000000001</v>
      </c>
      <c r="T45">
        <v>3.0945860000000001</v>
      </c>
      <c r="U45">
        <v>414</v>
      </c>
      <c r="V45">
        <v>20.801072000000001</v>
      </c>
      <c r="W45">
        <v>44.311</v>
      </c>
      <c r="X45">
        <v>148.30237500000001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48.981043</v>
      </c>
      <c r="AH45">
        <v>179.96245400000001</v>
      </c>
      <c r="AI45">
        <v>0</v>
      </c>
      <c r="AJ45">
        <v>0</v>
      </c>
      <c r="AK45">
        <v>67.655124000000001</v>
      </c>
      <c r="AL45">
        <v>75.53</v>
      </c>
      <c r="AM45">
        <v>0</v>
      </c>
      <c r="AN45">
        <v>1.1478459999999999</v>
      </c>
      <c r="AO45">
        <v>0</v>
      </c>
      <c r="AP45">
        <v>3.2025000000000001</v>
      </c>
      <c r="AQ45">
        <v>0</v>
      </c>
      <c r="AR45">
        <v>38.64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1.8736980000000001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3289.6255799999999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76.446729000000005</v>
      </c>
      <c r="K46">
        <v>688.71594700000003</v>
      </c>
      <c r="L46">
        <v>482.44379900000001</v>
      </c>
      <c r="M46">
        <v>97.055942999999999</v>
      </c>
      <c r="N46">
        <v>124.384996</v>
      </c>
      <c r="O46">
        <v>130.58071699999999</v>
      </c>
      <c r="P46">
        <v>142.53983500000001</v>
      </c>
      <c r="Q46">
        <v>22.630299000000001</v>
      </c>
      <c r="R46">
        <v>26.009428</v>
      </c>
      <c r="S46">
        <v>27.638981000000001</v>
      </c>
      <c r="T46">
        <v>3.0945860000000001</v>
      </c>
      <c r="U46">
        <v>414</v>
      </c>
      <c r="V46">
        <v>20.801072000000001</v>
      </c>
      <c r="W46">
        <v>44.311</v>
      </c>
      <c r="X46">
        <v>148.30237500000001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48.981043</v>
      </c>
      <c r="AH46">
        <v>179.96245400000001</v>
      </c>
      <c r="AI46">
        <v>0</v>
      </c>
      <c r="AJ46">
        <v>0</v>
      </c>
      <c r="AK46">
        <v>67.655124000000001</v>
      </c>
      <c r="AL46">
        <v>75.53</v>
      </c>
      <c r="AM46">
        <v>0</v>
      </c>
      <c r="AN46">
        <v>1.1478459999999999</v>
      </c>
      <c r="AO46">
        <v>0</v>
      </c>
      <c r="AP46">
        <v>3.2025000000000001</v>
      </c>
      <c r="AQ46">
        <v>0</v>
      </c>
      <c r="AR46">
        <v>33.119999999999997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1.8736980000000001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3284.1055799999999</v>
      </c>
    </row>
    <row r="47" spans="1:117">
      <c r="A47" t="s">
        <v>89</v>
      </c>
      <c r="B47">
        <v>0</v>
      </c>
      <c r="C47">
        <v>0</v>
      </c>
      <c r="D47">
        <v>48.226576000000001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75.360453000000007</v>
      </c>
      <c r="K47">
        <v>688.71594700000003</v>
      </c>
      <c r="L47">
        <v>482.44379900000001</v>
      </c>
      <c r="M47">
        <v>97.055942999999999</v>
      </c>
      <c r="N47">
        <v>124.384996</v>
      </c>
      <c r="O47">
        <v>130.58071699999999</v>
      </c>
      <c r="P47">
        <v>142.53983500000001</v>
      </c>
      <c r="Q47">
        <v>22.630299000000001</v>
      </c>
      <c r="R47">
        <v>29.565543000000002</v>
      </c>
      <c r="S47">
        <v>27.638981000000001</v>
      </c>
      <c r="T47">
        <v>3.0945860000000001</v>
      </c>
      <c r="U47">
        <v>414</v>
      </c>
      <c r="V47">
        <v>20.801072000000001</v>
      </c>
      <c r="W47">
        <v>44.311</v>
      </c>
      <c r="X47">
        <v>148.30237500000001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48.981043</v>
      </c>
      <c r="AH47">
        <v>179.96245400000001</v>
      </c>
      <c r="AI47">
        <v>0</v>
      </c>
      <c r="AJ47">
        <v>0</v>
      </c>
      <c r="AK47">
        <v>67.655124000000001</v>
      </c>
      <c r="AL47">
        <v>75.53</v>
      </c>
      <c r="AM47">
        <v>0</v>
      </c>
      <c r="AN47">
        <v>1.1478459999999999</v>
      </c>
      <c r="AO47">
        <v>0</v>
      </c>
      <c r="AP47">
        <v>3.2025000000000001</v>
      </c>
      <c r="AQ47">
        <v>0</v>
      </c>
      <c r="AR47">
        <v>33.119999999999997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1.8736980000000001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3286.5754179999999</v>
      </c>
    </row>
    <row r="48" spans="1:117">
      <c r="A48" t="s">
        <v>90</v>
      </c>
      <c r="B48">
        <v>0</v>
      </c>
      <c r="C48">
        <v>0</v>
      </c>
      <c r="D48">
        <v>48.226576000000001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75.360453000000007</v>
      </c>
      <c r="K48">
        <v>688.71594700000003</v>
      </c>
      <c r="L48">
        <v>482.44379900000001</v>
      </c>
      <c r="M48">
        <v>97.055942999999999</v>
      </c>
      <c r="N48">
        <v>124.384996</v>
      </c>
      <c r="O48">
        <v>130.58071699999999</v>
      </c>
      <c r="P48">
        <v>142.53983500000001</v>
      </c>
      <c r="Q48">
        <v>22.630299000000001</v>
      </c>
      <c r="R48">
        <v>29.565543000000002</v>
      </c>
      <c r="S48">
        <v>27.638981000000001</v>
      </c>
      <c r="T48">
        <v>3.0945860000000001</v>
      </c>
      <c r="U48">
        <v>414</v>
      </c>
      <c r="V48">
        <v>20.801072000000001</v>
      </c>
      <c r="W48">
        <v>44.311</v>
      </c>
      <c r="X48">
        <v>148.30237500000001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48.981043</v>
      </c>
      <c r="AH48">
        <v>179.96245400000001</v>
      </c>
      <c r="AI48">
        <v>0</v>
      </c>
      <c r="AJ48">
        <v>0</v>
      </c>
      <c r="AK48">
        <v>67.655124000000001</v>
      </c>
      <c r="AL48">
        <v>75.53</v>
      </c>
      <c r="AM48">
        <v>0</v>
      </c>
      <c r="AN48">
        <v>1.1478459999999999</v>
      </c>
      <c r="AO48">
        <v>0</v>
      </c>
      <c r="AP48">
        <v>3.2025000000000001</v>
      </c>
      <c r="AQ48">
        <v>0</v>
      </c>
      <c r="AR48">
        <v>33.119999999999997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1.8736980000000001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3286.5754179999999</v>
      </c>
    </row>
    <row r="49" spans="1:117">
      <c r="A49" t="s">
        <v>91</v>
      </c>
      <c r="B49">
        <v>0</v>
      </c>
      <c r="C49">
        <v>0</v>
      </c>
      <c r="D49">
        <v>48.226576000000001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75.360453000000007</v>
      </c>
      <c r="K49">
        <v>688.71594700000003</v>
      </c>
      <c r="L49">
        <v>482.44379900000001</v>
      </c>
      <c r="M49">
        <v>97.055942999999999</v>
      </c>
      <c r="N49">
        <v>124.384996</v>
      </c>
      <c r="O49">
        <v>130.58071699999999</v>
      </c>
      <c r="P49">
        <v>142.53983500000001</v>
      </c>
      <c r="Q49">
        <v>22.630299000000001</v>
      </c>
      <c r="R49">
        <v>29.565543000000002</v>
      </c>
      <c r="S49">
        <v>27.638981000000001</v>
      </c>
      <c r="T49">
        <v>3.0945860000000001</v>
      </c>
      <c r="U49">
        <v>414</v>
      </c>
      <c r="V49">
        <v>20.801072000000001</v>
      </c>
      <c r="W49">
        <v>44.311</v>
      </c>
      <c r="X49">
        <v>148.30237500000001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48.981043</v>
      </c>
      <c r="AH49">
        <v>179.96245400000001</v>
      </c>
      <c r="AI49">
        <v>0</v>
      </c>
      <c r="AJ49">
        <v>0</v>
      </c>
      <c r="AK49">
        <v>67.655124000000001</v>
      </c>
      <c r="AL49">
        <v>53.451999999999998</v>
      </c>
      <c r="AM49">
        <v>0</v>
      </c>
      <c r="AN49">
        <v>1.1478459999999999</v>
      </c>
      <c r="AO49">
        <v>0</v>
      </c>
      <c r="AP49">
        <v>3.2025000000000001</v>
      </c>
      <c r="AQ49">
        <v>0</v>
      </c>
      <c r="AR49">
        <v>38.64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1.8736980000000001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3270.0174179999995</v>
      </c>
    </row>
    <row r="50" spans="1:117">
      <c r="A50" t="s">
        <v>92</v>
      </c>
      <c r="B50">
        <v>0</v>
      </c>
      <c r="C50">
        <v>0</v>
      </c>
      <c r="D50">
        <v>48.226576000000001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75.360453000000007</v>
      </c>
      <c r="K50">
        <v>688.71594700000003</v>
      </c>
      <c r="L50">
        <v>482.44379900000001</v>
      </c>
      <c r="M50">
        <v>97.055942999999999</v>
      </c>
      <c r="N50">
        <v>124.384996</v>
      </c>
      <c r="O50">
        <v>130.58071699999999</v>
      </c>
      <c r="P50">
        <v>142.53983500000001</v>
      </c>
      <c r="Q50">
        <v>22.630299000000001</v>
      </c>
      <c r="R50">
        <v>33.121659000000001</v>
      </c>
      <c r="S50">
        <v>27.638981000000001</v>
      </c>
      <c r="T50">
        <v>3.0945860000000001</v>
      </c>
      <c r="U50">
        <v>414</v>
      </c>
      <c r="V50">
        <v>20.801072000000001</v>
      </c>
      <c r="W50">
        <v>44.311</v>
      </c>
      <c r="X50">
        <v>148.30237500000001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48.981043</v>
      </c>
      <c r="AH50">
        <v>179.96245400000001</v>
      </c>
      <c r="AI50">
        <v>0</v>
      </c>
      <c r="AJ50">
        <v>0</v>
      </c>
      <c r="AK50">
        <v>67.655124000000001</v>
      </c>
      <c r="AL50">
        <v>53.451999999999998</v>
      </c>
      <c r="AM50">
        <v>0</v>
      </c>
      <c r="AN50">
        <v>1.1478459999999999</v>
      </c>
      <c r="AO50">
        <v>0</v>
      </c>
      <c r="AP50">
        <v>3.2025000000000001</v>
      </c>
      <c r="AQ50">
        <v>0</v>
      </c>
      <c r="AR50">
        <v>38.64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2.7802169999999999</v>
      </c>
      <c r="AZ50">
        <v>2.29528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3271.2148989999991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75.360453000000007</v>
      </c>
      <c r="K51">
        <v>688.71594700000003</v>
      </c>
      <c r="L51">
        <v>482.44379900000001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11.315149</v>
      </c>
      <c r="R51">
        <v>33.121659000000001</v>
      </c>
      <c r="S51">
        <v>27.638981000000001</v>
      </c>
      <c r="T51">
        <v>3.0945860000000001</v>
      </c>
      <c r="U51">
        <v>414</v>
      </c>
      <c r="V51">
        <v>20.801072000000001</v>
      </c>
      <c r="W51">
        <v>44.311</v>
      </c>
      <c r="X51">
        <v>148.30237500000001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48.981043</v>
      </c>
      <c r="AH51">
        <v>179.96245400000001</v>
      </c>
      <c r="AI51">
        <v>0</v>
      </c>
      <c r="AJ51">
        <v>0</v>
      </c>
      <c r="AK51">
        <v>67.655124000000001</v>
      </c>
      <c r="AL51">
        <v>53.451999999999998</v>
      </c>
      <c r="AM51">
        <v>0</v>
      </c>
      <c r="AN51">
        <v>1.1478459999999999</v>
      </c>
      <c r="AO51">
        <v>0</v>
      </c>
      <c r="AP51">
        <v>3.2025000000000001</v>
      </c>
      <c r="AQ51">
        <v>0</v>
      </c>
      <c r="AR51">
        <v>38.64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2.3187009999999999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3262.6027899999995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75.360453000000007</v>
      </c>
      <c r="K52">
        <v>688.71594700000003</v>
      </c>
      <c r="L52">
        <v>482.44379900000001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11.315149</v>
      </c>
      <c r="R52">
        <v>36.677773999999999</v>
      </c>
      <c r="S52">
        <v>27.638981000000001</v>
      </c>
      <c r="T52">
        <v>3.0945860000000001</v>
      </c>
      <c r="U52">
        <v>414</v>
      </c>
      <c r="V52">
        <v>20.801072000000001</v>
      </c>
      <c r="W52">
        <v>44.311</v>
      </c>
      <c r="X52">
        <v>148.30237500000001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48.981043</v>
      </c>
      <c r="AH52">
        <v>179.96245400000001</v>
      </c>
      <c r="AI52">
        <v>0</v>
      </c>
      <c r="AJ52">
        <v>0</v>
      </c>
      <c r="AK52">
        <v>67.655124000000001</v>
      </c>
      <c r="AL52">
        <v>53.451999999999998</v>
      </c>
      <c r="AM52">
        <v>0</v>
      </c>
      <c r="AN52">
        <v>1.1478459999999999</v>
      </c>
      <c r="AO52">
        <v>0</v>
      </c>
      <c r="AP52">
        <v>3.2025000000000001</v>
      </c>
      <c r="AQ52">
        <v>0</v>
      </c>
      <c r="AR52">
        <v>33.119999999999997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2.3187009999999999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3260.6389049999998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75.360453000000007</v>
      </c>
      <c r="K53">
        <v>688.71594700000003</v>
      </c>
      <c r="L53">
        <v>482.44379900000001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11.315149</v>
      </c>
      <c r="R53">
        <v>36.677773999999999</v>
      </c>
      <c r="S53">
        <v>27.638981000000001</v>
      </c>
      <c r="T53">
        <v>3.0945860000000001</v>
      </c>
      <c r="U53">
        <v>414</v>
      </c>
      <c r="V53">
        <v>20.801072000000001</v>
      </c>
      <c r="W53">
        <v>44.311</v>
      </c>
      <c r="X53">
        <v>148.30237500000001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48.981043</v>
      </c>
      <c r="AH53">
        <v>179.96245400000001</v>
      </c>
      <c r="AI53">
        <v>0</v>
      </c>
      <c r="AJ53">
        <v>0</v>
      </c>
      <c r="AK53">
        <v>67.655124000000001</v>
      </c>
      <c r="AL53">
        <v>53.451999999999998</v>
      </c>
      <c r="AM53">
        <v>0</v>
      </c>
      <c r="AN53">
        <v>1.1478459999999999</v>
      </c>
      <c r="AO53">
        <v>0</v>
      </c>
      <c r="AP53">
        <v>3.2025000000000001</v>
      </c>
      <c r="AQ53">
        <v>0</v>
      </c>
      <c r="AR53">
        <v>33.119999999999997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2.3187009999999999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3260.6389049999998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75.360453000000007</v>
      </c>
      <c r="K54">
        <v>688.71594700000003</v>
      </c>
      <c r="L54">
        <v>482.44379900000001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11.315149</v>
      </c>
      <c r="R54">
        <v>40.233890000000002</v>
      </c>
      <c r="S54">
        <v>27.638981000000001</v>
      </c>
      <c r="T54">
        <v>3.0945860000000001</v>
      </c>
      <c r="U54">
        <v>414</v>
      </c>
      <c r="V54">
        <v>20.801072000000001</v>
      </c>
      <c r="W54">
        <v>44.311</v>
      </c>
      <c r="X54">
        <v>148.30237500000001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48.981043</v>
      </c>
      <c r="AH54">
        <v>179.96245400000001</v>
      </c>
      <c r="AI54">
        <v>0</v>
      </c>
      <c r="AJ54">
        <v>0</v>
      </c>
      <c r="AK54">
        <v>67.655124000000001</v>
      </c>
      <c r="AL54">
        <v>53.451999999999998</v>
      </c>
      <c r="AM54">
        <v>0</v>
      </c>
      <c r="AN54">
        <v>1.1478459999999999</v>
      </c>
      <c r="AO54">
        <v>0</v>
      </c>
      <c r="AP54">
        <v>3.2025000000000001</v>
      </c>
      <c r="AQ54">
        <v>0</v>
      </c>
      <c r="AR54">
        <v>33.119999999999997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4.6374019999999998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3266.5137219999992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75.360453000000007</v>
      </c>
      <c r="K55">
        <v>688.71594700000003</v>
      </c>
      <c r="L55">
        <v>482.44379900000001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11.315149</v>
      </c>
      <c r="R55">
        <v>40.233890000000002</v>
      </c>
      <c r="S55">
        <v>27.638981000000001</v>
      </c>
      <c r="T55">
        <v>3.0945860000000001</v>
      </c>
      <c r="U55">
        <v>414</v>
      </c>
      <c r="V55">
        <v>20.801072000000001</v>
      </c>
      <c r="W55">
        <v>44.311</v>
      </c>
      <c r="X55">
        <v>148.30237500000001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48.981043</v>
      </c>
      <c r="AH55">
        <v>179.96245400000001</v>
      </c>
      <c r="AI55">
        <v>0</v>
      </c>
      <c r="AJ55">
        <v>0</v>
      </c>
      <c r="AK55">
        <v>67.655124000000001</v>
      </c>
      <c r="AL55">
        <v>53.451999999999998</v>
      </c>
      <c r="AM55">
        <v>0</v>
      </c>
      <c r="AN55">
        <v>1.1478459999999999</v>
      </c>
      <c r="AO55">
        <v>0</v>
      </c>
      <c r="AP55">
        <v>11.529</v>
      </c>
      <c r="AQ55">
        <v>0</v>
      </c>
      <c r="AR55">
        <v>38.64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4.6374019999999998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3280.3602219999993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75.360453000000007</v>
      </c>
      <c r="K56">
        <v>688.71594700000003</v>
      </c>
      <c r="L56">
        <v>482.44379900000001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11.315149</v>
      </c>
      <c r="R56">
        <v>43.790005000000001</v>
      </c>
      <c r="S56">
        <v>27.638981000000001</v>
      </c>
      <c r="T56">
        <v>3.0945860000000001</v>
      </c>
      <c r="U56">
        <v>414</v>
      </c>
      <c r="V56">
        <v>20.801072000000001</v>
      </c>
      <c r="W56">
        <v>44.311</v>
      </c>
      <c r="X56">
        <v>148.30237500000001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48.981043</v>
      </c>
      <c r="AH56">
        <v>179.96245400000001</v>
      </c>
      <c r="AI56">
        <v>0</v>
      </c>
      <c r="AJ56">
        <v>0</v>
      </c>
      <c r="AK56">
        <v>67.655124000000001</v>
      </c>
      <c r="AL56">
        <v>53.451999999999998</v>
      </c>
      <c r="AM56">
        <v>0</v>
      </c>
      <c r="AN56">
        <v>1.1478459999999999</v>
      </c>
      <c r="AO56">
        <v>0</v>
      </c>
      <c r="AP56">
        <v>11.529</v>
      </c>
      <c r="AQ56">
        <v>0</v>
      </c>
      <c r="AR56">
        <v>38.64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4.6374019999999998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3283.9163369999997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75.360453000000007</v>
      </c>
      <c r="K57">
        <v>688.71594700000003</v>
      </c>
      <c r="L57">
        <v>482.44379900000001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11.315149</v>
      </c>
      <c r="R57">
        <v>44.906624999999998</v>
      </c>
      <c r="S57">
        <v>27.638981000000001</v>
      </c>
      <c r="T57">
        <v>3.0945860000000001</v>
      </c>
      <c r="U57">
        <v>414</v>
      </c>
      <c r="V57">
        <v>20.801072000000001</v>
      </c>
      <c r="W57">
        <v>44.311</v>
      </c>
      <c r="X57">
        <v>148.30237500000001</v>
      </c>
      <c r="Y57">
        <v>0</v>
      </c>
      <c r="Z57">
        <v>13.041600000000001</v>
      </c>
      <c r="AA57">
        <v>28.09872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48.981043</v>
      </c>
      <c r="AH57">
        <v>179.96245400000001</v>
      </c>
      <c r="AI57">
        <v>0</v>
      </c>
      <c r="AJ57">
        <v>0</v>
      </c>
      <c r="AK57">
        <v>67.655124000000001</v>
      </c>
      <c r="AL57">
        <v>53.451999999999998</v>
      </c>
      <c r="AM57">
        <v>0</v>
      </c>
      <c r="AN57">
        <v>1.1478459999999999</v>
      </c>
      <c r="AO57">
        <v>0</v>
      </c>
      <c r="AP57">
        <v>11.529</v>
      </c>
      <c r="AQ57">
        <v>0</v>
      </c>
      <c r="AR57">
        <v>38.64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4.6374019999999998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3270.9835969999995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75.360453000000007</v>
      </c>
      <c r="K58">
        <v>688.71594700000003</v>
      </c>
      <c r="L58">
        <v>482.44379900000001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13.091468000000001</v>
      </c>
      <c r="R58">
        <v>44.906624999999998</v>
      </c>
      <c r="S58">
        <v>27.638981000000001</v>
      </c>
      <c r="T58">
        <v>3.0945860000000001</v>
      </c>
      <c r="U58">
        <v>414</v>
      </c>
      <c r="V58">
        <v>20.801072000000001</v>
      </c>
      <c r="W58">
        <v>44.311</v>
      </c>
      <c r="X58">
        <v>148.30237500000001</v>
      </c>
      <c r="Y58">
        <v>0</v>
      </c>
      <c r="Z58">
        <v>13.041600000000001</v>
      </c>
      <c r="AA58">
        <v>28.09872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48.981043</v>
      </c>
      <c r="AH58">
        <v>179.96245400000001</v>
      </c>
      <c r="AI58">
        <v>0</v>
      </c>
      <c r="AJ58">
        <v>0</v>
      </c>
      <c r="AK58">
        <v>67.655124000000001</v>
      </c>
      <c r="AL58">
        <v>53.451999999999998</v>
      </c>
      <c r="AM58">
        <v>0</v>
      </c>
      <c r="AN58">
        <v>1.1478459999999999</v>
      </c>
      <c r="AO58">
        <v>0</v>
      </c>
      <c r="AP58">
        <v>11.529</v>
      </c>
      <c r="AQ58">
        <v>0</v>
      </c>
      <c r="AR58">
        <v>33.119999999999997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4.6374019999999998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3267.239916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74.409960999999996</v>
      </c>
      <c r="K59">
        <v>688.71594700000003</v>
      </c>
      <c r="L59">
        <v>482.44379900000001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14.867787</v>
      </c>
      <c r="R59">
        <v>44.906624999999998</v>
      </c>
      <c r="S59">
        <v>27.638981000000001</v>
      </c>
      <c r="T59">
        <v>3.0945860000000001</v>
      </c>
      <c r="U59">
        <v>414</v>
      </c>
      <c r="V59">
        <v>20.801072000000001</v>
      </c>
      <c r="W59">
        <v>44.311</v>
      </c>
      <c r="X59">
        <v>148.30237500000001</v>
      </c>
      <c r="Y59">
        <v>0</v>
      </c>
      <c r="Z59">
        <v>13.041600000000001</v>
      </c>
      <c r="AA59">
        <v>14.04936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48.981043</v>
      </c>
      <c r="AH59">
        <v>179.96245400000001</v>
      </c>
      <c r="AI59">
        <v>0</v>
      </c>
      <c r="AJ59">
        <v>0</v>
      </c>
      <c r="AK59">
        <v>67.655124000000001</v>
      </c>
      <c r="AL59">
        <v>53.451999999999998</v>
      </c>
      <c r="AM59">
        <v>9.5144819999999992</v>
      </c>
      <c r="AN59">
        <v>1.1478459999999999</v>
      </c>
      <c r="AO59">
        <v>0</v>
      </c>
      <c r="AP59">
        <v>11.529</v>
      </c>
      <c r="AQ59">
        <v>0</v>
      </c>
      <c r="AR59">
        <v>33.119999999999997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6.9561019999999996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3265.849565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74.409960999999996</v>
      </c>
      <c r="K60">
        <v>688.71594700000003</v>
      </c>
      <c r="L60">
        <v>482.44379900000001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14.867787</v>
      </c>
      <c r="R60">
        <v>44.906624999999998</v>
      </c>
      <c r="S60">
        <v>27.638981000000001</v>
      </c>
      <c r="T60">
        <v>3.0945860000000001</v>
      </c>
      <c r="U60">
        <v>414</v>
      </c>
      <c r="V60">
        <v>20.801072000000001</v>
      </c>
      <c r="W60">
        <v>44.311</v>
      </c>
      <c r="X60">
        <v>148.30237500000001</v>
      </c>
      <c r="Y60">
        <v>0</v>
      </c>
      <c r="Z60">
        <v>13.041600000000001</v>
      </c>
      <c r="AA60">
        <v>14.04936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48.981043</v>
      </c>
      <c r="AH60">
        <v>179.96245400000001</v>
      </c>
      <c r="AI60">
        <v>0</v>
      </c>
      <c r="AJ60">
        <v>0</v>
      </c>
      <c r="AK60">
        <v>67.655124000000001</v>
      </c>
      <c r="AL60">
        <v>53.451999999999998</v>
      </c>
      <c r="AM60">
        <v>9.5144819999999992</v>
      </c>
      <c r="AN60">
        <v>1.1478459999999999</v>
      </c>
      <c r="AO60">
        <v>0</v>
      </c>
      <c r="AP60">
        <v>3.4586999999999999</v>
      </c>
      <c r="AQ60">
        <v>0</v>
      </c>
      <c r="AR60">
        <v>33.119999999999997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6.9561019999999996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3257.7792650000001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74.409960999999996</v>
      </c>
      <c r="K61">
        <v>688.71594700000003</v>
      </c>
      <c r="L61">
        <v>482.44379900000001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16.644105</v>
      </c>
      <c r="R61">
        <v>44.906624999999998</v>
      </c>
      <c r="S61">
        <v>27.638981000000001</v>
      </c>
      <c r="T61">
        <v>3.0945860000000001</v>
      </c>
      <c r="U61">
        <v>414</v>
      </c>
      <c r="V61">
        <v>20.801072000000001</v>
      </c>
      <c r="W61">
        <v>44.311</v>
      </c>
      <c r="X61">
        <v>148.30237500000001</v>
      </c>
      <c r="Y61">
        <v>0</v>
      </c>
      <c r="Z61">
        <v>6.5208000000000004</v>
      </c>
      <c r="AA61">
        <v>14.04936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48.981043</v>
      </c>
      <c r="AH61">
        <v>179.96245400000001</v>
      </c>
      <c r="AI61">
        <v>0</v>
      </c>
      <c r="AJ61">
        <v>0</v>
      </c>
      <c r="AK61">
        <v>67.655124000000001</v>
      </c>
      <c r="AL61">
        <v>75.53</v>
      </c>
      <c r="AM61">
        <v>9.5144819999999992</v>
      </c>
      <c r="AN61">
        <v>1.1478459999999999</v>
      </c>
      <c r="AO61">
        <v>0</v>
      </c>
      <c r="AP61">
        <v>3.4586999999999999</v>
      </c>
      <c r="AQ61">
        <v>0</v>
      </c>
      <c r="AR61">
        <v>33.119999999999997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9.2748030000000004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3277.4314840000002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74.409960999999996</v>
      </c>
      <c r="K62">
        <v>688.71594700000003</v>
      </c>
      <c r="L62">
        <v>482.44379900000001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16.644105</v>
      </c>
      <c r="R62">
        <v>44.906624999999998</v>
      </c>
      <c r="S62">
        <v>27.638981000000001</v>
      </c>
      <c r="T62">
        <v>3.0945860000000001</v>
      </c>
      <c r="U62">
        <v>414</v>
      </c>
      <c r="V62">
        <v>20.801072000000001</v>
      </c>
      <c r="W62">
        <v>44.311</v>
      </c>
      <c r="X62">
        <v>148.30237500000001</v>
      </c>
      <c r="Y62">
        <v>0</v>
      </c>
      <c r="Z62">
        <v>6.5208000000000004</v>
      </c>
      <c r="AA62">
        <v>14.04936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48.981043</v>
      </c>
      <c r="AH62">
        <v>179.96245400000001</v>
      </c>
      <c r="AI62">
        <v>0</v>
      </c>
      <c r="AJ62">
        <v>0</v>
      </c>
      <c r="AK62">
        <v>67.655124000000001</v>
      </c>
      <c r="AL62">
        <v>75.53</v>
      </c>
      <c r="AM62">
        <v>9.5144819999999992</v>
      </c>
      <c r="AN62">
        <v>1.1478459999999999</v>
      </c>
      <c r="AO62">
        <v>0</v>
      </c>
      <c r="AP62">
        <v>3.4586999999999999</v>
      </c>
      <c r="AQ62">
        <v>0</v>
      </c>
      <c r="AR62">
        <v>33.119999999999997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9.2748030000000004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3277.4314840000002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74.409960999999996</v>
      </c>
      <c r="K63">
        <v>688.71594700000003</v>
      </c>
      <c r="L63">
        <v>482.44379900000001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16.644105</v>
      </c>
      <c r="R63">
        <v>44.906624999999998</v>
      </c>
      <c r="S63">
        <v>27.638981000000001</v>
      </c>
      <c r="T63">
        <v>3.0945860000000001</v>
      </c>
      <c r="U63">
        <v>414</v>
      </c>
      <c r="V63">
        <v>20.801072000000001</v>
      </c>
      <c r="W63">
        <v>44.311</v>
      </c>
      <c r="X63">
        <v>148.30237500000001</v>
      </c>
      <c r="Y63">
        <v>0</v>
      </c>
      <c r="Z63">
        <v>6.5208000000000004</v>
      </c>
      <c r="AA63">
        <v>14.04936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48.981043</v>
      </c>
      <c r="AH63">
        <v>179.96245400000001</v>
      </c>
      <c r="AI63">
        <v>4.2720909999999996</v>
      </c>
      <c r="AJ63">
        <v>0</v>
      </c>
      <c r="AK63">
        <v>67.655124000000001</v>
      </c>
      <c r="AL63">
        <v>75.53</v>
      </c>
      <c r="AM63">
        <v>9.5144819999999992</v>
      </c>
      <c r="AN63">
        <v>1.1478459999999999</v>
      </c>
      <c r="AO63">
        <v>0</v>
      </c>
      <c r="AP63">
        <v>3.4586999999999999</v>
      </c>
      <c r="AQ63">
        <v>0</v>
      </c>
      <c r="AR63">
        <v>33.119999999999997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2.7802169999999999</v>
      </c>
      <c r="AZ63">
        <v>9.2748030000000004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3284.483792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74.409960999999996</v>
      </c>
      <c r="K64">
        <v>688.71594700000003</v>
      </c>
      <c r="L64">
        <v>482.44379900000001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18.420424000000001</v>
      </c>
      <c r="R64">
        <v>38.606625000000001</v>
      </c>
      <c r="S64">
        <v>27.638981000000001</v>
      </c>
      <c r="T64">
        <v>3.0945860000000001</v>
      </c>
      <c r="U64">
        <v>414</v>
      </c>
      <c r="V64">
        <v>20.801072000000001</v>
      </c>
      <c r="W64">
        <v>44.311</v>
      </c>
      <c r="X64">
        <v>148.30237500000001</v>
      </c>
      <c r="Y64">
        <v>0</v>
      </c>
      <c r="Z64">
        <v>6.5208000000000004</v>
      </c>
      <c r="AA64">
        <v>14.04936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48.981043</v>
      </c>
      <c r="AH64">
        <v>179.96245400000001</v>
      </c>
      <c r="AI64">
        <v>4.2720909999999996</v>
      </c>
      <c r="AJ64">
        <v>0</v>
      </c>
      <c r="AK64">
        <v>67.655124000000001</v>
      </c>
      <c r="AL64">
        <v>75.53</v>
      </c>
      <c r="AM64">
        <v>14.906021000000001</v>
      </c>
      <c r="AN64">
        <v>1.1478459999999999</v>
      </c>
      <c r="AO64">
        <v>0</v>
      </c>
      <c r="AP64">
        <v>3.4586999999999999</v>
      </c>
      <c r="AQ64">
        <v>0</v>
      </c>
      <c r="AR64">
        <v>33.119999999999997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9.2748030000000004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3288.1318669999991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74.409960999999996</v>
      </c>
      <c r="K65">
        <v>688.71594700000003</v>
      </c>
      <c r="L65">
        <v>482.44379900000001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18.420424000000001</v>
      </c>
      <c r="R65">
        <v>44.906624999999998</v>
      </c>
      <c r="S65">
        <v>27.638981000000001</v>
      </c>
      <c r="T65">
        <v>3.0945860000000001</v>
      </c>
      <c r="U65">
        <v>414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14.04936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48.981043</v>
      </c>
      <c r="AH65">
        <v>179.96245400000001</v>
      </c>
      <c r="AI65">
        <v>4.2720909999999996</v>
      </c>
      <c r="AJ65">
        <v>0</v>
      </c>
      <c r="AK65">
        <v>67.655124000000001</v>
      </c>
      <c r="AL65">
        <v>75.53</v>
      </c>
      <c r="AM65">
        <v>18.800616999999999</v>
      </c>
      <c r="AN65">
        <v>1.1478459999999999</v>
      </c>
      <c r="AO65">
        <v>0</v>
      </c>
      <c r="AP65">
        <v>3.4586999999999999</v>
      </c>
      <c r="AQ65">
        <v>0</v>
      </c>
      <c r="AR65">
        <v>33.119999999999997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9.2748030000000004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3298.3264629999994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74.409960999999996</v>
      </c>
      <c r="K66">
        <v>688.71594700000003</v>
      </c>
      <c r="L66">
        <v>482.44379900000001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20.196742</v>
      </c>
      <c r="R66">
        <v>44.906624999999998</v>
      </c>
      <c r="S66">
        <v>27.638981000000001</v>
      </c>
      <c r="T66">
        <v>3.0945860000000001</v>
      </c>
      <c r="U66">
        <v>414</v>
      </c>
      <c r="V66">
        <v>20.801072000000001</v>
      </c>
      <c r="W66">
        <v>44.311</v>
      </c>
      <c r="X66">
        <v>148.30237500000001</v>
      </c>
      <c r="Y66">
        <v>0</v>
      </c>
      <c r="Z66">
        <v>6.5208000000000004</v>
      </c>
      <c r="AA66">
        <v>14.04936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48.981043</v>
      </c>
      <c r="AH66">
        <v>179.96245400000001</v>
      </c>
      <c r="AI66">
        <v>4.2720909999999996</v>
      </c>
      <c r="AJ66">
        <v>0</v>
      </c>
      <c r="AK66">
        <v>67.655124000000001</v>
      </c>
      <c r="AL66">
        <v>75.53</v>
      </c>
      <c r="AM66">
        <v>18.800616999999999</v>
      </c>
      <c r="AN66">
        <v>1.1478459999999999</v>
      </c>
      <c r="AO66">
        <v>0</v>
      </c>
      <c r="AP66">
        <v>3.4586999999999999</v>
      </c>
      <c r="AQ66">
        <v>0</v>
      </c>
      <c r="AR66">
        <v>33.119999999999997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9.2748030000000004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3300.1027809999996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73.323684</v>
      </c>
      <c r="K67">
        <v>688.71594700000003</v>
      </c>
      <c r="L67">
        <v>482.44379900000001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20.196742</v>
      </c>
      <c r="R67">
        <v>35.506625</v>
      </c>
      <c r="S67">
        <v>27.638981000000001</v>
      </c>
      <c r="T67">
        <v>3.0945860000000001</v>
      </c>
      <c r="U67">
        <v>414</v>
      </c>
      <c r="V67">
        <v>20.801072000000001</v>
      </c>
      <c r="W67">
        <v>44.311</v>
      </c>
      <c r="X67">
        <v>148.30237500000001</v>
      </c>
      <c r="Y67">
        <v>0</v>
      </c>
      <c r="Z67">
        <v>6.5208000000000004</v>
      </c>
      <c r="AA67">
        <v>14.04936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48.981043</v>
      </c>
      <c r="AH67">
        <v>179.96245400000001</v>
      </c>
      <c r="AI67">
        <v>4.2720909999999996</v>
      </c>
      <c r="AJ67">
        <v>0</v>
      </c>
      <c r="AK67">
        <v>67.655124000000001</v>
      </c>
      <c r="AL67">
        <v>75.53</v>
      </c>
      <c r="AM67">
        <v>18.800616999999999</v>
      </c>
      <c r="AN67">
        <v>1.1478459999999999</v>
      </c>
      <c r="AO67">
        <v>0</v>
      </c>
      <c r="AP67">
        <v>5.1239999999999997</v>
      </c>
      <c r="AQ67">
        <v>0</v>
      </c>
      <c r="AR67">
        <v>33.119999999999997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9.2748030000000004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3291.2818039999993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73.323684</v>
      </c>
      <c r="K68">
        <v>688.71594700000003</v>
      </c>
      <c r="L68">
        <v>482.44379900000001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35.506625</v>
      </c>
      <c r="S68">
        <v>27.638981000000001</v>
      </c>
      <c r="T68">
        <v>3.0945860000000001</v>
      </c>
      <c r="U68">
        <v>414</v>
      </c>
      <c r="V68">
        <v>20.801072000000001</v>
      </c>
      <c r="W68">
        <v>44.311</v>
      </c>
      <c r="X68">
        <v>148.30237500000001</v>
      </c>
      <c r="Y68">
        <v>0</v>
      </c>
      <c r="Z68">
        <v>6.5208000000000004</v>
      </c>
      <c r="AA68">
        <v>14.04936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48.981043</v>
      </c>
      <c r="AH68">
        <v>179.96245400000001</v>
      </c>
      <c r="AI68">
        <v>4.2720909999999996</v>
      </c>
      <c r="AJ68">
        <v>0</v>
      </c>
      <c r="AK68">
        <v>67.655124000000001</v>
      </c>
      <c r="AL68">
        <v>75.53</v>
      </c>
      <c r="AM68">
        <v>18.800616999999999</v>
      </c>
      <c r="AN68">
        <v>1.1478459999999999</v>
      </c>
      <c r="AO68">
        <v>0</v>
      </c>
      <c r="AP68">
        <v>11.529</v>
      </c>
      <c r="AQ68">
        <v>0</v>
      </c>
      <c r="AR68">
        <v>33.119999999999997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9.2748030000000004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3300.1203609999998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73.323684</v>
      </c>
      <c r="K69">
        <v>688.71594700000003</v>
      </c>
      <c r="L69">
        <v>482.44379900000001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44.406624999999998</v>
      </c>
      <c r="S69">
        <v>27.638981000000001</v>
      </c>
      <c r="T69">
        <v>3.0945860000000001</v>
      </c>
      <c r="U69">
        <v>414</v>
      </c>
      <c r="V69">
        <v>20.801072000000001</v>
      </c>
      <c r="W69">
        <v>44.311</v>
      </c>
      <c r="X69">
        <v>148.30237500000001</v>
      </c>
      <c r="Y69">
        <v>0</v>
      </c>
      <c r="Z69">
        <v>6.5208000000000004</v>
      </c>
      <c r="AA69">
        <v>14.04936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48.981043</v>
      </c>
      <c r="AH69">
        <v>179.96245400000001</v>
      </c>
      <c r="AI69">
        <v>4.2720909999999996</v>
      </c>
      <c r="AJ69">
        <v>0</v>
      </c>
      <c r="AK69">
        <v>67.655124000000001</v>
      </c>
      <c r="AL69">
        <v>79.376220000000004</v>
      </c>
      <c r="AM69">
        <v>18.800616999999999</v>
      </c>
      <c r="AN69">
        <v>1.1478459999999999</v>
      </c>
      <c r="AO69">
        <v>0</v>
      </c>
      <c r="AP69">
        <v>11.529</v>
      </c>
      <c r="AQ69">
        <v>0</v>
      </c>
      <c r="AR69">
        <v>33.119999999999997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9.2748030000000004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3312.8665809999993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73.323684</v>
      </c>
      <c r="K70">
        <v>461.39594699999998</v>
      </c>
      <c r="L70">
        <v>482.44379900000001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44.406624999999998</v>
      </c>
      <c r="S70">
        <v>27.638981000000001</v>
      </c>
      <c r="T70">
        <v>3.0945860000000001</v>
      </c>
      <c r="U70">
        <v>414</v>
      </c>
      <c r="V70">
        <v>20.801072000000001</v>
      </c>
      <c r="W70">
        <v>44.311</v>
      </c>
      <c r="X70">
        <v>148.30237500000001</v>
      </c>
      <c r="Y70">
        <v>0</v>
      </c>
      <c r="Z70">
        <v>6.5208000000000004</v>
      </c>
      <c r="AA70">
        <v>14.04936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48.981043</v>
      </c>
      <c r="AH70">
        <v>179.96245400000001</v>
      </c>
      <c r="AI70">
        <v>4.2720909999999996</v>
      </c>
      <c r="AJ70">
        <v>0</v>
      </c>
      <c r="AK70">
        <v>67.655124000000001</v>
      </c>
      <c r="AL70">
        <v>79.376220000000004</v>
      </c>
      <c r="AM70">
        <v>18.800616999999999</v>
      </c>
      <c r="AN70">
        <v>1.1478459999999999</v>
      </c>
      <c r="AO70">
        <v>0</v>
      </c>
      <c r="AP70">
        <v>3.843</v>
      </c>
      <c r="AQ70">
        <v>0</v>
      </c>
      <c r="AR70">
        <v>33.119999999999997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9.2748030000000004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3077.8605809999995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78.916487000000004</v>
      </c>
      <c r="H71">
        <v>0</v>
      </c>
      <c r="I71">
        <v>0</v>
      </c>
      <c r="J71">
        <v>73.323684</v>
      </c>
      <c r="K71">
        <v>688.71594700000003</v>
      </c>
      <c r="L71">
        <v>482.44379900000001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44.406624999999998</v>
      </c>
      <c r="S71">
        <v>27.638981000000001</v>
      </c>
      <c r="T71">
        <v>3.0945860000000001</v>
      </c>
      <c r="U71">
        <v>414</v>
      </c>
      <c r="V71">
        <v>20.801072000000001</v>
      </c>
      <c r="W71">
        <v>44.311</v>
      </c>
      <c r="X71">
        <v>148.30237500000001</v>
      </c>
      <c r="Y71">
        <v>0</v>
      </c>
      <c r="Z71">
        <v>6.5208000000000004</v>
      </c>
      <c r="AA71">
        <v>14.04936</v>
      </c>
      <c r="AB71">
        <v>48.499828000000001</v>
      </c>
      <c r="AC71">
        <v>34.831252999999997</v>
      </c>
      <c r="AD71">
        <v>10.884034</v>
      </c>
      <c r="AE71">
        <v>59.175403000000003</v>
      </c>
      <c r="AF71">
        <v>0</v>
      </c>
      <c r="AG71">
        <v>48.981043</v>
      </c>
      <c r="AH71">
        <v>179.96245400000001</v>
      </c>
      <c r="AI71">
        <v>4.2720909999999996</v>
      </c>
      <c r="AJ71">
        <v>0</v>
      </c>
      <c r="AK71">
        <v>67.655124000000001</v>
      </c>
      <c r="AL71">
        <v>79.376220000000004</v>
      </c>
      <c r="AM71">
        <v>18.800616999999999</v>
      </c>
      <c r="AN71">
        <v>1.1478459999999999</v>
      </c>
      <c r="AO71">
        <v>0</v>
      </c>
      <c r="AP71">
        <v>3.843</v>
      </c>
      <c r="AQ71">
        <v>0</v>
      </c>
      <c r="AR71">
        <v>33.119999999999997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9.2748030000000004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3294.2965449999997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78.916487000000004</v>
      </c>
      <c r="H72">
        <v>0</v>
      </c>
      <c r="I72">
        <v>0</v>
      </c>
      <c r="J72">
        <v>73.323684</v>
      </c>
      <c r="K72">
        <v>507.58594699999998</v>
      </c>
      <c r="L72">
        <v>482.44379900000001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44.406624999999998</v>
      </c>
      <c r="S72">
        <v>27.638981000000001</v>
      </c>
      <c r="T72">
        <v>3.0945860000000001</v>
      </c>
      <c r="U72">
        <v>414</v>
      </c>
      <c r="V72">
        <v>20.801072000000001</v>
      </c>
      <c r="W72">
        <v>44.311</v>
      </c>
      <c r="X72">
        <v>148.30237500000001</v>
      </c>
      <c r="Y72">
        <v>0</v>
      </c>
      <c r="Z72">
        <v>6.5208000000000004</v>
      </c>
      <c r="AA72">
        <v>14.04936</v>
      </c>
      <c r="AB72">
        <v>48.499828000000001</v>
      </c>
      <c r="AC72">
        <v>34.831252999999997</v>
      </c>
      <c r="AD72">
        <v>10.884034</v>
      </c>
      <c r="AE72">
        <v>59.175403000000003</v>
      </c>
      <c r="AF72">
        <v>0</v>
      </c>
      <c r="AG72">
        <v>48.981043</v>
      </c>
      <c r="AH72">
        <v>179.96245400000001</v>
      </c>
      <c r="AI72">
        <v>4.2720909999999996</v>
      </c>
      <c r="AJ72">
        <v>0</v>
      </c>
      <c r="AK72">
        <v>67.655124000000001</v>
      </c>
      <c r="AL72">
        <v>79.376220000000004</v>
      </c>
      <c r="AM72">
        <v>18.800616999999999</v>
      </c>
      <c r="AN72">
        <v>1.1478459999999999</v>
      </c>
      <c r="AO72">
        <v>0</v>
      </c>
      <c r="AP72">
        <v>3.843</v>
      </c>
      <c r="AQ72">
        <v>0</v>
      </c>
      <c r="AR72">
        <v>33.119999999999997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3113.1665449999996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78.916487000000004</v>
      </c>
      <c r="H73">
        <v>0</v>
      </c>
      <c r="I73">
        <v>0</v>
      </c>
      <c r="J73">
        <v>73.323684</v>
      </c>
      <c r="K73">
        <v>688.71594700000003</v>
      </c>
      <c r="L73">
        <v>482.44379900000001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44.406624999999998</v>
      </c>
      <c r="S73">
        <v>27.638981000000001</v>
      </c>
      <c r="T73">
        <v>3.0945860000000001</v>
      </c>
      <c r="U73">
        <v>414</v>
      </c>
      <c r="V73">
        <v>20.801072000000001</v>
      </c>
      <c r="W73">
        <v>44.311</v>
      </c>
      <c r="X73">
        <v>148.30237500000001</v>
      </c>
      <c r="Y73">
        <v>0</v>
      </c>
      <c r="Z73">
        <v>6.5208000000000004</v>
      </c>
      <c r="AA73">
        <v>28.09872</v>
      </c>
      <c r="AB73">
        <v>48.499828000000001</v>
      </c>
      <c r="AC73">
        <v>34.831252999999997</v>
      </c>
      <c r="AD73">
        <v>10.884034</v>
      </c>
      <c r="AE73">
        <v>59.175403000000003</v>
      </c>
      <c r="AF73">
        <v>0</v>
      </c>
      <c r="AG73">
        <v>48.981043</v>
      </c>
      <c r="AH73">
        <v>179.96245400000001</v>
      </c>
      <c r="AI73">
        <v>4.2720909999999996</v>
      </c>
      <c r="AJ73">
        <v>0</v>
      </c>
      <c r="AK73">
        <v>67.655124000000001</v>
      </c>
      <c r="AL73">
        <v>79.376220000000004</v>
      </c>
      <c r="AM73">
        <v>18.800616999999999</v>
      </c>
      <c r="AN73">
        <v>1.1478459999999999</v>
      </c>
      <c r="AO73">
        <v>0</v>
      </c>
      <c r="AP73">
        <v>4.4835000000000003</v>
      </c>
      <c r="AQ73">
        <v>0</v>
      </c>
      <c r="AR73">
        <v>33.119999999999997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3308.9864049999996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78.247703000000001</v>
      </c>
      <c r="H74">
        <v>0</v>
      </c>
      <c r="I74">
        <v>0</v>
      </c>
      <c r="J74">
        <v>73.323684</v>
      </c>
      <c r="K74">
        <v>688.71594700000003</v>
      </c>
      <c r="L74">
        <v>482.44379900000001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44.406624999999998</v>
      </c>
      <c r="S74">
        <v>27.638981000000001</v>
      </c>
      <c r="T74">
        <v>3.0945860000000001</v>
      </c>
      <c r="U74">
        <v>414</v>
      </c>
      <c r="V74">
        <v>20.801072000000001</v>
      </c>
      <c r="W74">
        <v>44.311</v>
      </c>
      <c r="X74">
        <v>148.30237500000001</v>
      </c>
      <c r="Y74">
        <v>0</v>
      </c>
      <c r="Z74">
        <v>6.5208000000000004</v>
      </c>
      <c r="AA74">
        <v>28.09872</v>
      </c>
      <c r="AB74">
        <v>48.499828000000001</v>
      </c>
      <c r="AC74">
        <v>34.831252999999997</v>
      </c>
      <c r="AD74">
        <v>10.884034</v>
      </c>
      <c r="AE74">
        <v>59.175403000000003</v>
      </c>
      <c r="AF74">
        <v>0</v>
      </c>
      <c r="AG74">
        <v>48.981043</v>
      </c>
      <c r="AH74">
        <v>179.96245400000001</v>
      </c>
      <c r="AI74">
        <v>4.2720909999999996</v>
      </c>
      <c r="AJ74">
        <v>0</v>
      </c>
      <c r="AK74">
        <v>67.655124000000001</v>
      </c>
      <c r="AL74">
        <v>79.376220000000004</v>
      </c>
      <c r="AM74">
        <v>18.800616999999999</v>
      </c>
      <c r="AN74">
        <v>1.1478459999999999</v>
      </c>
      <c r="AO74">
        <v>0</v>
      </c>
      <c r="AP74">
        <v>4.4835000000000003</v>
      </c>
      <c r="AQ74">
        <v>0</v>
      </c>
      <c r="AR74">
        <v>33.119999999999997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3308.3176209999992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77.578920999999994</v>
      </c>
      <c r="H75">
        <v>0</v>
      </c>
      <c r="I75">
        <v>0</v>
      </c>
      <c r="J75">
        <v>73.323684</v>
      </c>
      <c r="K75">
        <v>688.71594700000003</v>
      </c>
      <c r="L75">
        <v>482.44379900000001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414</v>
      </c>
      <c r="V75">
        <v>20.801072000000001</v>
      </c>
      <c r="W75">
        <v>44.311</v>
      </c>
      <c r="X75">
        <v>148.30237500000001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10.884034</v>
      </c>
      <c r="AE75">
        <v>59.175403000000003</v>
      </c>
      <c r="AF75">
        <v>0</v>
      </c>
      <c r="AG75">
        <v>48.981043</v>
      </c>
      <c r="AH75">
        <v>179.96245400000001</v>
      </c>
      <c r="AI75">
        <v>4.2720909999999996</v>
      </c>
      <c r="AJ75">
        <v>0</v>
      </c>
      <c r="AK75">
        <v>67.655124000000001</v>
      </c>
      <c r="AL75">
        <v>79.376220000000004</v>
      </c>
      <c r="AM75">
        <v>18.800616999999999</v>
      </c>
      <c r="AN75">
        <v>1.1478459999999999</v>
      </c>
      <c r="AO75">
        <v>0</v>
      </c>
      <c r="AP75">
        <v>2.4339</v>
      </c>
      <c r="AQ75">
        <v>0</v>
      </c>
      <c r="AR75">
        <v>33.119999999999997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3320.1485989999996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77.578920999999994</v>
      </c>
      <c r="H76">
        <v>0</v>
      </c>
      <c r="I76">
        <v>0</v>
      </c>
      <c r="J76">
        <v>73.323684</v>
      </c>
      <c r="K76">
        <v>688.41594699999996</v>
      </c>
      <c r="L76">
        <v>456.643799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44.406624999999998</v>
      </c>
      <c r="S76">
        <v>27.638981000000001</v>
      </c>
      <c r="T76">
        <v>3.0945860000000001</v>
      </c>
      <c r="U76">
        <v>414</v>
      </c>
      <c r="V76">
        <v>20.801072000000001</v>
      </c>
      <c r="W76">
        <v>34.811</v>
      </c>
      <c r="X76">
        <v>148.30237500000001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0</v>
      </c>
      <c r="AG76">
        <v>48.981043</v>
      </c>
      <c r="AH76">
        <v>179.96245400000001</v>
      </c>
      <c r="AI76">
        <v>4.2720909999999996</v>
      </c>
      <c r="AJ76">
        <v>0</v>
      </c>
      <c r="AK76">
        <v>67.655124000000001</v>
      </c>
      <c r="AL76">
        <v>79.376220000000004</v>
      </c>
      <c r="AM76">
        <v>18.800616999999999</v>
      </c>
      <c r="AN76">
        <v>1.1478459999999999</v>
      </c>
      <c r="AO76">
        <v>0</v>
      </c>
      <c r="AP76">
        <v>2.4339</v>
      </c>
      <c r="AQ76">
        <v>0</v>
      </c>
      <c r="AR76">
        <v>33.119999999999997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3294.9326339999993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77.578922000000006</v>
      </c>
      <c r="H77">
        <v>0</v>
      </c>
      <c r="I77">
        <v>0</v>
      </c>
      <c r="J77">
        <v>73.323684</v>
      </c>
      <c r="K77">
        <v>688.41594699999996</v>
      </c>
      <c r="L77">
        <v>456.643799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44.406624999999998</v>
      </c>
      <c r="S77">
        <v>27.638981000000001</v>
      </c>
      <c r="T77">
        <v>3.0945860000000001</v>
      </c>
      <c r="U77">
        <v>414</v>
      </c>
      <c r="V77">
        <v>20.801072000000001</v>
      </c>
      <c r="W77">
        <v>34.811</v>
      </c>
      <c r="X77">
        <v>148.30237500000001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21.768069000000001</v>
      </c>
      <c r="AE77">
        <v>59.175403000000003</v>
      </c>
      <c r="AF77">
        <v>0</v>
      </c>
      <c r="AG77">
        <v>48.981043</v>
      </c>
      <c r="AH77">
        <v>179.96245400000001</v>
      </c>
      <c r="AI77">
        <v>6.1029879999999999</v>
      </c>
      <c r="AJ77">
        <v>0</v>
      </c>
      <c r="AK77">
        <v>67.655124000000001</v>
      </c>
      <c r="AL77">
        <v>79.376220000000004</v>
      </c>
      <c r="AM77">
        <v>18.800616999999999</v>
      </c>
      <c r="AN77">
        <v>1.1478459999999999</v>
      </c>
      <c r="AO77">
        <v>0</v>
      </c>
      <c r="AP77">
        <v>4.9958999999999998</v>
      </c>
      <c r="AQ77">
        <v>0</v>
      </c>
      <c r="AR77">
        <v>33.119999999999997</v>
      </c>
      <c r="AS77">
        <v>37.890518999999998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3299.3255319999998</v>
      </c>
    </row>
    <row r="78" spans="1:117">
      <c r="A78" t="s">
        <v>120</v>
      </c>
      <c r="B78">
        <v>0</v>
      </c>
      <c r="C78">
        <v>0</v>
      </c>
      <c r="D78">
        <v>47.574866999999998</v>
      </c>
      <c r="E78">
        <v>0</v>
      </c>
      <c r="F78">
        <v>0</v>
      </c>
      <c r="G78">
        <v>77.578920999999994</v>
      </c>
      <c r="H78">
        <v>0</v>
      </c>
      <c r="I78">
        <v>0</v>
      </c>
      <c r="J78">
        <v>73.323684</v>
      </c>
      <c r="K78">
        <v>688.41594699999996</v>
      </c>
      <c r="L78">
        <v>456.643799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44.406624999999998</v>
      </c>
      <c r="S78">
        <v>27.638981000000001</v>
      </c>
      <c r="T78">
        <v>3.0945860000000001</v>
      </c>
      <c r="U78">
        <v>414</v>
      </c>
      <c r="V78">
        <v>20.801072000000001</v>
      </c>
      <c r="W78">
        <v>34.811</v>
      </c>
      <c r="X78">
        <v>148.30237500000001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48.981043</v>
      </c>
      <c r="AH78">
        <v>182.023944</v>
      </c>
      <c r="AI78">
        <v>9.1544819999999998</v>
      </c>
      <c r="AJ78">
        <v>0</v>
      </c>
      <c r="AK78">
        <v>67.655124000000001</v>
      </c>
      <c r="AL78">
        <v>83.664000000000001</v>
      </c>
      <c r="AM78">
        <v>18.800616999999999</v>
      </c>
      <c r="AN78">
        <v>1.1478459999999999</v>
      </c>
      <c r="AO78">
        <v>0</v>
      </c>
      <c r="AP78">
        <v>4.9958999999999998</v>
      </c>
      <c r="AQ78">
        <v>0</v>
      </c>
      <c r="AR78">
        <v>33.119999999999997</v>
      </c>
      <c r="AS78">
        <v>39.149701999999998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5.6868080000000001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3346.6048449999994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77.578920999999994</v>
      </c>
      <c r="H79">
        <v>0</v>
      </c>
      <c r="I79">
        <v>0</v>
      </c>
      <c r="J79">
        <v>73.323684</v>
      </c>
      <c r="K79">
        <v>687.81594700000005</v>
      </c>
      <c r="L79">
        <v>390.34379899999999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44.406624999999998</v>
      </c>
      <c r="S79">
        <v>27.638981000000001</v>
      </c>
      <c r="T79">
        <v>3.0945860000000001</v>
      </c>
      <c r="U79">
        <v>414</v>
      </c>
      <c r="V79">
        <v>20.801072000000001</v>
      </c>
      <c r="W79">
        <v>44.311</v>
      </c>
      <c r="X79">
        <v>148.30237500000001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48.981043</v>
      </c>
      <c r="AH79">
        <v>182.023944</v>
      </c>
      <c r="AI79">
        <v>59.504133000000003</v>
      </c>
      <c r="AJ79">
        <v>0</v>
      </c>
      <c r="AK79">
        <v>67.655124000000001</v>
      </c>
      <c r="AL79">
        <v>83.664000000000001</v>
      </c>
      <c r="AM79">
        <v>18.800616999999999</v>
      </c>
      <c r="AN79">
        <v>1.1478459999999999</v>
      </c>
      <c r="AO79">
        <v>0</v>
      </c>
      <c r="AP79">
        <v>9.4794</v>
      </c>
      <c r="AQ79">
        <v>0</v>
      </c>
      <c r="AR79">
        <v>33.119999999999997</v>
      </c>
      <c r="AS79">
        <v>39.149701999999998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5.6868080000000001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3344.0379949999997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73.323684</v>
      </c>
      <c r="K80">
        <v>687.81594700000005</v>
      </c>
      <c r="L80">
        <v>390.34379899999999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44.406624999999998</v>
      </c>
      <c r="S80">
        <v>27.638981000000001</v>
      </c>
      <c r="T80">
        <v>3.0945860000000001</v>
      </c>
      <c r="U80">
        <v>414</v>
      </c>
      <c r="V80">
        <v>20.801072000000001</v>
      </c>
      <c r="W80">
        <v>44.311</v>
      </c>
      <c r="X80">
        <v>148.30237500000001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48.981043</v>
      </c>
      <c r="AH80">
        <v>182.023944</v>
      </c>
      <c r="AI80">
        <v>59.504133000000003</v>
      </c>
      <c r="AJ80">
        <v>0</v>
      </c>
      <c r="AK80">
        <v>67.655124000000001</v>
      </c>
      <c r="AL80">
        <v>83.664000000000001</v>
      </c>
      <c r="AM80">
        <v>18.800616999999999</v>
      </c>
      <c r="AN80">
        <v>1.1478459999999999</v>
      </c>
      <c r="AO80">
        <v>0</v>
      </c>
      <c r="AP80">
        <v>9.4794</v>
      </c>
      <c r="AQ80">
        <v>0</v>
      </c>
      <c r="AR80">
        <v>33.119999999999997</v>
      </c>
      <c r="AS80">
        <v>39.149701999999998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5.6868080000000001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3344.0379949999997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77.578920999999994</v>
      </c>
      <c r="H81">
        <v>0</v>
      </c>
      <c r="I81">
        <v>0</v>
      </c>
      <c r="J81">
        <v>73.323684</v>
      </c>
      <c r="K81">
        <v>687.81594700000005</v>
      </c>
      <c r="L81">
        <v>390.34379899999999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44.406624999999998</v>
      </c>
      <c r="S81">
        <v>27.638981000000001</v>
      </c>
      <c r="T81">
        <v>3.0945860000000001</v>
      </c>
      <c r="U81">
        <v>414</v>
      </c>
      <c r="V81">
        <v>20.801072000000001</v>
      </c>
      <c r="W81">
        <v>44.311</v>
      </c>
      <c r="X81">
        <v>148.30237500000001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48.981043</v>
      </c>
      <c r="AH81">
        <v>182.023944</v>
      </c>
      <c r="AI81">
        <v>59.504133000000003</v>
      </c>
      <c r="AJ81">
        <v>0</v>
      </c>
      <c r="AK81">
        <v>67.655124000000001</v>
      </c>
      <c r="AL81">
        <v>83.664000000000001</v>
      </c>
      <c r="AM81">
        <v>18.800616999999999</v>
      </c>
      <c r="AN81">
        <v>1.1478459999999999</v>
      </c>
      <c r="AO81">
        <v>0</v>
      </c>
      <c r="AP81">
        <v>9.4794</v>
      </c>
      <c r="AQ81">
        <v>0</v>
      </c>
      <c r="AR81">
        <v>33.119999999999997</v>
      </c>
      <c r="AS81">
        <v>39.149701999999998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5.6868080000000001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3344.0379949999997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77.578920999999994</v>
      </c>
      <c r="H82">
        <v>0</v>
      </c>
      <c r="I82">
        <v>0</v>
      </c>
      <c r="J82">
        <v>73.323684</v>
      </c>
      <c r="K82">
        <v>687.81594700000005</v>
      </c>
      <c r="L82">
        <v>390.34379899999999</v>
      </c>
      <c r="M82">
        <v>97.055942999999999</v>
      </c>
      <c r="N82">
        <v>124.384996</v>
      </c>
      <c r="O82">
        <v>130.58071699999999</v>
      </c>
      <c r="P82">
        <v>149.98894999999999</v>
      </c>
      <c r="Q82">
        <v>22.630299000000001</v>
      </c>
      <c r="R82">
        <v>44.406624999999998</v>
      </c>
      <c r="S82">
        <v>27.638981000000001</v>
      </c>
      <c r="T82">
        <v>3.0945860000000001</v>
      </c>
      <c r="U82">
        <v>414</v>
      </c>
      <c r="V82">
        <v>20.801072000000001</v>
      </c>
      <c r="W82">
        <v>44.311</v>
      </c>
      <c r="X82">
        <v>148.30237500000001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48.981043</v>
      </c>
      <c r="AH82">
        <v>182.023944</v>
      </c>
      <c r="AI82">
        <v>59.504133000000003</v>
      </c>
      <c r="AJ82">
        <v>0</v>
      </c>
      <c r="AK82">
        <v>67.655124000000001</v>
      </c>
      <c r="AL82">
        <v>83.664000000000001</v>
      </c>
      <c r="AM82">
        <v>18.800616999999999</v>
      </c>
      <c r="AN82">
        <v>1.1478459999999999</v>
      </c>
      <c r="AO82">
        <v>0</v>
      </c>
      <c r="AP82">
        <v>3.7149000000000001</v>
      </c>
      <c r="AQ82">
        <v>0</v>
      </c>
      <c r="AR82">
        <v>33.119999999999997</v>
      </c>
      <c r="AS82">
        <v>39.149701999999998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5.6868080000000001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3338.2734949999995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73.323684</v>
      </c>
      <c r="K83">
        <v>687.81594700000005</v>
      </c>
      <c r="L83">
        <v>390.34379899999999</v>
      </c>
      <c r="M83">
        <v>97.055942999999999</v>
      </c>
      <c r="N83">
        <v>124.384996</v>
      </c>
      <c r="O83">
        <v>130.58071699999999</v>
      </c>
      <c r="P83">
        <v>149.98894999999999</v>
      </c>
      <c r="Q83">
        <v>22.630299000000001</v>
      </c>
      <c r="R83">
        <v>44.406624999999998</v>
      </c>
      <c r="S83">
        <v>27.638981000000001</v>
      </c>
      <c r="T83">
        <v>3.0945860000000001</v>
      </c>
      <c r="U83">
        <v>414</v>
      </c>
      <c r="V83">
        <v>20.801072000000001</v>
      </c>
      <c r="W83">
        <v>44.311</v>
      </c>
      <c r="X83">
        <v>148.30237500000001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48.981043</v>
      </c>
      <c r="AH83">
        <v>182.023944</v>
      </c>
      <c r="AI83">
        <v>59.504133000000003</v>
      </c>
      <c r="AJ83">
        <v>0</v>
      </c>
      <c r="AK83">
        <v>67.655124000000001</v>
      </c>
      <c r="AL83">
        <v>83.664000000000001</v>
      </c>
      <c r="AM83">
        <v>18.800616999999999</v>
      </c>
      <c r="AN83">
        <v>1.1478459999999999</v>
      </c>
      <c r="AO83">
        <v>0</v>
      </c>
      <c r="AP83">
        <v>3.7149000000000001</v>
      </c>
      <c r="AQ83">
        <v>0</v>
      </c>
      <c r="AR83">
        <v>33.119999999999997</v>
      </c>
      <c r="AS83">
        <v>39.149701999999998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5.6868080000000001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3338.9252059999999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73.323684</v>
      </c>
      <c r="K84">
        <v>687.81594700000005</v>
      </c>
      <c r="L84">
        <v>390.34379899999999</v>
      </c>
      <c r="M84">
        <v>97.055942999999999</v>
      </c>
      <c r="N84">
        <v>124.384996</v>
      </c>
      <c r="O84">
        <v>130.58071699999999</v>
      </c>
      <c r="P84">
        <v>149.98894999999999</v>
      </c>
      <c r="Q84">
        <v>22.630299000000001</v>
      </c>
      <c r="R84">
        <v>44.406624999999998</v>
      </c>
      <c r="S84">
        <v>27.638981000000001</v>
      </c>
      <c r="T84">
        <v>3.0945860000000001</v>
      </c>
      <c r="U84">
        <v>414</v>
      </c>
      <c r="V84">
        <v>20.801072000000001</v>
      </c>
      <c r="W84">
        <v>44.311</v>
      </c>
      <c r="X84">
        <v>148.30237500000001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48.981043</v>
      </c>
      <c r="AH84">
        <v>182.023944</v>
      </c>
      <c r="AI84">
        <v>59.504133000000003</v>
      </c>
      <c r="AJ84">
        <v>0</v>
      </c>
      <c r="AK84">
        <v>67.655124000000001</v>
      </c>
      <c r="AL84">
        <v>83.664000000000001</v>
      </c>
      <c r="AM84">
        <v>18.800616999999999</v>
      </c>
      <c r="AN84">
        <v>1.1478459999999999</v>
      </c>
      <c r="AO84">
        <v>0</v>
      </c>
      <c r="AP84">
        <v>3.7149000000000001</v>
      </c>
      <c r="AQ84">
        <v>0</v>
      </c>
      <c r="AR84">
        <v>33.119999999999997</v>
      </c>
      <c r="AS84">
        <v>39.149701999999998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5.6868080000000001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3338.9252059999999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73.323684</v>
      </c>
      <c r="K85">
        <v>687.81594700000005</v>
      </c>
      <c r="L85">
        <v>390.34379899999999</v>
      </c>
      <c r="M85">
        <v>97.055942999999999</v>
      </c>
      <c r="N85">
        <v>124.384996</v>
      </c>
      <c r="O85">
        <v>130.58071699999999</v>
      </c>
      <c r="P85">
        <v>149.98894999999999</v>
      </c>
      <c r="Q85">
        <v>22.630299000000001</v>
      </c>
      <c r="R85">
        <v>44.406624999999998</v>
      </c>
      <c r="S85">
        <v>27.638981000000001</v>
      </c>
      <c r="T85">
        <v>3.0945860000000001</v>
      </c>
      <c r="U85">
        <v>414</v>
      </c>
      <c r="V85">
        <v>20.801072000000001</v>
      </c>
      <c r="W85">
        <v>44.311</v>
      </c>
      <c r="X85">
        <v>148.30237500000001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48.981043</v>
      </c>
      <c r="AH85">
        <v>182.023944</v>
      </c>
      <c r="AI85">
        <v>6.1029879999999999</v>
      </c>
      <c r="AJ85">
        <v>0</v>
      </c>
      <c r="AK85">
        <v>67.655124000000001</v>
      </c>
      <c r="AL85">
        <v>83.664000000000001</v>
      </c>
      <c r="AM85">
        <v>18.800616999999999</v>
      </c>
      <c r="AN85">
        <v>1.1478459999999999</v>
      </c>
      <c r="AO85">
        <v>0</v>
      </c>
      <c r="AP85">
        <v>3.7149000000000001</v>
      </c>
      <c r="AQ85">
        <v>0</v>
      </c>
      <c r="AR85">
        <v>33.119999999999997</v>
      </c>
      <c r="AS85">
        <v>39.149701999999998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5.6868080000000001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3285.5240610000001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73.323684</v>
      </c>
      <c r="K86">
        <v>687.81594700000005</v>
      </c>
      <c r="L86">
        <v>390.34379899999999</v>
      </c>
      <c r="M86">
        <v>97.055942999999999</v>
      </c>
      <c r="N86">
        <v>124.384996</v>
      </c>
      <c r="O86">
        <v>130.58071699999999</v>
      </c>
      <c r="P86">
        <v>149.98894999999999</v>
      </c>
      <c r="Q86">
        <v>22.630299000000001</v>
      </c>
      <c r="R86">
        <v>44.406624999999998</v>
      </c>
      <c r="S86">
        <v>27.638981000000001</v>
      </c>
      <c r="T86">
        <v>3.0945860000000001</v>
      </c>
      <c r="U86">
        <v>414</v>
      </c>
      <c r="V86">
        <v>20.801072000000001</v>
      </c>
      <c r="W86">
        <v>44.311</v>
      </c>
      <c r="X86">
        <v>148.30237500000001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21.768069000000001</v>
      </c>
      <c r="AE86">
        <v>59.175403000000003</v>
      </c>
      <c r="AF86">
        <v>0</v>
      </c>
      <c r="AG86">
        <v>48.981043</v>
      </c>
      <c r="AH86">
        <v>179.96245400000001</v>
      </c>
      <c r="AI86">
        <v>4.2720909999999996</v>
      </c>
      <c r="AJ86">
        <v>0</v>
      </c>
      <c r="AK86">
        <v>67.655124000000001</v>
      </c>
      <c r="AL86">
        <v>79.376220000000004</v>
      </c>
      <c r="AM86">
        <v>18.800616999999999</v>
      </c>
      <c r="AN86">
        <v>1.1478459999999999</v>
      </c>
      <c r="AO86">
        <v>0</v>
      </c>
      <c r="AP86">
        <v>3.7149000000000001</v>
      </c>
      <c r="AQ86">
        <v>0</v>
      </c>
      <c r="AR86">
        <v>33.119999999999997</v>
      </c>
      <c r="AS86">
        <v>37.890518999999998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3245.9861449999994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73.323684</v>
      </c>
      <c r="K87">
        <v>687.81594700000005</v>
      </c>
      <c r="L87">
        <v>390.34379899999999</v>
      </c>
      <c r="M87">
        <v>97.055942999999999</v>
      </c>
      <c r="N87">
        <v>124.384996</v>
      </c>
      <c r="O87">
        <v>130.58071699999999</v>
      </c>
      <c r="P87">
        <v>149.98894999999999</v>
      </c>
      <c r="Q87">
        <v>22.630299000000001</v>
      </c>
      <c r="R87">
        <v>44.406624999999998</v>
      </c>
      <c r="S87">
        <v>27.638981000000001</v>
      </c>
      <c r="T87">
        <v>3.0945860000000001</v>
      </c>
      <c r="U87">
        <v>414</v>
      </c>
      <c r="V87">
        <v>20.801072000000001</v>
      </c>
      <c r="W87">
        <v>44.311</v>
      </c>
      <c r="X87">
        <v>148.30237500000001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21.768069000000001</v>
      </c>
      <c r="AE87">
        <v>59.175403000000003</v>
      </c>
      <c r="AF87">
        <v>0</v>
      </c>
      <c r="AG87">
        <v>48.981043</v>
      </c>
      <c r="AH87">
        <v>179.96245400000001</v>
      </c>
      <c r="AI87">
        <v>4.2720909999999996</v>
      </c>
      <c r="AJ87">
        <v>0</v>
      </c>
      <c r="AK87">
        <v>67.655124000000001</v>
      </c>
      <c r="AL87">
        <v>79.376220000000004</v>
      </c>
      <c r="AM87">
        <v>18.800616999999999</v>
      </c>
      <c r="AN87">
        <v>1.1478459999999999</v>
      </c>
      <c r="AO87">
        <v>0</v>
      </c>
      <c r="AP87">
        <v>3.7149000000000001</v>
      </c>
      <c r="AQ87">
        <v>0</v>
      </c>
      <c r="AR87">
        <v>33.119999999999997</v>
      </c>
      <c r="AS87">
        <v>37.890518999999998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3245.9861449999994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73.323684</v>
      </c>
      <c r="K88">
        <v>687.81594700000005</v>
      </c>
      <c r="L88">
        <v>390.34379899999999</v>
      </c>
      <c r="M88">
        <v>97.055942999999999</v>
      </c>
      <c r="N88">
        <v>124.384996</v>
      </c>
      <c r="O88">
        <v>130.58071699999999</v>
      </c>
      <c r="P88">
        <v>149.98894999999999</v>
      </c>
      <c r="Q88">
        <v>22.630299000000001</v>
      </c>
      <c r="R88">
        <v>44.406624999999998</v>
      </c>
      <c r="S88">
        <v>27.638981000000001</v>
      </c>
      <c r="T88">
        <v>3.0945860000000001</v>
      </c>
      <c r="U88">
        <v>414</v>
      </c>
      <c r="V88">
        <v>20.801072000000001</v>
      </c>
      <c r="W88">
        <v>44.311</v>
      </c>
      <c r="X88">
        <v>148.30237500000001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21.768069000000001</v>
      </c>
      <c r="AE88">
        <v>59.175403000000003</v>
      </c>
      <c r="AF88">
        <v>0</v>
      </c>
      <c r="AG88">
        <v>48.981043</v>
      </c>
      <c r="AH88">
        <v>179.96245400000001</v>
      </c>
      <c r="AI88">
        <v>4.2720909999999996</v>
      </c>
      <c r="AJ88">
        <v>0</v>
      </c>
      <c r="AK88">
        <v>67.655124000000001</v>
      </c>
      <c r="AL88">
        <v>79.376220000000004</v>
      </c>
      <c r="AM88">
        <v>18.800616999999999</v>
      </c>
      <c r="AN88">
        <v>1.1478459999999999</v>
      </c>
      <c r="AO88">
        <v>0</v>
      </c>
      <c r="AP88">
        <v>3.7149000000000001</v>
      </c>
      <c r="AQ88">
        <v>0</v>
      </c>
      <c r="AR88">
        <v>33.119999999999997</v>
      </c>
      <c r="AS88">
        <v>37.890518999999998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3245.9861449999994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73.323684</v>
      </c>
      <c r="K89">
        <v>687.81594700000005</v>
      </c>
      <c r="L89">
        <v>390.34379899999999</v>
      </c>
      <c r="M89">
        <v>97.055942999999999</v>
      </c>
      <c r="N89">
        <v>124.384996</v>
      </c>
      <c r="O89">
        <v>130.58071699999999</v>
      </c>
      <c r="P89">
        <v>149.98894999999999</v>
      </c>
      <c r="Q89">
        <v>22.630299000000001</v>
      </c>
      <c r="R89">
        <v>44.406624999999998</v>
      </c>
      <c r="S89">
        <v>27.638981000000001</v>
      </c>
      <c r="T89">
        <v>3.0945860000000001</v>
      </c>
      <c r="U89">
        <v>414</v>
      </c>
      <c r="V89">
        <v>20.801072000000001</v>
      </c>
      <c r="W89">
        <v>44.311</v>
      </c>
      <c r="X89">
        <v>148.30237500000001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21.768069000000001</v>
      </c>
      <c r="AE89">
        <v>59.175403000000003</v>
      </c>
      <c r="AF89">
        <v>0</v>
      </c>
      <c r="AG89">
        <v>48.981043</v>
      </c>
      <c r="AH89">
        <v>179.96245400000001</v>
      </c>
      <c r="AI89">
        <v>16.783217</v>
      </c>
      <c r="AJ89">
        <v>0</v>
      </c>
      <c r="AK89">
        <v>67.655124000000001</v>
      </c>
      <c r="AL89">
        <v>79.376220000000004</v>
      </c>
      <c r="AM89">
        <v>18.800616999999999</v>
      </c>
      <c r="AN89">
        <v>1.1478459999999999</v>
      </c>
      <c r="AO89">
        <v>0</v>
      </c>
      <c r="AP89">
        <v>3.7149000000000001</v>
      </c>
      <c r="AQ89">
        <v>0</v>
      </c>
      <c r="AR89">
        <v>33.119999999999997</v>
      </c>
      <c r="AS89">
        <v>37.890518999999998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3258.4972709999997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73.323684</v>
      </c>
      <c r="K90">
        <v>687.81594700000005</v>
      </c>
      <c r="L90">
        <v>390.34379899999999</v>
      </c>
      <c r="M90">
        <v>97.055942999999999</v>
      </c>
      <c r="N90">
        <v>124.384996</v>
      </c>
      <c r="O90">
        <v>130.58071699999999</v>
      </c>
      <c r="P90">
        <v>149.98894999999999</v>
      </c>
      <c r="Q90">
        <v>22.630299000000001</v>
      </c>
      <c r="R90">
        <v>44.406624999999998</v>
      </c>
      <c r="S90">
        <v>27.638981000000001</v>
      </c>
      <c r="T90">
        <v>3.0945860000000001</v>
      </c>
      <c r="U90">
        <v>414</v>
      </c>
      <c r="V90">
        <v>20.801072000000001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48.981043</v>
      </c>
      <c r="AH90">
        <v>182.023944</v>
      </c>
      <c r="AI90">
        <v>16.783217</v>
      </c>
      <c r="AJ90">
        <v>0</v>
      </c>
      <c r="AK90">
        <v>67.655124000000001</v>
      </c>
      <c r="AL90">
        <v>83.664000000000001</v>
      </c>
      <c r="AM90">
        <v>18.800616999999999</v>
      </c>
      <c r="AN90">
        <v>1.1478459999999999</v>
      </c>
      <c r="AO90">
        <v>0</v>
      </c>
      <c r="AP90">
        <v>3.7149000000000001</v>
      </c>
      <c r="AQ90">
        <v>0</v>
      </c>
      <c r="AR90">
        <v>33.119999999999997</v>
      </c>
      <c r="AS90">
        <v>39.149701999999998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5.6868080000000001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3296.2042900000001</v>
      </c>
    </row>
    <row r="91" spans="1:117">
      <c r="A91" t="s">
        <v>133</v>
      </c>
      <c r="B91">
        <v>0</v>
      </c>
      <c r="C91">
        <v>0</v>
      </c>
      <c r="D91">
        <v>48.226576999999999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73.323684</v>
      </c>
      <c r="K91">
        <v>687.81594700000005</v>
      </c>
      <c r="L91">
        <v>390.34379899999999</v>
      </c>
      <c r="M91">
        <v>97.055942999999999</v>
      </c>
      <c r="N91">
        <v>124.384996</v>
      </c>
      <c r="O91">
        <v>130.58071699999999</v>
      </c>
      <c r="P91">
        <v>149.98894999999999</v>
      </c>
      <c r="Q91">
        <v>22.630299000000001</v>
      </c>
      <c r="R91">
        <v>44.406624999999998</v>
      </c>
      <c r="S91">
        <v>27.638981000000001</v>
      </c>
      <c r="T91">
        <v>3.0945860000000001</v>
      </c>
      <c r="U91">
        <v>414</v>
      </c>
      <c r="V91">
        <v>20.801072000000001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48.981043</v>
      </c>
      <c r="AH91">
        <v>182.023944</v>
      </c>
      <c r="AI91">
        <v>16.783217</v>
      </c>
      <c r="AJ91">
        <v>0</v>
      </c>
      <c r="AK91">
        <v>67.655124000000001</v>
      </c>
      <c r="AL91">
        <v>83.664000000000001</v>
      </c>
      <c r="AM91">
        <v>18.800616999999999</v>
      </c>
      <c r="AN91">
        <v>1.1478459999999999</v>
      </c>
      <c r="AO91">
        <v>0</v>
      </c>
      <c r="AP91">
        <v>3.7149000000000001</v>
      </c>
      <c r="AQ91">
        <v>0</v>
      </c>
      <c r="AR91">
        <v>33.119999999999997</v>
      </c>
      <c r="AS91">
        <v>39.149701999999998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5.6868080000000001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3296.2042900000001</v>
      </c>
    </row>
    <row r="92" spans="1:117">
      <c r="A92" t="s">
        <v>134</v>
      </c>
      <c r="B92">
        <v>0</v>
      </c>
      <c r="C92">
        <v>0</v>
      </c>
      <c r="D92">
        <v>48.226576999999999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73.323684</v>
      </c>
      <c r="K92">
        <v>687.81594700000005</v>
      </c>
      <c r="L92">
        <v>390.34379899999999</v>
      </c>
      <c r="M92">
        <v>97.055942999999999</v>
      </c>
      <c r="N92">
        <v>124.384996</v>
      </c>
      <c r="O92">
        <v>130.58071699999999</v>
      </c>
      <c r="P92">
        <v>149.98894999999999</v>
      </c>
      <c r="Q92">
        <v>22.630299000000001</v>
      </c>
      <c r="R92">
        <v>44.406624999999998</v>
      </c>
      <c r="S92">
        <v>27.638981000000001</v>
      </c>
      <c r="T92">
        <v>3.0945860000000001</v>
      </c>
      <c r="U92">
        <v>414</v>
      </c>
      <c r="V92">
        <v>20.801072000000001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48.981043</v>
      </c>
      <c r="AH92">
        <v>182.023944</v>
      </c>
      <c r="AI92">
        <v>16.783217</v>
      </c>
      <c r="AJ92">
        <v>0</v>
      </c>
      <c r="AK92">
        <v>67.655124000000001</v>
      </c>
      <c r="AL92">
        <v>83.664000000000001</v>
      </c>
      <c r="AM92">
        <v>18.800616999999999</v>
      </c>
      <c r="AN92">
        <v>1.1478459999999999</v>
      </c>
      <c r="AO92">
        <v>0</v>
      </c>
      <c r="AP92">
        <v>3.7149000000000001</v>
      </c>
      <c r="AQ92">
        <v>0</v>
      </c>
      <c r="AR92">
        <v>33.119999999999997</v>
      </c>
      <c r="AS92">
        <v>39.149701999999998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5.6868080000000001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3296.2042900000001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73.323684</v>
      </c>
      <c r="K93">
        <v>687.81594700000005</v>
      </c>
      <c r="L93">
        <v>390.34379899999999</v>
      </c>
      <c r="M93">
        <v>97.055942999999999</v>
      </c>
      <c r="N93">
        <v>124.384996</v>
      </c>
      <c r="O93">
        <v>130.58071699999999</v>
      </c>
      <c r="P93">
        <v>149.98894999999999</v>
      </c>
      <c r="Q93">
        <v>22.630299000000001</v>
      </c>
      <c r="R93">
        <v>44.406624999999998</v>
      </c>
      <c r="S93">
        <v>27.638981000000001</v>
      </c>
      <c r="T93">
        <v>3.0945860000000001</v>
      </c>
      <c r="U93">
        <v>414</v>
      </c>
      <c r="V93">
        <v>20.801072000000001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48.981043</v>
      </c>
      <c r="AH93">
        <v>182.023944</v>
      </c>
      <c r="AI93">
        <v>16.783217</v>
      </c>
      <c r="AJ93">
        <v>0</v>
      </c>
      <c r="AK93">
        <v>67.655124000000001</v>
      </c>
      <c r="AL93">
        <v>83.664000000000001</v>
      </c>
      <c r="AM93">
        <v>18.800616999999999</v>
      </c>
      <c r="AN93">
        <v>1.1478459999999999</v>
      </c>
      <c r="AO93">
        <v>0</v>
      </c>
      <c r="AP93">
        <v>0.51239999999999997</v>
      </c>
      <c r="AQ93">
        <v>0</v>
      </c>
      <c r="AR93">
        <v>33.119999999999997</v>
      </c>
      <c r="AS93">
        <v>39.149701999999998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5.6868080000000001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3293.0017900000003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73.323684</v>
      </c>
      <c r="K94">
        <v>687.81594700000005</v>
      </c>
      <c r="L94">
        <v>390.34379899999999</v>
      </c>
      <c r="M94">
        <v>97.055942999999999</v>
      </c>
      <c r="N94">
        <v>124.384996</v>
      </c>
      <c r="O94">
        <v>130.58071699999999</v>
      </c>
      <c r="P94">
        <v>149.98894999999999</v>
      </c>
      <c r="Q94">
        <v>22.630299000000001</v>
      </c>
      <c r="R94">
        <v>44.406624999999998</v>
      </c>
      <c r="S94">
        <v>27.638981000000001</v>
      </c>
      <c r="T94">
        <v>3.0945860000000001</v>
      </c>
      <c r="U94">
        <v>414</v>
      </c>
      <c r="V94">
        <v>20.801072000000001</v>
      </c>
      <c r="W94">
        <v>44.311</v>
      </c>
      <c r="X94">
        <v>148.30237500000001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48.981043</v>
      </c>
      <c r="AH94">
        <v>179.96245400000001</v>
      </c>
      <c r="AI94">
        <v>16.783217</v>
      </c>
      <c r="AJ94">
        <v>0</v>
      </c>
      <c r="AK94">
        <v>67.655124000000001</v>
      </c>
      <c r="AL94">
        <v>79.376220000000004</v>
      </c>
      <c r="AM94">
        <v>18.800616999999999</v>
      </c>
      <c r="AN94">
        <v>1.1478459999999999</v>
      </c>
      <c r="AO94">
        <v>0</v>
      </c>
      <c r="AP94">
        <v>0.51239999999999997</v>
      </c>
      <c r="AQ94">
        <v>0</v>
      </c>
      <c r="AR94">
        <v>33.119999999999997</v>
      </c>
      <c r="AS94">
        <v>37.890518999999998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3283.5836389999995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73.323684</v>
      </c>
      <c r="K95">
        <v>687.81594700000005</v>
      </c>
      <c r="L95">
        <v>390.34379899999999</v>
      </c>
      <c r="M95">
        <v>97.055942999999999</v>
      </c>
      <c r="N95">
        <v>124.384996</v>
      </c>
      <c r="O95">
        <v>130.58071699999999</v>
      </c>
      <c r="P95">
        <v>149.98894999999999</v>
      </c>
      <c r="Q95">
        <v>22.630299000000001</v>
      </c>
      <c r="R95">
        <v>44.406624999999998</v>
      </c>
      <c r="S95">
        <v>27.638981000000001</v>
      </c>
      <c r="T95">
        <v>3.0945860000000001</v>
      </c>
      <c r="U95">
        <v>414</v>
      </c>
      <c r="V95">
        <v>20.801072000000001</v>
      </c>
      <c r="W95">
        <v>44.311</v>
      </c>
      <c r="X95">
        <v>148.30237500000001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0</v>
      </c>
      <c r="AG95">
        <v>48.981043</v>
      </c>
      <c r="AH95">
        <v>179.96245400000001</v>
      </c>
      <c r="AI95">
        <v>0</v>
      </c>
      <c r="AJ95">
        <v>0</v>
      </c>
      <c r="AK95">
        <v>67.655124000000001</v>
      </c>
      <c r="AL95">
        <v>79.376220000000004</v>
      </c>
      <c r="AM95">
        <v>18.800616999999999</v>
      </c>
      <c r="AN95">
        <v>1.1478459999999999</v>
      </c>
      <c r="AO95">
        <v>0</v>
      </c>
      <c r="AP95">
        <v>0.51239999999999997</v>
      </c>
      <c r="AQ95">
        <v>0</v>
      </c>
      <c r="AR95">
        <v>33.119999999999997</v>
      </c>
      <c r="AS95">
        <v>37.890518999999998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3245.0323539999999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73.323684</v>
      </c>
      <c r="K96">
        <v>687.81594700000005</v>
      </c>
      <c r="L96">
        <v>390.34379899999999</v>
      </c>
      <c r="M96">
        <v>97.055942999999999</v>
      </c>
      <c r="N96">
        <v>124.384996</v>
      </c>
      <c r="O96">
        <v>130.58071699999999</v>
      </c>
      <c r="P96">
        <v>149.98894999999999</v>
      </c>
      <c r="Q96">
        <v>22.630299000000001</v>
      </c>
      <c r="R96">
        <v>44.406624999999998</v>
      </c>
      <c r="S96">
        <v>27.638981000000001</v>
      </c>
      <c r="T96">
        <v>3.0945860000000001</v>
      </c>
      <c r="U96">
        <v>414</v>
      </c>
      <c r="V96">
        <v>20.801072000000001</v>
      </c>
      <c r="W96">
        <v>44.311</v>
      </c>
      <c r="X96">
        <v>148.30237500000001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0</v>
      </c>
      <c r="AG96">
        <v>48.981043</v>
      </c>
      <c r="AH96">
        <v>179.96245400000001</v>
      </c>
      <c r="AI96">
        <v>0</v>
      </c>
      <c r="AJ96">
        <v>0</v>
      </c>
      <c r="AK96">
        <v>67.655124000000001</v>
      </c>
      <c r="AL96">
        <v>79.376220000000004</v>
      </c>
      <c r="AM96">
        <v>18.800616999999999</v>
      </c>
      <c r="AN96">
        <v>1.1478459999999999</v>
      </c>
      <c r="AO96">
        <v>0</v>
      </c>
      <c r="AP96">
        <v>0.51239999999999997</v>
      </c>
      <c r="AQ96">
        <v>0</v>
      </c>
      <c r="AR96">
        <v>33.119999999999997</v>
      </c>
      <c r="AS96">
        <v>37.890518999999998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3245.0323539999999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73.323684</v>
      </c>
      <c r="K97">
        <v>687.81594700000005</v>
      </c>
      <c r="L97">
        <v>390.34379899999999</v>
      </c>
      <c r="M97">
        <v>97.055942999999999</v>
      </c>
      <c r="N97">
        <v>124.384996</v>
      </c>
      <c r="O97">
        <v>130.58071699999999</v>
      </c>
      <c r="P97">
        <v>149.98894999999999</v>
      </c>
      <c r="Q97">
        <v>22.630299000000001</v>
      </c>
      <c r="R97">
        <v>44.406624999999998</v>
      </c>
      <c r="S97">
        <v>27.638981000000001</v>
      </c>
      <c r="T97">
        <v>3.0945860000000001</v>
      </c>
      <c r="U97">
        <v>414</v>
      </c>
      <c r="V97">
        <v>20.801072000000001</v>
      </c>
      <c r="W97">
        <v>44.311</v>
      </c>
      <c r="X97">
        <v>148.30237500000001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0</v>
      </c>
      <c r="AG97">
        <v>48.981043</v>
      </c>
      <c r="AH97">
        <v>179.96245400000001</v>
      </c>
      <c r="AI97">
        <v>0</v>
      </c>
      <c r="AJ97">
        <v>0</v>
      </c>
      <c r="AK97">
        <v>67.655124000000001</v>
      </c>
      <c r="AL97">
        <v>79.376220000000004</v>
      </c>
      <c r="AM97">
        <v>18.800616999999999</v>
      </c>
      <c r="AN97">
        <v>1.1478459999999999</v>
      </c>
      <c r="AO97">
        <v>0</v>
      </c>
      <c r="AP97">
        <v>0.51239999999999997</v>
      </c>
      <c r="AQ97">
        <v>0</v>
      </c>
      <c r="AR97">
        <v>33.119999999999997</v>
      </c>
      <c r="AS97">
        <v>37.890518999999998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3245.0323539999999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73.323684</v>
      </c>
      <c r="K98">
        <v>687.81594700000005</v>
      </c>
      <c r="L98">
        <v>390.34379899999999</v>
      </c>
      <c r="M98">
        <v>97.055942999999999</v>
      </c>
      <c r="N98">
        <v>124.384996</v>
      </c>
      <c r="O98">
        <v>130.58071699999999</v>
      </c>
      <c r="P98">
        <v>149.98894999999999</v>
      </c>
      <c r="Q98">
        <v>22.630299000000001</v>
      </c>
      <c r="R98">
        <v>44.406624999999998</v>
      </c>
      <c r="S98">
        <v>27.638981000000001</v>
      </c>
      <c r="T98">
        <v>3.0945860000000001</v>
      </c>
      <c r="U98">
        <v>414</v>
      </c>
      <c r="V98">
        <v>20.801072000000001</v>
      </c>
      <c r="W98">
        <v>44.311</v>
      </c>
      <c r="X98">
        <v>148.30237500000001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0</v>
      </c>
      <c r="AG98">
        <v>48.981043</v>
      </c>
      <c r="AH98">
        <v>179.96245400000001</v>
      </c>
      <c r="AI98">
        <v>0</v>
      </c>
      <c r="AJ98">
        <v>0</v>
      </c>
      <c r="AK98">
        <v>67.655124000000001</v>
      </c>
      <c r="AL98">
        <v>79.376220000000004</v>
      </c>
      <c r="AM98">
        <v>18.800616999999999</v>
      </c>
      <c r="AN98">
        <v>1.1478459999999999</v>
      </c>
      <c r="AO98">
        <v>0</v>
      </c>
      <c r="AP98">
        <v>0.51239999999999997</v>
      </c>
      <c r="AQ98">
        <v>0</v>
      </c>
      <c r="AR98">
        <v>33.119999999999997</v>
      </c>
      <c r="AS98">
        <v>37.890518999999998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3245.0323539999999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1.1574378432500001</v>
      </c>
      <c r="E99">
        <f t="shared" si="2"/>
        <v>0</v>
      </c>
      <c r="F99">
        <f t="shared" si="2"/>
        <v>0</v>
      </c>
      <c r="G99">
        <f t="shared" si="2"/>
        <v>1.9163665382500019</v>
      </c>
      <c r="H99">
        <f t="shared" si="2"/>
        <v>0</v>
      </c>
      <c r="I99">
        <f t="shared" si="2"/>
        <v>0</v>
      </c>
      <c r="J99">
        <f t="shared" si="2"/>
        <v>1.8188686615000018</v>
      </c>
      <c r="K99">
        <f t="shared" si="2"/>
        <v>16.417620228000001</v>
      </c>
      <c r="L99">
        <f t="shared" si="2"/>
        <v>10.756551176000015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3.5103454200000059</v>
      </c>
      <c r="Q99">
        <f t="shared" si="2"/>
        <v>0.5092483382499996</v>
      </c>
      <c r="R99">
        <f t="shared" si="2"/>
        <v>0.86824564700000051</v>
      </c>
      <c r="S99">
        <f t="shared" si="2"/>
        <v>0.66333554400000105</v>
      </c>
      <c r="T99">
        <f t="shared" si="2"/>
        <v>7.4270063999999927E-2</v>
      </c>
      <c r="U99">
        <f t="shared" si="2"/>
        <v>9.9359999999999999</v>
      </c>
      <c r="V99">
        <f t="shared" si="2"/>
        <v>0.49922572799999954</v>
      </c>
      <c r="W99">
        <f t="shared" si="2"/>
        <v>1.056339000000001</v>
      </c>
      <c r="X99">
        <f t="shared" si="2"/>
        <v>3.5592569999999952</v>
      </c>
      <c r="Y99">
        <f t="shared" si="2"/>
        <v>0</v>
      </c>
      <c r="Z99">
        <f t="shared" si="2"/>
        <v>0.3230766000000001</v>
      </c>
      <c r="AA99">
        <f t="shared" si="2"/>
        <v>0.89915903999999924</v>
      </c>
      <c r="AB99">
        <f t="shared" si="2"/>
        <v>1.1682175199999996</v>
      </c>
      <c r="AC99">
        <f t="shared" si="2"/>
        <v>0.83595007199999871</v>
      </c>
      <c r="AD99">
        <f t="shared" si="2"/>
        <v>0.6013240120000003</v>
      </c>
      <c r="AE99">
        <f t="shared" si="2"/>
        <v>1.4202096720000026</v>
      </c>
      <c r="AF99">
        <f t="shared" si="2"/>
        <v>0</v>
      </c>
      <c r="AG99">
        <f t="shared" si="2"/>
        <v>1.1755450319999969</v>
      </c>
      <c r="AH99">
        <f t="shared" si="2"/>
        <v>4.3252833660000078</v>
      </c>
      <c r="AI99">
        <f t="shared" si="2"/>
        <v>0.30316592600000025</v>
      </c>
      <c r="AJ99">
        <f t="shared" si="2"/>
        <v>0</v>
      </c>
      <c r="AK99">
        <f t="shared" si="2"/>
        <v>1.6237229759999978</v>
      </c>
      <c r="AL99">
        <f t="shared" si="2"/>
        <v>1.7881959900000006</v>
      </c>
      <c r="AM99">
        <f t="shared" si="2"/>
        <v>0.23773519349999991</v>
      </c>
      <c r="AN99">
        <f t="shared" si="2"/>
        <v>2.7548304000000023E-2</v>
      </c>
      <c r="AO99">
        <f t="shared" si="2"/>
        <v>0</v>
      </c>
      <c r="AP99">
        <f t="shared" si="2"/>
        <v>8.448195E-2</v>
      </c>
      <c r="AQ99">
        <f t="shared" si="2"/>
        <v>0</v>
      </c>
      <c r="AR99">
        <f t="shared" si="2"/>
        <v>0.81143999999999894</v>
      </c>
      <c r="AS99">
        <f t="shared" si="2"/>
        <v>0.9131500050000011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0.14356029749999988</v>
      </c>
      <c r="AZ99">
        <f t="shared" si="3"/>
        <v>0.16394854100000014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78.812630089250007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34.940916000000001</v>
      </c>
      <c r="E3">
        <v>0</v>
      </c>
      <c r="F3">
        <v>0</v>
      </c>
      <c r="G3">
        <v>22.804200000000002</v>
      </c>
      <c r="H3">
        <v>0</v>
      </c>
      <c r="I3">
        <v>0</v>
      </c>
      <c r="J3">
        <v>46.472093000000001</v>
      </c>
      <c r="K3">
        <v>684.93119999999999</v>
      </c>
      <c r="L3">
        <v>381.31110000000001</v>
      </c>
      <c r="M3">
        <v>94.410200000000003</v>
      </c>
      <c r="N3">
        <v>121.43219999999999</v>
      </c>
      <c r="O3">
        <v>127.30249999999999</v>
      </c>
      <c r="P3">
        <v>142.539704</v>
      </c>
      <c r="Q3">
        <v>22.206800000000001</v>
      </c>
      <c r="R3">
        <v>43.108699999999999</v>
      </c>
      <c r="S3">
        <v>26.9878</v>
      </c>
      <c r="T3">
        <v>1.71</v>
      </c>
      <c r="U3">
        <v>413.96875</v>
      </c>
      <c r="V3">
        <v>20.8</v>
      </c>
      <c r="W3">
        <v>44.31</v>
      </c>
      <c r="X3">
        <v>147.80160000000001</v>
      </c>
      <c r="Y3">
        <v>0</v>
      </c>
      <c r="Z3">
        <v>13.041600000000001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48.981043</v>
      </c>
      <c r="AH3">
        <v>179.96245400000001</v>
      </c>
      <c r="AI3">
        <v>16.783217</v>
      </c>
      <c r="AJ3">
        <v>0</v>
      </c>
      <c r="AK3">
        <v>67.655124000000001</v>
      </c>
      <c r="AL3">
        <v>75.53</v>
      </c>
      <c r="AM3">
        <v>12.533744</v>
      </c>
      <c r="AN3">
        <v>1.1478459999999999</v>
      </c>
      <c r="AO3">
        <v>0</v>
      </c>
      <c r="AP3">
        <v>1.1529</v>
      </c>
      <c r="AQ3">
        <v>0</v>
      </c>
      <c r="AR3">
        <v>33.119999999999997</v>
      </c>
      <c r="AS3">
        <v>37.890518999999998</v>
      </c>
      <c r="AT3">
        <v>19.999953000000001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3142.9219069999995</v>
      </c>
    </row>
    <row r="4" spans="1:117">
      <c r="A4" t="s">
        <v>46</v>
      </c>
      <c r="B4">
        <v>0</v>
      </c>
      <c r="C4">
        <v>0</v>
      </c>
      <c r="D4">
        <v>48.878287</v>
      </c>
      <c r="E4">
        <v>0</v>
      </c>
      <c r="F4">
        <v>0</v>
      </c>
      <c r="G4">
        <v>40.127028000000003</v>
      </c>
      <c r="H4">
        <v>0</v>
      </c>
      <c r="I4">
        <v>0</v>
      </c>
      <c r="J4">
        <v>74.813012999999998</v>
      </c>
      <c r="K4">
        <v>684.93119999999999</v>
      </c>
      <c r="L4">
        <v>381.31110000000001</v>
      </c>
      <c r="M4">
        <v>94.410200000000003</v>
      </c>
      <c r="N4">
        <v>121.43219999999999</v>
      </c>
      <c r="O4">
        <v>127.30249999999999</v>
      </c>
      <c r="P4">
        <v>142.53983500000001</v>
      </c>
      <c r="Q4">
        <v>22.206800000000001</v>
      </c>
      <c r="R4">
        <v>43.108699999999999</v>
      </c>
      <c r="S4">
        <v>26.9878</v>
      </c>
      <c r="T4">
        <v>1.71</v>
      </c>
      <c r="U4">
        <v>414</v>
      </c>
      <c r="V4">
        <v>20.8</v>
      </c>
      <c r="W4">
        <v>44.31</v>
      </c>
      <c r="X4">
        <v>147.80160000000001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48.981043</v>
      </c>
      <c r="AH4">
        <v>179.96245400000001</v>
      </c>
      <c r="AI4">
        <v>16.783217</v>
      </c>
      <c r="AJ4">
        <v>0</v>
      </c>
      <c r="AK4">
        <v>67.655124000000001</v>
      </c>
      <c r="AL4">
        <v>75.53</v>
      </c>
      <c r="AM4">
        <v>12.533744</v>
      </c>
      <c r="AN4">
        <v>1.1478459999999999</v>
      </c>
      <c r="AO4">
        <v>0</v>
      </c>
      <c r="AP4">
        <v>1.1529</v>
      </c>
      <c r="AQ4">
        <v>0</v>
      </c>
      <c r="AR4">
        <v>33.119999999999997</v>
      </c>
      <c r="AS4">
        <v>37.890518999999998</v>
      </c>
      <c r="AT4">
        <v>19.999953000000001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3202.5544070000001</v>
      </c>
    </row>
    <row r="5" spans="1:117">
      <c r="A5" t="s">
        <v>47</v>
      </c>
      <c r="B5">
        <v>0</v>
      </c>
      <c r="C5">
        <v>0</v>
      </c>
      <c r="D5">
        <v>48.878287</v>
      </c>
      <c r="E5">
        <v>0</v>
      </c>
      <c r="F5">
        <v>0</v>
      </c>
      <c r="G5">
        <v>40.127028000000003</v>
      </c>
      <c r="H5">
        <v>0</v>
      </c>
      <c r="I5">
        <v>0</v>
      </c>
      <c r="J5">
        <v>76.446729000000005</v>
      </c>
      <c r="K5">
        <v>684.93119999999999</v>
      </c>
      <c r="L5">
        <v>385</v>
      </c>
      <c r="M5">
        <v>94.410200000000003</v>
      </c>
      <c r="N5">
        <v>121.43219999999999</v>
      </c>
      <c r="O5">
        <v>127.30249999999999</v>
      </c>
      <c r="P5">
        <v>137.40860000000001</v>
      </c>
      <c r="Q5">
        <v>22.206800000000001</v>
      </c>
      <c r="R5">
        <v>43.108699999999999</v>
      </c>
      <c r="S5">
        <v>26.9878</v>
      </c>
      <c r="T5">
        <v>1.71</v>
      </c>
      <c r="U5">
        <v>414</v>
      </c>
      <c r="V5">
        <v>20.8</v>
      </c>
      <c r="W5">
        <v>44.31</v>
      </c>
      <c r="X5">
        <v>147.80160000000001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48.981043</v>
      </c>
      <c r="AH5">
        <v>179.96245400000001</v>
      </c>
      <c r="AI5">
        <v>16.783217</v>
      </c>
      <c r="AJ5">
        <v>0</v>
      </c>
      <c r="AK5">
        <v>67.655124000000001</v>
      </c>
      <c r="AL5">
        <v>75.53</v>
      </c>
      <c r="AM5">
        <v>12.533744</v>
      </c>
      <c r="AN5">
        <v>1.1478459999999999</v>
      </c>
      <c r="AO5">
        <v>0</v>
      </c>
      <c r="AP5">
        <v>1.1529</v>
      </c>
      <c r="AQ5">
        <v>0</v>
      </c>
      <c r="AR5">
        <v>33.119999999999997</v>
      </c>
      <c r="AS5">
        <v>37.890518999999998</v>
      </c>
      <c r="AT5">
        <v>19.968836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3202.7146709999997</v>
      </c>
    </row>
    <row r="6" spans="1:117">
      <c r="A6" t="s">
        <v>48</v>
      </c>
      <c r="B6">
        <v>0</v>
      </c>
      <c r="C6">
        <v>0</v>
      </c>
      <c r="D6">
        <v>48.878287</v>
      </c>
      <c r="E6">
        <v>0</v>
      </c>
      <c r="F6">
        <v>0</v>
      </c>
      <c r="G6">
        <v>40.127028000000003</v>
      </c>
      <c r="H6">
        <v>0</v>
      </c>
      <c r="I6">
        <v>0</v>
      </c>
      <c r="J6">
        <v>76.446729000000005</v>
      </c>
      <c r="K6">
        <v>684.93119999999999</v>
      </c>
      <c r="L6">
        <v>385</v>
      </c>
      <c r="M6">
        <v>94.410200000000003</v>
      </c>
      <c r="N6">
        <v>121.43219999999999</v>
      </c>
      <c r="O6">
        <v>127.30249999999999</v>
      </c>
      <c r="P6">
        <v>137.40860000000001</v>
      </c>
      <c r="Q6">
        <v>22.206800000000001</v>
      </c>
      <c r="R6">
        <v>43.108699999999999</v>
      </c>
      <c r="S6">
        <v>26.9878</v>
      </c>
      <c r="T6">
        <v>1.71</v>
      </c>
      <c r="U6">
        <v>414</v>
      </c>
      <c r="V6">
        <v>20.8</v>
      </c>
      <c r="W6">
        <v>44.31</v>
      </c>
      <c r="X6">
        <v>147.80160000000001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48.981043</v>
      </c>
      <c r="AH6">
        <v>179.96245400000001</v>
      </c>
      <c r="AI6">
        <v>16.783217</v>
      </c>
      <c r="AJ6">
        <v>0</v>
      </c>
      <c r="AK6">
        <v>67.655124000000001</v>
      </c>
      <c r="AL6">
        <v>75.53</v>
      </c>
      <c r="AM6">
        <v>12.533744</v>
      </c>
      <c r="AN6">
        <v>1.1478459999999999</v>
      </c>
      <c r="AO6">
        <v>0</v>
      </c>
      <c r="AP6">
        <v>1.1529</v>
      </c>
      <c r="AQ6">
        <v>0</v>
      </c>
      <c r="AR6">
        <v>33.119999999999997</v>
      </c>
      <c r="AS6">
        <v>37.890518999999998</v>
      </c>
      <c r="AT6">
        <v>18.695768999999999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3201.4416039999996</v>
      </c>
    </row>
    <row r="7" spans="1:117">
      <c r="A7" t="s">
        <v>49</v>
      </c>
      <c r="B7">
        <v>0</v>
      </c>
      <c r="C7">
        <v>0</v>
      </c>
      <c r="D7">
        <v>28.878287</v>
      </c>
      <c r="E7">
        <v>0</v>
      </c>
      <c r="F7">
        <v>0</v>
      </c>
      <c r="G7">
        <v>7.3046670000000002</v>
      </c>
      <c r="H7">
        <v>0</v>
      </c>
      <c r="I7">
        <v>0</v>
      </c>
      <c r="J7">
        <v>55.446728999999998</v>
      </c>
      <c r="K7">
        <v>684.93119999999999</v>
      </c>
      <c r="L7">
        <v>385</v>
      </c>
      <c r="M7">
        <v>94.410200000000003</v>
      </c>
      <c r="N7">
        <v>121.43219999999999</v>
      </c>
      <c r="O7">
        <v>127.30249999999999</v>
      </c>
      <c r="P7">
        <v>137.40860000000001</v>
      </c>
      <c r="Q7">
        <v>22.206800000000001</v>
      </c>
      <c r="R7">
        <v>43.108699999999999</v>
      </c>
      <c r="S7">
        <v>26.9878</v>
      </c>
      <c r="T7">
        <v>1.71</v>
      </c>
      <c r="U7">
        <v>414</v>
      </c>
      <c r="V7">
        <v>20.8</v>
      </c>
      <c r="W7">
        <v>44.31</v>
      </c>
      <c r="X7">
        <v>147.80160000000001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48.981043</v>
      </c>
      <c r="AH7">
        <v>179.96245400000001</v>
      </c>
      <c r="AI7">
        <v>16.783217</v>
      </c>
      <c r="AJ7">
        <v>0</v>
      </c>
      <c r="AK7">
        <v>67.655124000000001</v>
      </c>
      <c r="AL7">
        <v>75.53</v>
      </c>
      <c r="AM7">
        <v>12.533744</v>
      </c>
      <c r="AN7">
        <v>1.1478459999999999</v>
      </c>
      <c r="AO7">
        <v>0</v>
      </c>
      <c r="AP7">
        <v>1.1529</v>
      </c>
      <c r="AQ7">
        <v>0</v>
      </c>
      <c r="AR7">
        <v>33.119999999999997</v>
      </c>
      <c r="AS7">
        <v>37.890518999999998</v>
      </c>
      <c r="AT7">
        <v>16.606047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3125.5295209999995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12.882955000000001</v>
      </c>
      <c r="K8">
        <v>684.93119999999999</v>
      </c>
      <c r="L8">
        <v>385</v>
      </c>
      <c r="M8">
        <v>94.410200000000003</v>
      </c>
      <c r="N8">
        <v>121.43219999999999</v>
      </c>
      <c r="O8">
        <v>127.30249999999999</v>
      </c>
      <c r="P8">
        <v>137.40860000000001</v>
      </c>
      <c r="Q8">
        <v>22.206800000000001</v>
      </c>
      <c r="R8">
        <v>43.108699999999999</v>
      </c>
      <c r="S8">
        <v>26.9878</v>
      </c>
      <c r="T8">
        <v>1.71</v>
      </c>
      <c r="U8">
        <v>414</v>
      </c>
      <c r="V8">
        <v>20.8</v>
      </c>
      <c r="W8">
        <v>44.31</v>
      </c>
      <c r="X8">
        <v>147.80160000000001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48.981043</v>
      </c>
      <c r="AH8">
        <v>179.96245400000001</v>
      </c>
      <c r="AI8">
        <v>16.783217</v>
      </c>
      <c r="AJ8">
        <v>0</v>
      </c>
      <c r="AK8">
        <v>67.655124000000001</v>
      </c>
      <c r="AL8">
        <v>75.53</v>
      </c>
      <c r="AM8">
        <v>12.533744</v>
      </c>
      <c r="AN8">
        <v>1.1478459999999999</v>
      </c>
      <c r="AO8">
        <v>0</v>
      </c>
      <c r="AP8">
        <v>1.1529</v>
      </c>
      <c r="AQ8">
        <v>0</v>
      </c>
      <c r="AR8">
        <v>33.119999999999997</v>
      </c>
      <c r="AS8">
        <v>37.890518999999998</v>
      </c>
      <c r="AT8">
        <v>15.678395999999999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3045.855141999999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684.93119999999999</v>
      </c>
      <c r="L9">
        <v>385</v>
      </c>
      <c r="M9">
        <v>94.410200000000003</v>
      </c>
      <c r="N9">
        <v>121.43219999999999</v>
      </c>
      <c r="O9">
        <v>127.30249999999999</v>
      </c>
      <c r="P9">
        <v>137.40860000000001</v>
      </c>
      <c r="Q9">
        <v>22.206800000000001</v>
      </c>
      <c r="R9">
        <v>43.108699999999999</v>
      </c>
      <c r="S9">
        <v>26.9878</v>
      </c>
      <c r="T9">
        <v>1.71</v>
      </c>
      <c r="U9">
        <v>414</v>
      </c>
      <c r="V9">
        <v>20.8</v>
      </c>
      <c r="W9">
        <v>44.31</v>
      </c>
      <c r="X9">
        <v>147.80160000000001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48.981043</v>
      </c>
      <c r="AH9">
        <v>179.96245400000001</v>
      </c>
      <c r="AI9">
        <v>0</v>
      </c>
      <c r="AJ9">
        <v>0</v>
      </c>
      <c r="AK9">
        <v>67.655124000000001</v>
      </c>
      <c r="AL9">
        <v>75.53</v>
      </c>
      <c r="AM9">
        <v>12.533744</v>
      </c>
      <c r="AN9">
        <v>1.1478459999999999</v>
      </c>
      <c r="AO9">
        <v>0</v>
      </c>
      <c r="AP9">
        <v>1.1529</v>
      </c>
      <c r="AQ9">
        <v>0</v>
      </c>
      <c r="AR9">
        <v>33.119999999999997</v>
      </c>
      <c r="AS9">
        <v>37.890518999999998</v>
      </c>
      <c r="AT9">
        <v>15.762661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3016.2732349999992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684.93119999999999</v>
      </c>
      <c r="L10">
        <v>385</v>
      </c>
      <c r="M10">
        <v>94.410200000000003</v>
      </c>
      <c r="N10">
        <v>121.43219999999999</v>
      </c>
      <c r="O10">
        <v>127.30249999999999</v>
      </c>
      <c r="P10">
        <v>137.40860000000001</v>
      </c>
      <c r="Q10">
        <v>22.206800000000001</v>
      </c>
      <c r="R10">
        <v>43.108699999999999</v>
      </c>
      <c r="S10">
        <v>26.9878</v>
      </c>
      <c r="T10">
        <v>1.71</v>
      </c>
      <c r="U10">
        <v>414</v>
      </c>
      <c r="V10">
        <v>20.8</v>
      </c>
      <c r="W10">
        <v>44.31</v>
      </c>
      <c r="X10">
        <v>147.80160000000001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48.981043</v>
      </c>
      <c r="AH10">
        <v>179.96245400000001</v>
      </c>
      <c r="AI10">
        <v>0</v>
      </c>
      <c r="AJ10">
        <v>0</v>
      </c>
      <c r="AK10">
        <v>67.655124000000001</v>
      </c>
      <c r="AL10">
        <v>75.53</v>
      </c>
      <c r="AM10">
        <v>12.533744</v>
      </c>
      <c r="AN10">
        <v>1.1478459999999999</v>
      </c>
      <c r="AO10">
        <v>0</v>
      </c>
      <c r="AP10">
        <v>1.1529</v>
      </c>
      <c r="AQ10">
        <v>0</v>
      </c>
      <c r="AR10">
        <v>33.119999999999997</v>
      </c>
      <c r="AS10">
        <v>37.890518999999998</v>
      </c>
      <c r="AT10">
        <v>15.631930000000001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3016.142503999999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684.93119999999999</v>
      </c>
      <c r="L11">
        <v>329.46609999999998</v>
      </c>
      <c r="M11">
        <v>94.410200000000003</v>
      </c>
      <c r="N11">
        <v>121.43219999999999</v>
      </c>
      <c r="O11">
        <v>127.30249999999999</v>
      </c>
      <c r="P11">
        <v>137.40860000000001</v>
      </c>
      <c r="Q11">
        <v>22.206800000000001</v>
      </c>
      <c r="R11">
        <v>43.108699999999999</v>
      </c>
      <c r="S11">
        <v>26.9878</v>
      </c>
      <c r="T11">
        <v>1.71</v>
      </c>
      <c r="U11">
        <v>414</v>
      </c>
      <c r="V11">
        <v>20.8</v>
      </c>
      <c r="W11">
        <v>44.31</v>
      </c>
      <c r="X11">
        <v>147.80160000000001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48.981043</v>
      </c>
      <c r="AH11">
        <v>179.96245400000001</v>
      </c>
      <c r="AI11">
        <v>0</v>
      </c>
      <c r="AJ11">
        <v>0</v>
      </c>
      <c r="AK11">
        <v>67.655124000000001</v>
      </c>
      <c r="AL11">
        <v>75.53</v>
      </c>
      <c r="AM11">
        <v>12.533744</v>
      </c>
      <c r="AN11">
        <v>1.1478459999999999</v>
      </c>
      <c r="AO11">
        <v>0</v>
      </c>
      <c r="AP11">
        <v>1.1529</v>
      </c>
      <c r="AQ11">
        <v>0</v>
      </c>
      <c r="AR11">
        <v>33.119999999999997</v>
      </c>
      <c r="AS11">
        <v>37.890518999999998</v>
      </c>
      <c r="AT11">
        <v>15.652813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2960.6294869999988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684.93119999999999</v>
      </c>
      <c r="L12">
        <v>329.46609999999998</v>
      </c>
      <c r="M12">
        <v>94.410200000000003</v>
      </c>
      <c r="N12">
        <v>121.43219999999999</v>
      </c>
      <c r="O12">
        <v>127.30249999999999</v>
      </c>
      <c r="P12">
        <v>137.40860000000001</v>
      </c>
      <c r="Q12">
        <v>22.206800000000001</v>
      </c>
      <c r="R12">
        <v>43.108699999999999</v>
      </c>
      <c r="S12">
        <v>26.9878</v>
      </c>
      <c r="T12">
        <v>1.71</v>
      </c>
      <c r="U12">
        <v>414</v>
      </c>
      <c r="V12">
        <v>20.8</v>
      </c>
      <c r="W12">
        <v>44.31</v>
      </c>
      <c r="X12">
        <v>147.80160000000001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48.981043</v>
      </c>
      <c r="AH12">
        <v>179.96245400000001</v>
      </c>
      <c r="AI12">
        <v>0</v>
      </c>
      <c r="AJ12">
        <v>0</v>
      </c>
      <c r="AK12">
        <v>67.655124000000001</v>
      </c>
      <c r="AL12">
        <v>75.53</v>
      </c>
      <c r="AM12">
        <v>12.533744</v>
      </c>
      <c r="AN12">
        <v>1.1478459999999999</v>
      </c>
      <c r="AO12">
        <v>0</v>
      </c>
      <c r="AP12">
        <v>1.1529</v>
      </c>
      <c r="AQ12">
        <v>0</v>
      </c>
      <c r="AR12">
        <v>33.119999999999997</v>
      </c>
      <c r="AS12">
        <v>37.890518999999998</v>
      </c>
      <c r="AT12">
        <v>14.356566000000001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2959.3332399999986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684.93119999999999</v>
      </c>
      <c r="L13">
        <v>309.46609999999998</v>
      </c>
      <c r="M13">
        <v>94.410200000000003</v>
      </c>
      <c r="N13">
        <v>121.43219999999999</v>
      </c>
      <c r="O13">
        <v>127.30249999999999</v>
      </c>
      <c r="P13">
        <v>137.40860000000001</v>
      </c>
      <c r="Q13">
        <v>22.206800000000001</v>
      </c>
      <c r="R13">
        <v>43.108699999999999</v>
      </c>
      <c r="S13">
        <v>26.9878</v>
      </c>
      <c r="T13">
        <v>1.71</v>
      </c>
      <c r="U13">
        <v>414</v>
      </c>
      <c r="V13">
        <v>20.8</v>
      </c>
      <c r="W13">
        <v>44.31</v>
      </c>
      <c r="X13">
        <v>147.80160000000001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48.981043</v>
      </c>
      <c r="AH13">
        <v>179.96245400000001</v>
      </c>
      <c r="AI13">
        <v>0</v>
      </c>
      <c r="AJ13">
        <v>0</v>
      </c>
      <c r="AK13">
        <v>67.655124000000001</v>
      </c>
      <c r="AL13">
        <v>75.53</v>
      </c>
      <c r="AM13">
        <v>12.533744</v>
      </c>
      <c r="AN13">
        <v>1.1478459999999999</v>
      </c>
      <c r="AO13">
        <v>0</v>
      </c>
      <c r="AP13">
        <v>1.1529</v>
      </c>
      <c r="AQ13">
        <v>0</v>
      </c>
      <c r="AR13">
        <v>33.119999999999997</v>
      </c>
      <c r="AS13">
        <v>37.890518999999998</v>
      </c>
      <c r="AT13">
        <v>13.775061000000001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9.2748030000000004</v>
      </c>
      <c r="BA13">
        <v>6.7455160000000003</v>
      </c>
      <c r="BB13">
        <v>4.2641429999999998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2937.4818049999985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685.22990000000004</v>
      </c>
      <c r="L14">
        <v>289.46609999999998</v>
      </c>
      <c r="M14">
        <v>94.410200000000003</v>
      </c>
      <c r="N14">
        <v>121.43219999999999</v>
      </c>
      <c r="O14">
        <v>127.30249999999999</v>
      </c>
      <c r="P14">
        <v>137.40860000000001</v>
      </c>
      <c r="Q14">
        <v>22.206800000000001</v>
      </c>
      <c r="R14">
        <v>43.108699999999999</v>
      </c>
      <c r="S14">
        <v>26.9878</v>
      </c>
      <c r="T14">
        <v>1.71</v>
      </c>
      <c r="U14">
        <v>414</v>
      </c>
      <c r="V14">
        <v>20.8</v>
      </c>
      <c r="W14">
        <v>44.31</v>
      </c>
      <c r="X14">
        <v>147.80160000000001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48.981043</v>
      </c>
      <c r="AH14">
        <v>179.96245400000001</v>
      </c>
      <c r="AI14">
        <v>0</v>
      </c>
      <c r="AJ14">
        <v>0</v>
      </c>
      <c r="AK14">
        <v>67.655124000000001</v>
      </c>
      <c r="AL14">
        <v>75.53</v>
      </c>
      <c r="AM14">
        <v>12.533744</v>
      </c>
      <c r="AN14">
        <v>1.1478459999999999</v>
      </c>
      <c r="AO14">
        <v>0</v>
      </c>
      <c r="AP14">
        <v>1.1529</v>
      </c>
      <c r="AQ14">
        <v>0</v>
      </c>
      <c r="AR14">
        <v>33.119999999999997</v>
      </c>
      <c r="AS14">
        <v>37.890518999999998</v>
      </c>
      <c r="AT14">
        <v>12.988478000000001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9.2748030000000004</v>
      </c>
      <c r="BA14">
        <v>6.7455160000000003</v>
      </c>
      <c r="BB14">
        <v>3.1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2915.8297789999992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685.22990000000004</v>
      </c>
      <c r="L15">
        <v>320.49619999999999</v>
      </c>
      <c r="M15">
        <v>94.410200000000003</v>
      </c>
      <c r="N15">
        <v>121.43219999999999</v>
      </c>
      <c r="O15">
        <v>127.30249999999999</v>
      </c>
      <c r="P15">
        <v>137.40860000000001</v>
      </c>
      <c r="Q15">
        <v>22.206800000000001</v>
      </c>
      <c r="R15">
        <v>43.108699999999999</v>
      </c>
      <c r="S15">
        <v>26.9878</v>
      </c>
      <c r="T15">
        <v>1.71</v>
      </c>
      <c r="U15">
        <v>414</v>
      </c>
      <c r="V15">
        <v>20.8</v>
      </c>
      <c r="W15">
        <v>44.31</v>
      </c>
      <c r="X15">
        <v>147.80160000000001</v>
      </c>
      <c r="Y15">
        <v>0</v>
      </c>
      <c r="Z15">
        <v>19.5624</v>
      </c>
      <c r="AA15">
        <v>42.14808</v>
      </c>
      <c r="AB15">
        <v>48.499828000000001</v>
      </c>
      <c r="AC15">
        <v>34.831252999999997</v>
      </c>
      <c r="AD15">
        <v>32.576563</v>
      </c>
      <c r="AE15">
        <v>59.175403000000003</v>
      </c>
      <c r="AF15">
        <v>0</v>
      </c>
      <c r="AG15">
        <v>48.981043</v>
      </c>
      <c r="AH15">
        <v>179.96245400000001</v>
      </c>
      <c r="AI15">
        <v>0</v>
      </c>
      <c r="AJ15">
        <v>0</v>
      </c>
      <c r="AK15">
        <v>67.655124000000001</v>
      </c>
      <c r="AL15">
        <v>75.53</v>
      </c>
      <c r="AM15">
        <v>12.533744</v>
      </c>
      <c r="AN15">
        <v>1.1478459999999999</v>
      </c>
      <c r="AO15">
        <v>0</v>
      </c>
      <c r="AP15">
        <v>1.1529</v>
      </c>
      <c r="AQ15">
        <v>0</v>
      </c>
      <c r="AR15">
        <v>33.119999999999997</v>
      </c>
      <c r="AS15">
        <v>37.890518999999998</v>
      </c>
      <c r="AT15">
        <v>13.320423999999999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9.2748030000000004</v>
      </c>
      <c r="BA15">
        <v>6.7455160000000003</v>
      </c>
      <c r="BB15">
        <v>3.1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2942.7530509999988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685.22990000000004</v>
      </c>
      <c r="L16">
        <v>295.49619999999999</v>
      </c>
      <c r="M16">
        <v>94.410200000000003</v>
      </c>
      <c r="N16">
        <v>121.43219999999999</v>
      </c>
      <c r="O16">
        <v>127.30249999999999</v>
      </c>
      <c r="P16">
        <v>137.40860000000001</v>
      </c>
      <c r="Q16">
        <v>22.206800000000001</v>
      </c>
      <c r="R16">
        <v>21.953313000000001</v>
      </c>
      <c r="S16">
        <v>26.9878</v>
      </c>
      <c r="T16">
        <v>1.71</v>
      </c>
      <c r="U16">
        <v>414</v>
      </c>
      <c r="V16">
        <v>20.8</v>
      </c>
      <c r="W16">
        <v>44.31</v>
      </c>
      <c r="X16">
        <v>147.80160000000001</v>
      </c>
      <c r="Y16">
        <v>0</v>
      </c>
      <c r="Z16">
        <v>19.5624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48.981043</v>
      </c>
      <c r="AH16">
        <v>179.96245400000001</v>
      </c>
      <c r="AI16">
        <v>0</v>
      </c>
      <c r="AJ16">
        <v>0</v>
      </c>
      <c r="AK16">
        <v>67.655124000000001</v>
      </c>
      <c r="AL16">
        <v>75.53</v>
      </c>
      <c r="AM16">
        <v>12.533744</v>
      </c>
      <c r="AN16">
        <v>1.1478459999999999</v>
      </c>
      <c r="AO16">
        <v>0</v>
      </c>
      <c r="AP16">
        <v>1.1529</v>
      </c>
      <c r="AQ16">
        <v>0</v>
      </c>
      <c r="AR16">
        <v>33.119999999999997</v>
      </c>
      <c r="AS16">
        <v>37.890518999999998</v>
      </c>
      <c r="AT16">
        <v>14.777475000000001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9.2748030000000004</v>
      </c>
      <c r="BA16">
        <v>6.7455160000000003</v>
      </c>
      <c r="BB16">
        <v>3.1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2887.246220999999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685.22990000000004</v>
      </c>
      <c r="L17">
        <v>260.49619999999999</v>
      </c>
      <c r="M17">
        <v>94.410200000000003</v>
      </c>
      <c r="N17">
        <v>121.43219999999999</v>
      </c>
      <c r="O17">
        <v>127.30249999999999</v>
      </c>
      <c r="P17">
        <v>137.40860000000001</v>
      </c>
      <c r="Q17">
        <v>22.206800000000001</v>
      </c>
      <c r="R17">
        <v>21.953313000000001</v>
      </c>
      <c r="S17">
        <v>26.9878</v>
      </c>
      <c r="T17">
        <v>1.71</v>
      </c>
      <c r="U17">
        <v>414</v>
      </c>
      <c r="V17">
        <v>20.8</v>
      </c>
      <c r="W17">
        <v>44.31</v>
      </c>
      <c r="X17">
        <v>147.80160000000001</v>
      </c>
      <c r="Y17">
        <v>0</v>
      </c>
      <c r="Z17">
        <v>19.5624</v>
      </c>
      <c r="AA17">
        <v>42.14808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48.981043</v>
      </c>
      <c r="AH17">
        <v>179.96245400000001</v>
      </c>
      <c r="AI17">
        <v>0</v>
      </c>
      <c r="AJ17">
        <v>0</v>
      </c>
      <c r="AK17">
        <v>67.655124000000001</v>
      </c>
      <c r="AL17">
        <v>75.53</v>
      </c>
      <c r="AM17">
        <v>12.533744</v>
      </c>
      <c r="AN17">
        <v>1.1478459999999999</v>
      </c>
      <c r="AO17">
        <v>0</v>
      </c>
      <c r="AP17">
        <v>1.1529</v>
      </c>
      <c r="AQ17">
        <v>0</v>
      </c>
      <c r="AR17">
        <v>33.119999999999997</v>
      </c>
      <c r="AS17">
        <v>37.890518999999998</v>
      </c>
      <c r="AT17">
        <v>16.073723000000001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9.2748030000000004</v>
      </c>
      <c r="BA17">
        <v>6.7455160000000003</v>
      </c>
      <c r="BB17">
        <v>3.1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2853.5424689999991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685.22990000000004</v>
      </c>
      <c r="L18">
        <v>280.49619999999999</v>
      </c>
      <c r="M18">
        <v>94.410200000000003</v>
      </c>
      <c r="N18">
        <v>121.43219999999999</v>
      </c>
      <c r="O18">
        <v>127.30249999999999</v>
      </c>
      <c r="P18">
        <v>137.40860000000001</v>
      </c>
      <c r="Q18">
        <v>22.206800000000001</v>
      </c>
      <c r="R18">
        <v>21.953313000000001</v>
      </c>
      <c r="S18">
        <v>26.9878</v>
      </c>
      <c r="T18">
        <v>1.71</v>
      </c>
      <c r="U18">
        <v>414</v>
      </c>
      <c r="V18">
        <v>20.8</v>
      </c>
      <c r="W18">
        <v>44.31</v>
      </c>
      <c r="X18">
        <v>147.80160000000001</v>
      </c>
      <c r="Y18">
        <v>0</v>
      </c>
      <c r="Z18">
        <v>19.5624</v>
      </c>
      <c r="AA18">
        <v>42.14808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48.981043</v>
      </c>
      <c r="AH18">
        <v>179.96245400000001</v>
      </c>
      <c r="AI18">
        <v>0</v>
      </c>
      <c r="AJ18">
        <v>0</v>
      </c>
      <c r="AK18">
        <v>67.655124000000001</v>
      </c>
      <c r="AL18">
        <v>75.53</v>
      </c>
      <c r="AM18">
        <v>12.533744</v>
      </c>
      <c r="AN18">
        <v>1.1478459999999999</v>
      </c>
      <c r="AO18">
        <v>0</v>
      </c>
      <c r="AP18">
        <v>1.1529</v>
      </c>
      <c r="AQ18">
        <v>0</v>
      </c>
      <c r="AR18">
        <v>33.119999999999997</v>
      </c>
      <c r="AS18">
        <v>37.890518999999998</v>
      </c>
      <c r="AT18">
        <v>17.894881000000002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9.2748030000000004</v>
      </c>
      <c r="BA18">
        <v>6.7455160000000003</v>
      </c>
      <c r="BB18">
        <v>3.1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2875.3636269999993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685.22990000000004</v>
      </c>
      <c r="L19">
        <v>348.15470699999997</v>
      </c>
      <c r="M19">
        <v>94.410200000000003</v>
      </c>
      <c r="N19">
        <v>121.43219999999999</v>
      </c>
      <c r="O19">
        <v>127.30249999999999</v>
      </c>
      <c r="P19">
        <v>137.40860000000001</v>
      </c>
      <c r="Q19">
        <v>22.206800000000001</v>
      </c>
      <c r="R19">
        <v>21.953313000000001</v>
      </c>
      <c r="S19">
        <v>26.9878</v>
      </c>
      <c r="T19">
        <v>1.71</v>
      </c>
      <c r="U19">
        <v>414</v>
      </c>
      <c r="V19">
        <v>20.8</v>
      </c>
      <c r="W19">
        <v>44.31</v>
      </c>
      <c r="X19">
        <v>147.80160000000001</v>
      </c>
      <c r="Y19">
        <v>0</v>
      </c>
      <c r="Z19">
        <v>19.5624</v>
      </c>
      <c r="AA19">
        <v>42.14808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48.981043</v>
      </c>
      <c r="AH19">
        <v>179.96245400000001</v>
      </c>
      <c r="AI19">
        <v>0</v>
      </c>
      <c r="AJ19">
        <v>0</v>
      </c>
      <c r="AK19">
        <v>67.655124000000001</v>
      </c>
      <c r="AL19">
        <v>75.53</v>
      </c>
      <c r="AM19">
        <v>12.533744</v>
      </c>
      <c r="AN19">
        <v>1.1478459999999999</v>
      </c>
      <c r="AO19">
        <v>0</v>
      </c>
      <c r="AP19">
        <v>1.1529</v>
      </c>
      <c r="AQ19">
        <v>0</v>
      </c>
      <c r="AR19">
        <v>33.119999999999997</v>
      </c>
      <c r="AS19">
        <v>37.890518999999998</v>
      </c>
      <c r="AT19">
        <v>19.999953000000001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9.2748030000000004</v>
      </c>
      <c r="BA19">
        <v>6.7455160000000003</v>
      </c>
      <c r="BB19">
        <v>3.1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2945.1272059999992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685.22990000000004</v>
      </c>
      <c r="L20">
        <v>390.49619999999999</v>
      </c>
      <c r="M20">
        <v>94.410200000000003</v>
      </c>
      <c r="N20">
        <v>121.43219999999999</v>
      </c>
      <c r="O20">
        <v>127.30249999999999</v>
      </c>
      <c r="P20">
        <v>137.40860000000001</v>
      </c>
      <c r="Q20">
        <v>22.206800000000001</v>
      </c>
      <c r="R20">
        <v>21.953313000000001</v>
      </c>
      <c r="S20">
        <v>26.9878</v>
      </c>
      <c r="T20">
        <v>1.71</v>
      </c>
      <c r="U20">
        <v>414</v>
      </c>
      <c r="V20">
        <v>20.8</v>
      </c>
      <c r="W20">
        <v>44.31</v>
      </c>
      <c r="X20">
        <v>147.80160000000001</v>
      </c>
      <c r="Y20">
        <v>0</v>
      </c>
      <c r="Z20">
        <v>19.5624</v>
      </c>
      <c r="AA20">
        <v>42.14808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48.981043</v>
      </c>
      <c r="AH20">
        <v>179.96245400000001</v>
      </c>
      <c r="AI20">
        <v>0</v>
      </c>
      <c r="AJ20">
        <v>0</v>
      </c>
      <c r="AK20">
        <v>67.655124000000001</v>
      </c>
      <c r="AL20">
        <v>75.53</v>
      </c>
      <c r="AM20">
        <v>12.533744</v>
      </c>
      <c r="AN20">
        <v>1.1478459999999999</v>
      </c>
      <c r="AO20">
        <v>0</v>
      </c>
      <c r="AP20">
        <v>1.1529</v>
      </c>
      <c r="AQ20">
        <v>0</v>
      </c>
      <c r="AR20">
        <v>33.119999999999997</v>
      </c>
      <c r="AS20">
        <v>37.890518999999998</v>
      </c>
      <c r="AT20">
        <v>19.999953000000001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6.9561019999999996</v>
      </c>
      <c r="BA20">
        <v>6.7455160000000003</v>
      </c>
      <c r="BB20">
        <v>3.1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2985.1499979999994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644.18209999999999</v>
      </c>
      <c r="L21">
        <v>361.44839999999999</v>
      </c>
      <c r="M21">
        <v>94.410200000000003</v>
      </c>
      <c r="N21">
        <v>121.43219999999999</v>
      </c>
      <c r="O21">
        <v>127.30249999999999</v>
      </c>
      <c r="P21">
        <v>137.40860000000001</v>
      </c>
      <c r="Q21">
        <v>22.206800000000001</v>
      </c>
      <c r="R21">
        <v>21.306799999999999</v>
      </c>
      <c r="S21">
        <v>26.9878</v>
      </c>
      <c r="T21">
        <v>1.71</v>
      </c>
      <c r="U21">
        <v>414</v>
      </c>
      <c r="V21">
        <v>20.8</v>
      </c>
      <c r="W21">
        <v>44.31</v>
      </c>
      <c r="X21">
        <v>147.80160000000001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48.981043</v>
      </c>
      <c r="AH21">
        <v>179.96245400000001</v>
      </c>
      <c r="AI21">
        <v>16.783217</v>
      </c>
      <c r="AJ21">
        <v>0</v>
      </c>
      <c r="AK21">
        <v>67.655124000000001</v>
      </c>
      <c r="AL21">
        <v>75.53</v>
      </c>
      <c r="AM21">
        <v>12.533744</v>
      </c>
      <c r="AN21">
        <v>1.1478459999999999</v>
      </c>
      <c r="AO21">
        <v>0</v>
      </c>
      <c r="AP21">
        <v>2.4339</v>
      </c>
      <c r="AQ21">
        <v>0</v>
      </c>
      <c r="AR21">
        <v>33.119999999999997</v>
      </c>
      <c r="AS21">
        <v>37.890518999999998</v>
      </c>
      <c r="AT21">
        <v>19.999953000000001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6.9561019999999996</v>
      </c>
      <c r="BA21">
        <v>6.7455160000000003</v>
      </c>
      <c r="BB21">
        <v>3.1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2925.9513019999999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629.18209999999999</v>
      </c>
      <c r="L22">
        <v>361.44839999999999</v>
      </c>
      <c r="M22">
        <v>94.410200000000003</v>
      </c>
      <c r="N22">
        <v>121.43219999999999</v>
      </c>
      <c r="O22">
        <v>127.30249999999999</v>
      </c>
      <c r="P22">
        <v>137.40860000000001</v>
      </c>
      <c r="Q22">
        <v>22.206800000000001</v>
      </c>
      <c r="R22">
        <v>21.306799999999999</v>
      </c>
      <c r="S22">
        <v>26.9878</v>
      </c>
      <c r="T22">
        <v>1.71</v>
      </c>
      <c r="U22">
        <v>414</v>
      </c>
      <c r="V22">
        <v>20.8</v>
      </c>
      <c r="W22">
        <v>44.31</v>
      </c>
      <c r="X22">
        <v>147.80160000000001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48.981043</v>
      </c>
      <c r="AH22">
        <v>179.96245400000001</v>
      </c>
      <c r="AI22">
        <v>16.783217</v>
      </c>
      <c r="AJ22">
        <v>0</v>
      </c>
      <c r="AK22">
        <v>67.655124000000001</v>
      </c>
      <c r="AL22">
        <v>75.53</v>
      </c>
      <c r="AM22">
        <v>11.100229000000001</v>
      </c>
      <c r="AN22">
        <v>1.1478459999999999</v>
      </c>
      <c r="AO22">
        <v>0</v>
      </c>
      <c r="AP22">
        <v>2.4339</v>
      </c>
      <c r="AQ22">
        <v>0</v>
      </c>
      <c r="AR22">
        <v>33.119999999999997</v>
      </c>
      <c r="AS22">
        <v>37.890518999999998</v>
      </c>
      <c r="AT22">
        <v>19.999953000000001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4.6374019999999998</v>
      </c>
      <c r="BA22">
        <v>6.7455160000000003</v>
      </c>
      <c r="BB22">
        <v>3.1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2907.199087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685.22990000000004</v>
      </c>
      <c r="L23">
        <v>393.44979999999998</v>
      </c>
      <c r="M23">
        <v>94.410200000000003</v>
      </c>
      <c r="N23">
        <v>121.43219999999999</v>
      </c>
      <c r="O23">
        <v>127.30249999999999</v>
      </c>
      <c r="P23">
        <v>137.40860000000001</v>
      </c>
      <c r="Q23">
        <v>22.206800000000001</v>
      </c>
      <c r="R23">
        <v>21.306799999999999</v>
      </c>
      <c r="S23">
        <v>26.9878</v>
      </c>
      <c r="T23">
        <v>1.71</v>
      </c>
      <c r="U23">
        <v>414</v>
      </c>
      <c r="V23">
        <v>20.8</v>
      </c>
      <c r="W23">
        <v>44.31</v>
      </c>
      <c r="X23">
        <v>147.80160000000001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10.884034</v>
      </c>
      <c r="AE23">
        <v>59.175403000000003</v>
      </c>
      <c r="AF23">
        <v>0</v>
      </c>
      <c r="AG23">
        <v>48.981043</v>
      </c>
      <c r="AH23">
        <v>179.96245400000001</v>
      </c>
      <c r="AI23">
        <v>16.783217</v>
      </c>
      <c r="AJ23">
        <v>0</v>
      </c>
      <c r="AK23">
        <v>67.655124000000001</v>
      </c>
      <c r="AL23">
        <v>75.53</v>
      </c>
      <c r="AM23">
        <v>0</v>
      </c>
      <c r="AN23">
        <v>1.1478459999999999</v>
      </c>
      <c r="AO23">
        <v>0</v>
      </c>
      <c r="AP23">
        <v>9.4794</v>
      </c>
      <c r="AQ23">
        <v>0</v>
      </c>
      <c r="AR23">
        <v>33.119999999999997</v>
      </c>
      <c r="AS23">
        <v>37.890518999999998</v>
      </c>
      <c r="AT23">
        <v>19.999953000000001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4.6374019999999998</v>
      </c>
      <c r="BA23">
        <v>6.7455160000000003</v>
      </c>
      <c r="BB23">
        <v>3.1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2980.3095230000004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685.22990000000004</v>
      </c>
      <c r="L24">
        <v>390.49619999999999</v>
      </c>
      <c r="M24">
        <v>94.410200000000003</v>
      </c>
      <c r="N24">
        <v>121.43219999999999</v>
      </c>
      <c r="O24">
        <v>127.30249999999999</v>
      </c>
      <c r="P24">
        <v>137.40860000000001</v>
      </c>
      <c r="Q24">
        <v>22.206800000000001</v>
      </c>
      <c r="R24">
        <v>21.306799999999999</v>
      </c>
      <c r="S24">
        <v>26.9878</v>
      </c>
      <c r="T24">
        <v>1.71</v>
      </c>
      <c r="U24">
        <v>414</v>
      </c>
      <c r="V24">
        <v>20.8</v>
      </c>
      <c r="W24">
        <v>44.31</v>
      </c>
      <c r="X24">
        <v>147.80160000000001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10.884034</v>
      </c>
      <c r="AE24">
        <v>59.175403000000003</v>
      </c>
      <c r="AF24">
        <v>0</v>
      </c>
      <c r="AG24">
        <v>48.981043</v>
      </c>
      <c r="AH24">
        <v>179.96245400000001</v>
      </c>
      <c r="AI24">
        <v>16.783217</v>
      </c>
      <c r="AJ24">
        <v>0</v>
      </c>
      <c r="AK24">
        <v>67.655124000000001</v>
      </c>
      <c r="AL24">
        <v>75.53</v>
      </c>
      <c r="AM24">
        <v>0</v>
      </c>
      <c r="AN24">
        <v>1.1478459999999999</v>
      </c>
      <c r="AO24">
        <v>0</v>
      </c>
      <c r="AP24">
        <v>9.4794</v>
      </c>
      <c r="AQ24">
        <v>0</v>
      </c>
      <c r="AR24">
        <v>33.119999999999997</v>
      </c>
      <c r="AS24">
        <v>37.890518999999998</v>
      </c>
      <c r="AT24">
        <v>19.999953000000001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4.6374019999999998</v>
      </c>
      <c r="BA24">
        <v>6.7455160000000003</v>
      </c>
      <c r="BB24">
        <v>3.1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2977.3559230000005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685.22990000000004</v>
      </c>
      <c r="L25">
        <v>390.49619999999999</v>
      </c>
      <c r="M25">
        <v>94.410200000000003</v>
      </c>
      <c r="N25">
        <v>121.43219999999999</v>
      </c>
      <c r="O25">
        <v>127.30249999999999</v>
      </c>
      <c r="P25">
        <v>137.40860000000001</v>
      </c>
      <c r="Q25">
        <v>22.206800000000001</v>
      </c>
      <c r="R25">
        <v>21.306799999999999</v>
      </c>
      <c r="S25">
        <v>26.9878</v>
      </c>
      <c r="T25">
        <v>1.71</v>
      </c>
      <c r="U25">
        <v>414</v>
      </c>
      <c r="V25">
        <v>20.8</v>
      </c>
      <c r="W25">
        <v>44.31</v>
      </c>
      <c r="X25">
        <v>147.80160000000001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10.884034</v>
      </c>
      <c r="AE25">
        <v>59.175403000000003</v>
      </c>
      <c r="AF25">
        <v>0</v>
      </c>
      <c r="AG25">
        <v>48.981043</v>
      </c>
      <c r="AH25">
        <v>179.96245400000001</v>
      </c>
      <c r="AI25">
        <v>3.814368</v>
      </c>
      <c r="AJ25">
        <v>0</v>
      </c>
      <c r="AK25">
        <v>67.655124000000001</v>
      </c>
      <c r="AL25">
        <v>75.53</v>
      </c>
      <c r="AM25">
        <v>0</v>
      </c>
      <c r="AN25">
        <v>1.1478459999999999</v>
      </c>
      <c r="AO25">
        <v>0</v>
      </c>
      <c r="AP25">
        <v>1.1529</v>
      </c>
      <c r="AQ25">
        <v>0</v>
      </c>
      <c r="AR25">
        <v>33.119999999999997</v>
      </c>
      <c r="AS25">
        <v>37.890518999999998</v>
      </c>
      <c r="AT25">
        <v>19.999953000000001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4.6374019999999998</v>
      </c>
      <c r="BA25">
        <v>6.7455160000000003</v>
      </c>
      <c r="BB25">
        <v>3.1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2956.0605740000001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653.40620000000001</v>
      </c>
      <c r="L26">
        <v>380.5478</v>
      </c>
      <c r="M26">
        <v>94.410200000000003</v>
      </c>
      <c r="N26">
        <v>121.43219999999999</v>
      </c>
      <c r="O26">
        <v>127.30249999999999</v>
      </c>
      <c r="P26">
        <v>137.40860000000001</v>
      </c>
      <c r="Q26">
        <v>22.206800000000001</v>
      </c>
      <c r="R26">
        <v>21.306799999999999</v>
      </c>
      <c r="S26">
        <v>26.9878</v>
      </c>
      <c r="T26">
        <v>1.71</v>
      </c>
      <c r="U26">
        <v>414</v>
      </c>
      <c r="V26">
        <v>20.8</v>
      </c>
      <c r="W26">
        <v>44.31</v>
      </c>
      <c r="X26">
        <v>147.80160000000001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10.884034</v>
      </c>
      <c r="AE26">
        <v>59.175403000000003</v>
      </c>
      <c r="AF26">
        <v>0</v>
      </c>
      <c r="AG26">
        <v>48.981043</v>
      </c>
      <c r="AH26">
        <v>179.96245400000001</v>
      </c>
      <c r="AI26">
        <v>3.814368</v>
      </c>
      <c r="AJ26">
        <v>0</v>
      </c>
      <c r="AK26">
        <v>67.655124000000001</v>
      </c>
      <c r="AL26">
        <v>75.53</v>
      </c>
      <c r="AM26">
        <v>0</v>
      </c>
      <c r="AN26">
        <v>1.1478459999999999</v>
      </c>
      <c r="AO26">
        <v>0</v>
      </c>
      <c r="AP26">
        <v>1.1529</v>
      </c>
      <c r="AQ26">
        <v>0</v>
      </c>
      <c r="AR26">
        <v>33.119999999999997</v>
      </c>
      <c r="AS26">
        <v>37.890518999999998</v>
      </c>
      <c r="AT26">
        <v>19.999953000000001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4.6374019999999998</v>
      </c>
      <c r="BA26">
        <v>6.7455160000000003</v>
      </c>
      <c r="BB26">
        <v>3.1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2914.288474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589.35839999999996</v>
      </c>
      <c r="L27">
        <v>351.5</v>
      </c>
      <c r="M27">
        <v>94.410200000000003</v>
      </c>
      <c r="N27">
        <v>121.43219999999999</v>
      </c>
      <c r="O27">
        <v>127.30249999999999</v>
      </c>
      <c r="P27">
        <v>137.40860000000001</v>
      </c>
      <c r="Q27">
        <v>22.206800000000001</v>
      </c>
      <c r="R27">
        <v>21.306799999999999</v>
      </c>
      <c r="S27">
        <v>26.9878</v>
      </c>
      <c r="T27">
        <v>1.71</v>
      </c>
      <c r="U27">
        <v>414</v>
      </c>
      <c r="V27">
        <v>20.8</v>
      </c>
      <c r="W27">
        <v>44.31</v>
      </c>
      <c r="X27">
        <v>147.80160000000001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10.884034</v>
      </c>
      <c r="AE27">
        <v>59.175403000000003</v>
      </c>
      <c r="AF27">
        <v>0</v>
      </c>
      <c r="AG27">
        <v>48.981043</v>
      </c>
      <c r="AH27">
        <v>179.96245400000001</v>
      </c>
      <c r="AI27">
        <v>19.834710999999999</v>
      </c>
      <c r="AJ27">
        <v>0</v>
      </c>
      <c r="AK27">
        <v>67.655124000000001</v>
      </c>
      <c r="AL27">
        <v>75.53</v>
      </c>
      <c r="AM27">
        <v>0</v>
      </c>
      <c r="AN27">
        <v>1.1478459999999999</v>
      </c>
      <c r="AO27">
        <v>0</v>
      </c>
      <c r="AP27">
        <v>1.1529</v>
      </c>
      <c r="AQ27">
        <v>0</v>
      </c>
      <c r="AR27">
        <v>33.119999999999997</v>
      </c>
      <c r="AS27">
        <v>37.890518999999998</v>
      </c>
      <c r="AT27">
        <v>19.999953000000001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4.6374019999999998</v>
      </c>
      <c r="BA27">
        <v>6.7455160000000003</v>
      </c>
      <c r="BB27">
        <v>3.1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2837.2132169999995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589.35839999999996</v>
      </c>
      <c r="L28">
        <v>351.5</v>
      </c>
      <c r="M28">
        <v>94.410200000000003</v>
      </c>
      <c r="N28">
        <v>121.43219999999999</v>
      </c>
      <c r="O28">
        <v>127.30249999999999</v>
      </c>
      <c r="P28">
        <v>137.40860000000001</v>
      </c>
      <c r="Q28">
        <v>22.206800000000001</v>
      </c>
      <c r="R28">
        <v>21.306799999999999</v>
      </c>
      <c r="S28">
        <v>26.9878</v>
      </c>
      <c r="T28">
        <v>1.71</v>
      </c>
      <c r="U28">
        <v>414</v>
      </c>
      <c r="V28">
        <v>20.8</v>
      </c>
      <c r="W28">
        <v>44.31</v>
      </c>
      <c r="X28">
        <v>147.80160000000001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10.884034</v>
      </c>
      <c r="AE28">
        <v>59.175403000000003</v>
      </c>
      <c r="AF28">
        <v>0</v>
      </c>
      <c r="AG28">
        <v>48.981043</v>
      </c>
      <c r="AH28">
        <v>179.96245400000001</v>
      </c>
      <c r="AI28">
        <v>24.411951999999999</v>
      </c>
      <c r="AJ28">
        <v>0</v>
      </c>
      <c r="AK28">
        <v>67.655124000000001</v>
      </c>
      <c r="AL28">
        <v>75.53</v>
      </c>
      <c r="AM28">
        <v>0</v>
      </c>
      <c r="AN28">
        <v>1.1478459999999999</v>
      </c>
      <c r="AO28">
        <v>0</v>
      </c>
      <c r="AP28">
        <v>1.1529</v>
      </c>
      <c r="AQ28">
        <v>0</v>
      </c>
      <c r="AR28">
        <v>33.119999999999997</v>
      </c>
      <c r="AS28">
        <v>37.890518999999998</v>
      </c>
      <c r="AT28">
        <v>19.999953000000001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4.6374019999999998</v>
      </c>
      <c r="BA28">
        <v>6.7455160000000003</v>
      </c>
      <c r="BB28">
        <v>3.1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2841.7904579999995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539.36659999999995</v>
      </c>
      <c r="L29">
        <v>321.5</v>
      </c>
      <c r="M29">
        <v>94.410200000000003</v>
      </c>
      <c r="N29">
        <v>121.43219999999999</v>
      </c>
      <c r="O29">
        <v>127.30249999999999</v>
      </c>
      <c r="P29">
        <v>137.40860000000001</v>
      </c>
      <c r="Q29">
        <v>22.206800000000001</v>
      </c>
      <c r="R29">
        <v>21.792200000000001</v>
      </c>
      <c r="S29">
        <v>26.9878</v>
      </c>
      <c r="T29">
        <v>1.71</v>
      </c>
      <c r="U29">
        <v>414</v>
      </c>
      <c r="V29">
        <v>20.8</v>
      </c>
      <c r="W29">
        <v>44.31</v>
      </c>
      <c r="X29">
        <v>147.80160000000001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10.884034</v>
      </c>
      <c r="AE29">
        <v>59.175403000000003</v>
      </c>
      <c r="AF29">
        <v>0</v>
      </c>
      <c r="AG29">
        <v>48.981043</v>
      </c>
      <c r="AH29">
        <v>179.96245400000001</v>
      </c>
      <c r="AI29">
        <v>59.504133000000003</v>
      </c>
      <c r="AJ29">
        <v>0</v>
      </c>
      <c r="AK29">
        <v>67.655124000000001</v>
      </c>
      <c r="AL29">
        <v>75.53</v>
      </c>
      <c r="AM29">
        <v>0</v>
      </c>
      <c r="AN29">
        <v>1.1478459999999999</v>
      </c>
      <c r="AO29">
        <v>0</v>
      </c>
      <c r="AP29">
        <v>1.1529</v>
      </c>
      <c r="AQ29">
        <v>0</v>
      </c>
      <c r="AR29">
        <v>33.119999999999997</v>
      </c>
      <c r="AS29">
        <v>37.890518999999998</v>
      </c>
      <c r="AT29">
        <v>19.999953000000001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4.6374019999999998</v>
      </c>
      <c r="BA29">
        <v>6.7455160000000003</v>
      </c>
      <c r="BB29">
        <v>3.1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2797.3762389999993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495.3</v>
      </c>
      <c r="L30">
        <v>221.5</v>
      </c>
      <c r="M30">
        <v>94.410200000000003</v>
      </c>
      <c r="N30">
        <v>121.43219999999999</v>
      </c>
      <c r="O30">
        <v>127.30249999999999</v>
      </c>
      <c r="P30">
        <v>137.40860000000001</v>
      </c>
      <c r="Q30">
        <v>19.465485999999999</v>
      </c>
      <c r="R30">
        <v>21.792200000000001</v>
      </c>
      <c r="S30">
        <v>23.551376999999999</v>
      </c>
      <c r="T30">
        <v>1.71</v>
      </c>
      <c r="U30">
        <v>414</v>
      </c>
      <c r="V30">
        <v>20.8</v>
      </c>
      <c r="W30">
        <v>44.31</v>
      </c>
      <c r="X30">
        <v>147.80160000000001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10.884034</v>
      </c>
      <c r="AE30">
        <v>59.175403000000003</v>
      </c>
      <c r="AF30">
        <v>0</v>
      </c>
      <c r="AG30">
        <v>48.981043</v>
      </c>
      <c r="AH30">
        <v>179.96245400000001</v>
      </c>
      <c r="AI30">
        <v>59.504133000000003</v>
      </c>
      <c r="AJ30">
        <v>0</v>
      </c>
      <c r="AK30">
        <v>67.655124000000001</v>
      </c>
      <c r="AL30">
        <v>75.53</v>
      </c>
      <c r="AM30">
        <v>0</v>
      </c>
      <c r="AN30">
        <v>1.1478459999999999</v>
      </c>
      <c r="AO30">
        <v>0</v>
      </c>
      <c r="AP30">
        <v>1.1529</v>
      </c>
      <c r="AQ30">
        <v>0</v>
      </c>
      <c r="AR30">
        <v>33.119999999999997</v>
      </c>
      <c r="AS30">
        <v>37.890518999999998</v>
      </c>
      <c r="AT30">
        <v>19.999953000000001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3.747395</v>
      </c>
      <c r="BA30">
        <v>6.7455160000000003</v>
      </c>
      <c r="BB30">
        <v>3.1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2646.2418949999992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425.3</v>
      </c>
      <c r="L31">
        <v>180</v>
      </c>
      <c r="M31">
        <v>94.410200000000003</v>
      </c>
      <c r="N31">
        <v>121.43219999999999</v>
      </c>
      <c r="O31">
        <v>127.30249999999999</v>
      </c>
      <c r="P31">
        <v>137.40860000000001</v>
      </c>
      <c r="Q31">
        <v>19.1906</v>
      </c>
      <c r="R31">
        <v>21.792200000000001</v>
      </c>
      <c r="S31">
        <v>23.391999999999999</v>
      </c>
      <c r="T31">
        <v>1.71</v>
      </c>
      <c r="U31">
        <v>414</v>
      </c>
      <c r="V31">
        <v>20.8</v>
      </c>
      <c r="W31">
        <v>44.31</v>
      </c>
      <c r="X31">
        <v>147.80160000000001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10.884034</v>
      </c>
      <c r="AE31">
        <v>59.175403000000003</v>
      </c>
      <c r="AF31">
        <v>0</v>
      </c>
      <c r="AG31">
        <v>48.981043</v>
      </c>
      <c r="AH31">
        <v>179.96245400000001</v>
      </c>
      <c r="AI31">
        <v>59.504133000000003</v>
      </c>
      <c r="AJ31">
        <v>0</v>
      </c>
      <c r="AK31">
        <v>67.655124000000001</v>
      </c>
      <c r="AL31">
        <v>75.53</v>
      </c>
      <c r="AM31">
        <v>0</v>
      </c>
      <c r="AN31">
        <v>1.1478459999999999</v>
      </c>
      <c r="AO31">
        <v>0</v>
      </c>
      <c r="AP31">
        <v>1.1529</v>
      </c>
      <c r="AQ31">
        <v>0</v>
      </c>
      <c r="AR31">
        <v>33.119999999999997</v>
      </c>
      <c r="AS31">
        <v>37.890518999999998</v>
      </c>
      <c r="AT31">
        <v>19.999953000000001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3.747395</v>
      </c>
      <c r="BA31">
        <v>6.7455160000000003</v>
      </c>
      <c r="BB31">
        <v>3.1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2534.3076319999996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380</v>
      </c>
      <c r="L32">
        <v>180</v>
      </c>
      <c r="M32">
        <v>94.410200000000003</v>
      </c>
      <c r="N32">
        <v>121.43219999999999</v>
      </c>
      <c r="O32">
        <v>127.30249999999999</v>
      </c>
      <c r="P32">
        <v>137.40860000000001</v>
      </c>
      <c r="Q32">
        <v>19.1906</v>
      </c>
      <c r="R32">
        <v>21.792200000000001</v>
      </c>
      <c r="S32">
        <v>23.391999999999999</v>
      </c>
      <c r="T32">
        <v>1.71</v>
      </c>
      <c r="U32">
        <v>414</v>
      </c>
      <c r="V32">
        <v>20.8</v>
      </c>
      <c r="W32">
        <v>44.31</v>
      </c>
      <c r="X32">
        <v>147.80160000000001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10.884034</v>
      </c>
      <c r="AE32">
        <v>59.175403000000003</v>
      </c>
      <c r="AF32">
        <v>0</v>
      </c>
      <c r="AG32">
        <v>48.981043</v>
      </c>
      <c r="AH32">
        <v>179.96245400000001</v>
      </c>
      <c r="AI32">
        <v>59.504133000000003</v>
      </c>
      <c r="AJ32">
        <v>0</v>
      </c>
      <c r="AK32">
        <v>67.655124000000001</v>
      </c>
      <c r="AL32">
        <v>75.53</v>
      </c>
      <c r="AM32">
        <v>0</v>
      </c>
      <c r="AN32">
        <v>1.1478459999999999</v>
      </c>
      <c r="AO32">
        <v>0</v>
      </c>
      <c r="AP32">
        <v>1.1529</v>
      </c>
      <c r="AQ32">
        <v>0</v>
      </c>
      <c r="AR32">
        <v>33.119999999999997</v>
      </c>
      <c r="AS32">
        <v>37.890518999999998</v>
      </c>
      <c r="AT32">
        <v>19.999953000000001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3.747395</v>
      </c>
      <c r="BA32">
        <v>6.7455160000000003</v>
      </c>
      <c r="BB32">
        <v>3.1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2489.0076319999994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</v>
      </c>
      <c r="L33">
        <v>180</v>
      </c>
      <c r="M33">
        <v>94.410200000000003</v>
      </c>
      <c r="N33">
        <v>121.43219999999999</v>
      </c>
      <c r="O33">
        <v>127.30249999999999</v>
      </c>
      <c r="P33">
        <v>137.40860000000001</v>
      </c>
      <c r="Q33">
        <v>14.722099999999999</v>
      </c>
      <c r="R33">
        <v>17.385000000000002</v>
      </c>
      <c r="S33">
        <v>18.005500000000001</v>
      </c>
      <c r="T33">
        <v>1.71</v>
      </c>
      <c r="U33">
        <v>414</v>
      </c>
      <c r="V33">
        <v>17.1646</v>
      </c>
      <c r="W33">
        <v>44.31</v>
      </c>
      <c r="X33">
        <v>147.80160000000001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10.884034</v>
      </c>
      <c r="AE33">
        <v>59.175403000000003</v>
      </c>
      <c r="AF33">
        <v>0</v>
      </c>
      <c r="AG33">
        <v>48.981043</v>
      </c>
      <c r="AH33">
        <v>179.96245400000001</v>
      </c>
      <c r="AI33">
        <v>59.504133000000003</v>
      </c>
      <c r="AJ33">
        <v>0</v>
      </c>
      <c r="AK33">
        <v>67.655124000000001</v>
      </c>
      <c r="AL33">
        <v>75.53</v>
      </c>
      <c r="AM33">
        <v>0</v>
      </c>
      <c r="AN33">
        <v>1.1478459999999999</v>
      </c>
      <c r="AO33">
        <v>0</v>
      </c>
      <c r="AP33">
        <v>1.1529</v>
      </c>
      <c r="AQ33">
        <v>0</v>
      </c>
      <c r="AR33">
        <v>33.119999999999997</v>
      </c>
      <c r="AS33">
        <v>37.890518999999998</v>
      </c>
      <c r="AT33">
        <v>19.999953000000001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3.747395</v>
      </c>
      <c r="BA33">
        <v>6.7455160000000003</v>
      </c>
      <c r="BB33">
        <v>3.1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2471.1100319999996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</v>
      </c>
      <c r="L34">
        <v>180</v>
      </c>
      <c r="M34">
        <v>94.410200000000003</v>
      </c>
      <c r="N34">
        <v>121.43219999999999</v>
      </c>
      <c r="O34">
        <v>127.30249999999999</v>
      </c>
      <c r="P34">
        <v>137.40860000000001</v>
      </c>
      <c r="Q34">
        <v>14.722099999999999</v>
      </c>
      <c r="R34">
        <v>17.385000000000002</v>
      </c>
      <c r="S34">
        <v>18.005500000000001</v>
      </c>
      <c r="T34">
        <v>1.71</v>
      </c>
      <c r="U34">
        <v>414</v>
      </c>
      <c r="V34">
        <v>17.1646</v>
      </c>
      <c r="W34">
        <v>44.31</v>
      </c>
      <c r="X34">
        <v>147.80160000000001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10.884034</v>
      </c>
      <c r="AE34">
        <v>59.175403000000003</v>
      </c>
      <c r="AF34">
        <v>0</v>
      </c>
      <c r="AG34">
        <v>48.981043</v>
      </c>
      <c r="AH34">
        <v>179.96245400000001</v>
      </c>
      <c r="AI34">
        <v>59.504133000000003</v>
      </c>
      <c r="AJ34">
        <v>0</v>
      </c>
      <c r="AK34">
        <v>67.655124000000001</v>
      </c>
      <c r="AL34">
        <v>75.53</v>
      </c>
      <c r="AM34">
        <v>0</v>
      </c>
      <c r="AN34">
        <v>1.1478459999999999</v>
      </c>
      <c r="AO34">
        <v>0</v>
      </c>
      <c r="AP34">
        <v>1.1529</v>
      </c>
      <c r="AQ34">
        <v>0</v>
      </c>
      <c r="AR34">
        <v>33.119999999999997</v>
      </c>
      <c r="AS34">
        <v>37.890518999999998</v>
      </c>
      <c r="AT34">
        <v>19.999953000000001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3.747395</v>
      </c>
      <c r="BA34">
        <v>6.7455160000000003</v>
      </c>
      <c r="BB34">
        <v>3.1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2471.1100319999996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</v>
      </c>
      <c r="L35">
        <v>180</v>
      </c>
      <c r="M35">
        <v>94.410200000000003</v>
      </c>
      <c r="N35">
        <v>121.43219999999999</v>
      </c>
      <c r="O35">
        <v>127.30249999999999</v>
      </c>
      <c r="P35">
        <v>137.40860000000001</v>
      </c>
      <c r="Q35">
        <v>12.5</v>
      </c>
      <c r="R35">
        <v>17.385000000000002</v>
      </c>
      <c r="S35">
        <v>15.549479</v>
      </c>
      <c r="T35">
        <v>1.71</v>
      </c>
      <c r="U35">
        <v>414</v>
      </c>
      <c r="V35">
        <v>17.1646</v>
      </c>
      <c r="W35">
        <v>44.31</v>
      </c>
      <c r="X35">
        <v>147.80160000000001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10.884034</v>
      </c>
      <c r="AE35">
        <v>59.175403000000003</v>
      </c>
      <c r="AF35">
        <v>0</v>
      </c>
      <c r="AG35">
        <v>48.981043</v>
      </c>
      <c r="AH35">
        <v>179.96245400000001</v>
      </c>
      <c r="AI35">
        <v>16.783217</v>
      </c>
      <c r="AJ35">
        <v>0</v>
      </c>
      <c r="AK35">
        <v>67.655124000000001</v>
      </c>
      <c r="AL35">
        <v>75.53</v>
      </c>
      <c r="AM35">
        <v>0</v>
      </c>
      <c r="AN35">
        <v>1.1478459999999999</v>
      </c>
      <c r="AO35">
        <v>0</v>
      </c>
      <c r="AP35">
        <v>3.2025000000000001</v>
      </c>
      <c r="AQ35">
        <v>0</v>
      </c>
      <c r="AR35">
        <v>33.119999999999997</v>
      </c>
      <c r="AS35">
        <v>37.890518999999998</v>
      </c>
      <c r="AT35">
        <v>19.999953000000001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2.084489</v>
      </c>
      <c r="BA35">
        <v>6.7455160000000003</v>
      </c>
      <c r="BB35">
        <v>3.1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2424.0976889999997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</v>
      </c>
      <c r="L36">
        <v>180</v>
      </c>
      <c r="M36">
        <v>94.410200000000003</v>
      </c>
      <c r="N36">
        <v>121.43219999999999</v>
      </c>
      <c r="O36">
        <v>127.30249999999999</v>
      </c>
      <c r="P36">
        <v>137.40860000000001</v>
      </c>
      <c r="Q36">
        <v>12.5</v>
      </c>
      <c r="R36">
        <v>17.385000000000002</v>
      </c>
      <c r="S36">
        <v>15.3</v>
      </c>
      <c r="T36">
        <v>1.71</v>
      </c>
      <c r="U36">
        <v>414</v>
      </c>
      <c r="V36">
        <v>17.1646</v>
      </c>
      <c r="W36">
        <v>44.31</v>
      </c>
      <c r="X36">
        <v>147.80160000000001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10.884034</v>
      </c>
      <c r="AE36">
        <v>59.175403000000003</v>
      </c>
      <c r="AF36">
        <v>0</v>
      </c>
      <c r="AG36">
        <v>48.981043</v>
      </c>
      <c r="AH36">
        <v>179.96245400000001</v>
      </c>
      <c r="AI36">
        <v>16.783217</v>
      </c>
      <c r="AJ36">
        <v>0</v>
      </c>
      <c r="AK36">
        <v>67.655124000000001</v>
      </c>
      <c r="AL36">
        <v>75.53</v>
      </c>
      <c r="AM36">
        <v>0</v>
      </c>
      <c r="AN36">
        <v>1.1478459999999999</v>
      </c>
      <c r="AO36">
        <v>0</v>
      </c>
      <c r="AP36">
        <v>3.2025000000000001</v>
      </c>
      <c r="AQ36">
        <v>0</v>
      </c>
      <c r="AR36">
        <v>33.119999999999997</v>
      </c>
      <c r="AS36">
        <v>37.890518999999998</v>
      </c>
      <c r="AT36">
        <v>19.999953000000001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2.084489</v>
      </c>
      <c r="BA36">
        <v>6.7455160000000003</v>
      </c>
      <c r="BB36">
        <v>3.1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2423.8482099999997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</v>
      </c>
      <c r="L37">
        <v>180</v>
      </c>
      <c r="M37">
        <v>94.410200000000003</v>
      </c>
      <c r="N37">
        <v>121.43219999999999</v>
      </c>
      <c r="O37">
        <v>127.30249999999999</v>
      </c>
      <c r="P37">
        <v>137.40860000000001</v>
      </c>
      <c r="Q37">
        <v>12.5</v>
      </c>
      <c r="R37">
        <v>17.385000000000002</v>
      </c>
      <c r="S37">
        <v>15.3</v>
      </c>
      <c r="T37">
        <v>1.71</v>
      </c>
      <c r="U37">
        <v>414</v>
      </c>
      <c r="V37">
        <v>14.293200000000001</v>
      </c>
      <c r="W37">
        <v>35.848999999999997</v>
      </c>
      <c r="X37">
        <v>119.6682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10.884034</v>
      </c>
      <c r="AE37">
        <v>59.175403000000003</v>
      </c>
      <c r="AF37">
        <v>0</v>
      </c>
      <c r="AG37">
        <v>48.981043</v>
      </c>
      <c r="AH37">
        <v>179.96245400000001</v>
      </c>
      <c r="AI37">
        <v>16.783217</v>
      </c>
      <c r="AJ37">
        <v>0</v>
      </c>
      <c r="AK37">
        <v>67.655124000000001</v>
      </c>
      <c r="AL37">
        <v>75.53</v>
      </c>
      <c r="AM37">
        <v>0</v>
      </c>
      <c r="AN37">
        <v>1.1478459999999999</v>
      </c>
      <c r="AO37">
        <v>0</v>
      </c>
      <c r="AP37">
        <v>3.2025000000000001</v>
      </c>
      <c r="AQ37">
        <v>0</v>
      </c>
      <c r="AR37">
        <v>33.119999999999997</v>
      </c>
      <c r="AS37">
        <v>37.890518999999998</v>
      </c>
      <c r="AT37">
        <v>19.999953000000001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2.084489</v>
      </c>
      <c r="BA37">
        <v>6.7455160000000003</v>
      </c>
      <c r="BB37">
        <v>3.1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2384.3824099999997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</v>
      </c>
      <c r="L38">
        <v>180</v>
      </c>
      <c r="M38">
        <v>94.410200000000003</v>
      </c>
      <c r="N38">
        <v>121.43219999999999</v>
      </c>
      <c r="O38">
        <v>127.30249999999999</v>
      </c>
      <c r="P38">
        <v>137.40860000000001</v>
      </c>
      <c r="Q38">
        <v>12.5</v>
      </c>
      <c r="R38">
        <v>17.385000000000002</v>
      </c>
      <c r="S38">
        <v>15.3</v>
      </c>
      <c r="T38">
        <v>1.71</v>
      </c>
      <c r="U38">
        <v>414</v>
      </c>
      <c r="V38">
        <v>14.293200000000001</v>
      </c>
      <c r="W38">
        <v>30.114699999999999</v>
      </c>
      <c r="X38">
        <v>100.1682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10.884034</v>
      </c>
      <c r="AE38">
        <v>59.175403000000003</v>
      </c>
      <c r="AF38">
        <v>0</v>
      </c>
      <c r="AG38">
        <v>48.981043</v>
      </c>
      <c r="AH38">
        <v>179.96245400000001</v>
      </c>
      <c r="AI38">
        <v>16.783217</v>
      </c>
      <c r="AJ38">
        <v>0</v>
      </c>
      <c r="AK38">
        <v>67.655124000000001</v>
      </c>
      <c r="AL38">
        <v>75.53</v>
      </c>
      <c r="AM38">
        <v>0</v>
      </c>
      <c r="AN38">
        <v>1.1478459999999999</v>
      </c>
      <c r="AO38">
        <v>0</v>
      </c>
      <c r="AP38">
        <v>3.2025000000000001</v>
      </c>
      <c r="AQ38">
        <v>0</v>
      </c>
      <c r="AR38">
        <v>38.64</v>
      </c>
      <c r="AS38">
        <v>37.890518999999998</v>
      </c>
      <c r="AT38">
        <v>19.999953000000001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2.084489</v>
      </c>
      <c r="BA38">
        <v>6.7455160000000003</v>
      </c>
      <c r="BB38">
        <v>3.1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2364.6681099999996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</v>
      </c>
      <c r="L39">
        <v>180</v>
      </c>
      <c r="M39">
        <v>94.410200000000003</v>
      </c>
      <c r="N39">
        <v>121.43219999999999</v>
      </c>
      <c r="O39">
        <v>127.30249999999999</v>
      </c>
      <c r="P39">
        <v>137.40860000000001</v>
      </c>
      <c r="Q39">
        <v>12.5</v>
      </c>
      <c r="R39">
        <v>17.385000000000002</v>
      </c>
      <c r="S39">
        <v>15.3</v>
      </c>
      <c r="T39">
        <v>1.71</v>
      </c>
      <c r="U39">
        <v>414</v>
      </c>
      <c r="V39">
        <v>14.293200000000001</v>
      </c>
      <c r="W39">
        <v>35.848999999999997</v>
      </c>
      <c r="X39">
        <v>119.6682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10.884034</v>
      </c>
      <c r="AE39">
        <v>59.175403000000003</v>
      </c>
      <c r="AF39">
        <v>0</v>
      </c>
      <c r="AG39">
        <v>48.981043</v>
      </c>
      <c r="AH39">
        <v>179.96245400000001</v>
      </c>
      <c r="AI39">
        <v>4.2720909999999996</v>
      </c>
      <c r="AJ39">
        <v>0</v>
      </c>
      <c r="AK39">
        <v>67.655124000000001</v>
      </c>
      <c r="AL39">
        <v>75.53</v>
      </c>
      <c r="AM39">
        <v>0</v>
      </c>
      <c r="AN39">
        <v>1.1478459999999999</v>
      </c>
      <c r="AO39">
        <v>0</v>
      </c>
      <c r="AP39">
        <v>3.2025000000000001</v>
      </c>
      <c r="AQ39">
        <v>0</v>
      </c>
      <c r="AR39">
        <v>38.64</v>
      </c>
      <c r="AS39">
        <v>37.890518999999998</v>
      </c>
      <c r="AT39">
        <v>19.999953000000001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2.084489</v>
      </c>
      <c r="BA39">
        <v>6.7455160000000003</v>
      </c>
      <c r="BB39">
        <v>3.1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2377.3912839999994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</v>
      </c>
      <c r="L40">
        <v>180</v>
      </c>
      <c r="M40">
        <v>94.410200000000003</v>
      </c>
      <c r="N40">
        <v>121.43219999999999</v>
      </c>
      <c r="O40">
        <v>127.30249999999999</v>
      </c>
      <c r="P40">
        <v>137.40860000000001</v>
      </c>
      <c r="Q40">
        <v>12.5</v>
      </c>
      <c r="R40">
        <v>17.385000000000002</v>
      </c>
      <c r="S40">
        <v>15.3</v>
      </c>
      <c r="T40">
        <v>1.71</v>
      </c>
      <c r="U40">
        <v>414</v>
      </c>
      <c r="V40">
        <v>14.293200000000001</v>
      </c>
      <c r="W40">
        <v>35.848999999999997</v>
      </c>
      <c r="X40">
        <v>119.6682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0</v>
      </c>
      <c r="AG40">
        <v>48.981043</v>
      </c>
      <c r="AH40">
        <v>179.96245400000001</v>
      </c>
      <c r="AI40">
        <v>4.2720909999999996</v>
      </c>
      <c r="AJ40">
        <v>0</v>
      </c>
      <c r="AK40">
        <v>67.655124000000001</v>
      </c>
      <c r="AL40">
        <v>75.53</v>
      </c>
      <c r="AM40">
        <v>0</v>
      </c>
      <c r="AN40">
        <v>1.1478459999999999</v>
      </c>
      <c r="AO40">
        <v>0</v>
      </c>
      <c r="AP40">
        <v>3.2025000000000001</v>
      </c>
      <c r="AQ40">
        <v>0</v>
      </c>
      <c r="AR40">
        <v>38.64</v>
      </c>
      <c r="AS40">
        <v>37.890518999999998</v>
      </c>
      <c r="AT40">
        <v>19.999953000000001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2.084489</v>
      </c>
      <c r="BA40">
        <v>6.7455160000000003</v>
      </c>
      <c r="BB40">
        <v>3.1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2388.2753189999994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</v>
      </c>
      <c r="L41">
        <v>180</v>
      </c>
      <c r="M41">
        <v>94.410200000000003</v>
      </c>
      <c r="N41">
        <v>121.43219999999999</v>
      </c>
      <c r="O41">
        <v>127.30249999999999</v>
      </c>
      <c r="P41">
        <v>137.40860000000001</v>
      </c>
      <c r="Q41">
        <v>12.5</v>
      </c>
      <c r="R41">
        <v>17.385000000000002</v>
      </c>
      <c r="S41">
        <v>15.3</v>
      </c>
      <c r="T41">
        <v>1.71</v>
      </c>
      <c r="U41">
        <v>414</v>
      </c>
      <c r="V41">
        <v>14.293200000000001</v>
      </c>
      <c r="W41">
        <v>35.848999999999997</v>
      </c>
      <c r="X41">
        <v>119.6682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0</v>
      </c>
      <c r="AG41">
        <v>48.981043</v>
      </c>
      <c r="AH41">
        <v>179.96245400000001</v>
      </c>
      <c r="AI41">
        <v>4.2720909999999996</v>
      </c>
      <c r="AJ41">
        <v>0</v>
      </c>
      <c r="AK41">
        <v>67.655124000000001</v>
      </c>
      <c r="AL41">
        <v>75.53</v>
      </c>
      <c r="AM41">
        <v>0</v>
      </c>
      <c r="AN41">
        <v>1.1478459999999999</v>
      </c>
      <c r="AO41">
        <v>0</v>
      </c>
      <c r="AP41">
        <v>3.2025000000000001</v>
      </c>
      <c r="AQ41">
        <v>0</v>
      </c>
      <c r="AR41">
        <v>33.119999999999997</v>
      </c>
      <c r="AS41">
        <v>37.890518999999998</v>
      </c>
      <c r="AT41">
        <v>19.999953000000001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2.084489</v>
      </c>
      <c r="BA41">
        <v>6.7455160000000003</v>
      </c>
      <c r="BB41">
        <v>3.1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2382.7553189999994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380</v>
      </c>
      <c r="L42">
        <v>180</v>
      </c>
      <c r="M42">
        <v>94.410200000000003</v>
      </c>
      <c r="N42">
        <v>121.43219999999999</v>
      </c>
      <c r="O42">
        <v>127.30249999999999</v>
      </c>
      <c r="P42">
        <v>137.40860000000001</v>
      </c>
      <c r="Q42">
        <v>12.5</v>
      </c>
      <c r="R42">
        <v>17.385000000000002</v>
      </c>
      <c r="S42">
        <v>15.3</v>
      </c>
      <c r="T42">
        <v>1.71</v>
      </c>
      <c r="U42">
        <v>414</v>
      </c>
      <c r="V42">
        <v>14.293200000000001</v>
      </c>
      <c r="W42">
        <v>35.848999999999997</v>
      </c>
      <c r="X42">
        <v>119.6682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0</v>
      </c>
      <c r="AG42">
        <v>48.981043</v>
      </c>
      <c r="AH42">
        <v>179.96245400000001</v>
      </c>
      <c r="AI42">
        <v>4.2720909999999996</v>
      </c>
      <c r="AJ42">
        <v>0</v>
      </c>
      <c r="AK42">
        <v>67.655124000000001</v>
      </c>
      <c r="AL42">
        <v>75.53</v>
      </c>
      <c r="AM42">
        <v>0</v>
      </c>
      <c r="AN42">
        <v>1.1478459999999999</v>
      </c>
      <c r="AO42">
        <v>0</v>
      </c>
      <c r="AP42">
        <v>3.2025000000000001</v>
      </c>
      <c r="AQ42">
        <v>0</v>
      </c>
      <c r="AR42">
        <v>33.119999999999997</v>
      </c>
      <c r="AS42">
        <v>37.890518999999998</v>
      </c>
      <c r="AT42">
        <v>19.999953000000001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1.8736980000000001</v>
      </c>
      <c r="BA42">
        <v>6.7455160000000003</v>
      </c>
      <c r="BB42">
        <v>3.1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2382.5445279999994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380.19260000000003</v>
      </c>
      <c r="L43">
        <v>180</v>
      </c>
      <c r="M43">
        <v>97.030580999999998</v>
      </c>
      <c r="N43">
        <v>124.354161</v>
      </c>
      <c r="O43">
        <v>130.542711</v>
      </c>
      <c r="P43">
        <v>142.49271400000001</v>
      </c>
      <c r="Q43">
        <v>12.603199999999999</v>
      </c>
      <c r="R43">
        <v>18.0428</v>
      </c>
      <c r="S43">
        <v>18.657800000000002</v>
      </c>
      <c r="T43">
        <v>2.4685000000000001</v>
      </c>
      <c r="U43">
        <v>414</v>
      </c>
      <c r="V43">
        <v>14.293200000000001</v>
      </c>
      <c r="W43">
        <v>35.848999999999997</v>
      </c>
      <c r="X43">
        <v>119.6682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48.981043</v>
      </c>
      <c r="AH43">
        <v>179.96245400000001</v>
      </c>
      <c r="AI43">
        <v>0</v>
      </c>
      <c r="AJ43">
        <v>0</v>
      </c>
      <c r="AK43">
        <v>67.655124000000001</v>
      </c>
      <c r="AL43">
        <v>75.53</v>
      </c>
      <c r="AM43">
        <v>0</v>
      </c>
      <c r="AN43">
        <v>1.1478459999999999</v>
      </c>
      <c r="AO43">
        <v>0</v>
      </c>
      <c r="AP43">
        <v>3.2025000000000001</v>
      </c>
      <c r="AQ43">
        <v>0</v>
      </c>
      <c r="AR43">
        <v>38.64</v>
      </c>
      <c r="AS43">
        <v>37.890518999999998</v>
      </c>
      <c r="AT43">
        <v>19.999953000000001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1.8736980000000001</v>
      </c>
      <c r="BA43">
        <v>6.7455160000000003</v>
      </c>
      <c r="BB43">
        <v>4.3966000000000003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2401.2453869999995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394.19260000000003</v>
      </c>
      <c r="L44">
        <v>180</v>
      </c>
      <c r="M44">
        <v>97.055942999999999</v>
      </c>
      <c r="N44">
        <v>124.38</v>
      </c>
      <c r="O44">
        <v>130.58009999999999</v>
      </c>
      <c r="P44">
        <v>142.53983500000001</v>
      </c>
      <c r="Q44">
        <v>12.603199999999999</v>
      </c>
      <c r="R44">
        <v>18.0428</v>
      </c>
      <c r="S44">
        <v>18.657800000000002</v>
      </c>
      <c r="T44">
        <v>2.4685000000000001</v>
      </c>
      <c r="U44">
        <v>414</v>
      </c>
      <c r="V44">
        <v>14.293200000000001</v>
      </c>
      <c r="W44">
        <v>35.848999999999997</v>
      </c>
      <c r="X44">
        <v>119.6682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48.981043</v>
      </c>
      <c r="AH44">
        <v>179.96245400000001</v>
      </c>
      <c r="AI44">
        <v>0</v>
      </c>
      <c r="AJ44">
        <v>0</v>
      </c>
      <c r="AK44">
        <v>67.655124000000001</v>
      </c>
      <c r="AL44">
        <v>75.53</v>
      </c>
      <c r="AM44">
        <v>0</v>
      </c>
      <c r="AN44">
        <v>1.1478459999999999</v>
      </c>
      <c r="AO44">
        <v>0</v>
      </c>
      <c r="AP44">
        <v>3.2025000000000001</v>
      </c>
      <c r="AQ44">
        <v>0</v>
      </c>
      <c r="AR44">
        <v>38.64</v>
      </c>
      <c r="AS44">
        <v>37.890518999999998</v>
      </c>
      <c r="AT44">
        <v>19.999953000000001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1.8736980000000001</v>
      </c>
      <c r="BA44">
        <v>6.7455160000000003</v>
      </c>
      <c r="BB44">
        <v>4.3966000000000003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2415.3810979999994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394.19260000000003</v>
      </c>
      <c r="L45">
        <v>180.98140000000001</v>
      </c>
      <c r="M45">
        <v>97.055942999999999</v>
      </c>
      <c r="N45">
        <v>124.38</v>
      </c>
      <c r="O45">
        <v>130.58009999999999</v>
      </c>
      <c r="P45">
        <v>142.53983500000001</v>
      </c>
      <c r="Q45">
        <v>12.603199999999999</v>
      </c>
      <c r="R45">
        <v>18.0428</v>
      </c>
      <c r="S45">
        <v>15.952299999999999</v>
      </c>
      <c r="T45">
        <v>2.4685000000000001</v>
      </c>
      <c r="U45">
        <v>414</v>
      </c>
      <c r="V45">
        <v>14.293200000000001</v>
      </c>
      <c r="W45">
        <v>35.848999999999997</v>
      </c>
      <c r="X45">
        <v>119.6682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48.981043</v>
      </c>
      <c r="AH45">
        <v>179.96245400000001</v>
      </c>
      <c r="AI45">
        <v>0</v>
      </c>
      <c r="AJ45">
        <v>0</v>
      </c>
      <c r="AK45">
        <v>67.655124000000001</v>
      </c>
      <c r="AL45">
        <v>75.53</v>
      </c>
      <c r="AM45">
        <v>0</v>
      </c>
      <c r="AN45">
        <v>1.1478459999999999</v>
      </c>
      <c r="AO45">
        <v>0</v>
      </c>
      <c r="AP45">
        <v>3.2025000000000001</v>
      </c>
      <c r="AQ45">
        <v>0</v>
      </c>
      <c r="AR45">
        <v>38.64</v>
      </c>
      <c r="AS45">
        <v>37.890518999999998</v>
      </c>
      <c r="AT45">
        <v>19.162727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1.8736980000000001</v>
      </c>
      <c r="BA45">
        <v>6.7455160000000003</v>
      </c>
      <c r="BB45">
        <v>4.3966000000000003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2412.8197719999994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400.19260000000003</v>
      </c>
      <c r="L46">
        <v>180.98140000000001</v>
      </c>
      <c r="M46">
        <v>97.055942999999999</v>
      </c>
      <c r="N46">
        <v>124.38</v>
      </c>
      <c r="O46">
        <v>130.58009999999999</v>
      </c>
      <c r="P46">
        <v>142.53983500000001</v>
      </c>
      <c r="Q46">
        <v>12.603199999999999</v>
      </c>
      <c r="R46">
        <v>18.0428</v>
      </c>
      <c r="S46">
        <v>18.657800000000002</v>
      </c>
      <c r="T46">
        <v>2.4685000000000001</v>
      </c>
      <c r="U46">
        <v>414</v>
      </c>
      <c r="V46">
        <v>14.293200000000001</v>
      </c>
      <c r="W46">
        <v>35.848999999999997</v>
      </c>
      <c r="X46">
        <v>119.6682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48.981043</v>
      </c>
      <c r="AH46">
        <v>179.96245400000001</v>
      </c>
      <c r="AI46">
        <v>0</v>
      </c>
      <c r="AJ46">
        <v>0</v>
      </c>
      <c r="AK46">
        <v>67.655124000000001</v>
      </c>
      <c r="AL46">
        <v>75.53</v>
      </c>
      <c r="AM46">
        <v>0</v>
      </c>
      <c r="AN46">
        <v>1.1478459999999999</v>
      </c>
      <c r="AO46">
        <v>0</v>
      </c>
      <c r="AP46">
        <v>3.2025000000000001</v>
      </c>
      <c r="AQ46">
        <v>0</v>
      </c>
      <c r="AR46">
        <v>33.119999999999997</v>
      </c>
      <c r="AS46">
        <v>37.890518999999998</v>
      </c>
      <c r="AT46">
        <v>15.481776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1.8736980000000001</v>
      </c>
      <c r="BA46">
        <v>6.7455160000000003</v>
      </c>
      <c r="BB46">
        <v>4.3966000000000003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2412.3243209999996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380.19260000000003</v>
      </c>
      <c r="L47">
        <v>180.98140000000001</v>
      </c>
      <c r="M47">
        <v>97.055942999999999</v>
      </c>
      <c r="N47">
        <v>124.38</v>
      </c>
      <c r="O47">
        <v>130.58009999999999</v>
      </c>
      <c r="P47">
        <v>142.53983500000001</v>
      </c>
      <c r="Q47">
        <v>12.603199999999999</v>
      </c>
      <c r="R47">
        <v>18.0428</v>
      </c>
      <c r="S47">
        <v>15.952299999999999</v>
      </c>
      <c r="T47">
        <v>2.4685000000000001</v>
      </c>
      <c r="U47">
        <v>414</v>
      </c>
      <c r="V47">
        <v>14.293200000000001</v>
      </c>
      <c r="W47">
        <v>43.999671999999997</v>
      </c>
      <c r="X47">
        <v>147.80160000000001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48.981043</v>
      </c>
      <c r="AH47">
        <v>179.96245400000001</v>
      </c>
      <c r="AI47">
        <v>0</v>
      </c>
      <c r="AJ47">
        <v>0</v>
      </c>
      <c r="AK47">
        <v>67.655124000000001</v>
      </c>
      <c r="AL47">
        <v>75.53</v>
      </c>
      <c r="AM47">
        <v>0</v>
      </c>
      <c r="AN47">
        <v>1.1478459999999999</v>
      </c>
      <c r="AO47">
        <v>0</v>
      </c>
      <c r="AP47">
        <v>3.2025000000000001</v>
      </c>
      <c r="AQ47">
        <v>0</v>
      </c>
      <c r="AR47">
        <v>33.119999999999997</v>
      </c>
      <c r="AS47">
        <v>37.890518999999998</v>
      </c>
      <c r="AT47">
        <v>16.797132999999999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1.8736980000000001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2428.3557229999992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380.19260000000003</v>
      </c>
      <c r="L48">
        <v>180.98140000000001</v>
      </c>
      <c r="M48">
        <v>97.055942999999999</v>
      </c>
      <c r="N48">
        <v>124.38</v>
      </c>
      <c r="O48">
        <v>130.58009999999999</v>
      </c>
      <c r="P48">
        <v>142.53983500000001</v>
      </c>
      <c r="Q48">
        <v>12.603199999999999</v>
      </c>
      <c r="R48">
        <v>18.0428</v>
      </c>
      <c r="S48">
        <v>15.952299999999999</v>
      </c>
      <c r="T48">
        <v>2.4685000000000001</v>
      </c>
      <c r="U48">
        <v>414</v>
      </c>
      <c r="V48">
        <v>14.293200000000001</v>
      </c>
      <c r="W48">
        <v>44.31</v>
      </c>
      <c r="X48">
        <v>147.80160000000001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48.981043</v>
      </c>
      <c r="AH48">
        <v>179.96245400000001</v>
      </c>
      <c r="AI48">
        <v>0</v>
      </c>
      <c r="AJ48">
        <v>0</v>
      </c>
      <c r="AK48">
        <v>67.655124000000001</v>
      </c>
      <c r="AL48">
        <v>75.53</v>
      </c>
      <c r="AM48">
        <v>0</v>
      </c>
      <c r="AN48">
        <v>1.1478459999999999</v>
      </c>
      <c r="AO48">
        <v>0</v>
      </c>
      <c r="AP48">
        <v>3.2025000000000001</v>
      </c>
      <c r="AQ48">
        <v>0</v>
      </c>
      <c r="AR48">
        <v>33.119999999999997</v>
      </c>
      <c r="AS48">
        <v>37.890518999999998</v>
      </c>
      <c r="AT48">
        <v>19.999953000000001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1.8736980000000001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2431.8688709999992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380.19260000000003</v>
      </c>
      <c r="L49">
        <v>180.98140000000001</v>
      </c>
      <c r="M49">
        <v>97.055942999999999</v>
      </c>
      <c r="N49">
        <v>124.38</v>
      </c>
      <c r="O49">
        <v>130.58009999999999</v>
      </c>
      <c r="P49">
        <v>142.53983500000001</v>
      </c>
      <c r="Q49">
        <v>17.0717</v>
      </c>
      <c r="R49">
        <v>28.206499999999998</v>
      </c>
      <c r="S49">
        <v>19.969881000000001</v>
      </c>
      <c r="T49">
        <v>3.09</v>
      </c>
      <c r="U49">
        <v>414</v>
      </c>
      <c r="V49">
        <v>20.8</v>
      </c>
      <c r="W49">
        <v>44.31</v>
      </c>
      <c r="X49">
        <v>147.80160000000001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48.981043</v>
      </c>
      <c r="AH49">
        <v>179.96245400000001</v>
      </c>
      <c r="AI49">
        <v>0</v>
      </c>
      <c r="AJ49">
        <v>0</v>
      </c>
      <c r="AK49">
        <v>67.655124000000001</v>
      </c>
      <c r="AL49">
        <v>53.451999999999998</v>
      </c>
      <c r="AM49">
        <v>0</v>
      </c>
      <c r="AN49">
        <v>1.1478459999999999</v>
      </c>
      <c r="AO49">
        <v>0</v>
      </c>
      <c r="AP49">
        <v>3.2025000000000001</v>
      </c>
      <c r="AQ49">
        <v>0</v>
      </c>
      <c r="AR49">
        <v>38.64</v>
      </c>
      <c r="AS49">
        <v>37.890518999999998</v>
      </c>
      <c r="AT49">
        <v>19.999953000000001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1.8736980000000001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2441.0889519999987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380.19260000000003</v>
      </c>
      <c r="L50">
        <v>180.98140000000001</v>
      </c>
      <c r="M50">
        <v>97.055942999999999</v>
      </c>
      <c r="N50">
        <v>124.38</v>
      </c>
      <c r="O50">
        <v>130.58009999999999</v>
      </c>
      <c r="P50">
        <v>142.53983500000001</v>
      </c>
      <c r="Q50">
        <v>17.0717</v>
      </c>
      <c r="R50">
        <v>30.7285</v>
      </c>
      <c r="S50">
        <v>21.338799999999999</v>
      </c>
      <c r="T50">
        <v>3.09</v>
      </c>
      <c r="U50">
        <v>414</v>
      </c>
      <c r="V50">
        <v>20.8</v>
      </c>
      <c r="W50">
        <v>44.31</v>
      </c>
      <c r="X50">
        <v>147.80160000000001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48.981043</v>
      </c>
      <c r="AH50">
        <v>179.96245400000001</v>
      </c>
      <c r="AI50">
        <v>0</v>
      </c>
      <c r="AJ50">
        <v>0</v>
      </c>
      <c r="AK50">
        <v>67.655124000000001</v>
      </c>
      <c r="AL50">
        <v>53.451999999999998</v>
      </c>
      <c r="AM50">
        <v>0</v>
      </c>
      <c r="AN50">
        <v>1.1478459999999999</v>
      </c>
      <c r="AO50">
        <v>0</v>
      </c>
      <c r="AP50">
        <v>3.2025000000000001</v>
      </c>
      <c r="AQ50">
        <v>0</v>
      </c>
      <c r="AR50">
        <v>38.64</v>
      </c>
      <c r="AS50">
        <v>37.890518999999998</v>
      </c>
      <c r="AT50">
        <v>19.999953000000001</v>
      </c>
      <c r="AU50">
        <v>0</v>
      </c>
      <c r="AV50">
        <v>0</v>
      </c>
      <c r="AW50">
        <v>0</v>
      </c>
      <c r="AX50">
        <v>0</v>
      </c>
      <c r="AY50">
        <v>2.7802169999999999</v>
      </c>
      <c r="AZ50">
        <v>2.29528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2442.621235999999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428.19260000000003</v>
      </c>
      <c r="L51">
        <v>180</v>
      </c>
      <c r="M51">
        <v>97.055942999999999</v>
      </c>
      <c r="N51">
        <v>124.38</v>
      </c>
      <c r="O51">
        <v>130.58009999999999</v>
      </c>
      <c r="P51">
        <v>142.53983500000001</v>
      </c>
      <c r="Q51">
        <v>11.315149</v>
      </c>
      <c r="R51">
        <v>33.120100000000001</v>
      </c>
      <c r="S51">
        <v>27.638981000000001</v>
      </c>
      <c r="T51">
        <v>3.09</v>
      </c>
      <c r="U51">
        <v>414</v>
      </c>
      <c r="V51">
        <v>20.8</v>
      </c>
      <c r="W51">
        <v>44.31</v>
      </c>
      <c r="X51">
        <v>147.80160000000001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48.981043</v>
      </c>
      <c r="AH51">
        <v>179.96245400000001</v>
      </c>
      <c r="AI51">
        <v>0</v>
      </c>
      <c r="AJ51">
        <v>0</v>
      </c>
      <c r="AK51">
        <v>67.655124000000001</v>
      </c>
      <c r="AL51">
        <v>53.451999999999998</v>
      </c>
      <c r="AM51">
        <v>0</v>
      </c>
      <c r="AN51">
        <v>1.1478459999999999</v>
      </c>
      <c r="AO51">
        <v>0</v>
      </c>
      <c r="AP51">
        <v>3.2025000000000001</v>
      </c>
      <c r="AQ51">
        <v>0</v>
      </c>
      <c r="AR51">
        <v>38.64</v>
      </c>
      <c r="AS51">
        <v>37.890518999999998</v>
      </c>
      <c r="AT51">
        <v>19.999953000000001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2.3187009999999999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2489.8182699999988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478.19260000000003</v>
      </c>
      <c r="L52">
        <v>180</v>
      </c>
      <c r="M52">
        <v>97.055942999999999</v>
      </c>
      <c r="N52">
        <v>124.38</v>
      </c>
      <c r="O52">
        <v>130.58009999999999</v>
      </c>
      <c r="P52">
        <v>142.53983500000001</v>
      </c>
      <c r="Q52">
        <v>11.315149</v>
      </c>
      <c r="R52">
        <v>35.551223999999998</v>
      </c>
      <c r="S52">
        <v>27.638981000000001</v>
      </c>
      <c r="T52">
        <v>3.09</v>
      </c>
      <c r="U52">
        <v>414</v>
      </c>
      <c r="V52">
        <v>20.8</v>
      </c>
      <c r="W52">
        <v>44.31</v>
      </c>
      <c r="X52">
        <v>147.80160000000001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48.981043</v>
      </c>
      <c r="AH52">
        <v>179.96245400000001</v>
      </c>
      <c r="AI52">
        <v>0</v>
      </c>
      <c r="AJ52">
        <v>0</v>
      </c>
      <c r="AK52">
        <v>67.655124000000001</v>
      </c>
      <c r="AL52">
        <v>53.451999999999998</v>
      </c>
      <c r="AM52">
        <v>0</v>
      </c>
      <c r="AN52">
        <v>1.1478459999999999</v>
      </c>
      <c r="AO52">
        <v>0</v>
      </c>
      <c r="AP52">
        <v>3.2025000000000001</v>
      </c>
      <c r="AQ52">
        <v>0</v>
      </c>
      <c r="AR52">
        <v>33.119999999999997</v>
      </c>
      <c r="AS52">
        <v>37.890518999999998</v>
      </c>
      <c r="AT52">
        <v>19.999953000000001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2.3187009999999999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2536.7293939999995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508.19260000000003</v>
      </c>
      <c r="L53">
        <v>180</v>
      </c>
      <c r="M53">
        <v>97.055942999999999</v>
      </c>
      <c r="N53">
        <v>124.38</v>
      </c>
      <c r="O53">
        <v>130.58009999999999</v>
      </c>
      <c r="P53">
        <v>142.53983500000001</v>
      </c>
      <c r="Q53">
        <v>11.315149</v>
      </c>
      <c r="R53">
        <v>36.677773999999999</v>
      </c>
      <c r="S53">
        <v>27.638981000000001</v>
      </c>
      <c r="T53">
        <v>3.09</v>
      </c>
      <c r="U53">
        <v>414</v>
      </c>
      <c r="V53">
        <v>20.8</v>
      </c>
      <c r="W53">
        <v>44.31</v>
      </c>
      <c r="X53">
        <v>147.80160000000001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48.981043</v>
      </c>
      <c r="AH53">
        <v>179.96245400000001</v>
      </c>
      <c r="AI53">
        <v>0</v>
      </c>
      <c r="AJ53">
        <v>0</v>
      </c>
      <c r="AK53">
        <v>67.655124000000001</v>
      </c>
      <c r="AL53">
        <v>53.451999999999998</v>
      </c>
      <c r="AM53">
        <v>0</v>
      </c>
      <c r="AN53">
        <v>1.1478459999999999</v>
      </c>
      <c r="AO53">
        <v>0</v>
      </c>
      <c r="AP53">
        <v>3.2025000000000001</v>
      </c>
      <c r="AQ53">
        <v>0</v>
      </c>
      <c r="AR53">
        <v>33.119999999999997</v>
      </c>
      <c r="AS53">
        <v>37.890518999999998</v>
      </c>
      <c r="AT53">
        <v>19.999953000000001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2.3187009999999999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2567.8559439999995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508.19260000000003</v>
      </c>
      <c r="L54">
        <v>180</v>
      </c>
      <c r="M54">
        <v>97.055942999999999</v>
      </c>
      <c r="N54">
        <v>124.38</v>
      </c>
      <c r="O54">
        <v>130.58009999999999</v>
      </c>
      <c r="P54">
        <v>142.53983500000001</v>
      </c>
      <c r="Q54">
        <v>11.315149</v>
      </c>
      <c r="R54">
        <v>39.546280000000003</v>
      </c>
      <c r="S54">
        <v>27.638981000000001</v>
      </c>
      <c r="T54">
        <v>3.09</v>
      </c>
      <c r="U54">
        <v>414</v>
      </c>
      <c r="V54">
        <v>20.8</v>
      </c>
      <c r="W54">
        <v>44.31</v>
      </c>
      <c r="X54">
        <v>147.80160000000001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48.981043</v>
      </c>
      <c r="AH54">
        <v>179.96245400000001</v>
      </c>
      <c r="AI54">
        <v>0</v>
      </c>
      <c r="AJ54">
        <v>0</v>
      </c>
      <c r="AK54">
        <v>67.655124000000001</v>
      </c>
      <c r="AL54">
        <v>53.451999999999998</v>
      </c>
      <c r="AM54">
        <v>0</v>
      </c>
      <c r="AN54">
        <v>1.1478459999999999</v>
      </c>
      <c r="AO54">
        <v>0</v>
      </c>
      <c r="AP54">
        <v>3.2025000000000001</v>
      </c>
      <c r="AQ54">
        <v>0</v>
      </c>
      <c r="AR54">
        <v>33.119999999999997</v>
      </c>
      <c r="AS54">
        <v>37.890518999999998</v>
      </c>
      <c r="AT54">
        <v>19.999953000000001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4.6374019999999998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2573.0431509999989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508.19260000000003</v>
      </c>
      <c r="L55">
        <v>180</v>
      </c>
      <c r="M55">
        <v>97.055942999999999</v>
      </c>
      <c r="N55">
        <v>124.38</v>
      </c>
      <c r="O55">
        <v>130.58009999999999</v>
      </c>
      <c r="P55">
        <v>142.53983500000001</v>
      </c>
      <c r="Q55">
        <v>11.315149</v>
      </c>
      <c r="R55">
        <v>35.779400000000003</v>
      </c>
      <c r="S55">
        <v>24.0443</v>
      </c>
      <c r="T55">
        <v>3.09</v>
      </c>
      <c r="U55">
        <v>414</v>
      </c>
      <c r="V55">
        <v>20.8</v>
      </c>
      <c r="W55">
        <v>44.31</v>
      </c>
      <c r="X55">
        <v>147.80160000000001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48.981043</v>
      </c>
      <c r="AH55">
        <v>179.96245400000001</v>
      </c>
      <c r="AI55">
        <v>0</v>
      </c>
      <c r="AJ55">
        <v>0</v>
      </c>
      <c r="AK55">
        <v>67.655124000000001</v>
      </c>
      <c r="AL55">
        <v>53.451999999999998</v>
      </c>
      <c r="AM55">
        <v>0</v>
      </c>
      <c r="AN55">
        <v>1.1478459999999999</v>
      </c>
      <c r="AO55">
        <v>0</v>
      </c>
      <c r="AP55">
        <v>11.529</v>
      </c>
      <c r="AQ55">
        <v>0</v>
      </c>
      <c r="AR55">
        <v>38.64</v>
      </c>
      <c r="AS55">
        <v>37.890518999999998</v>
      </c>
      <c r="AT55">
        <v>19.999953000000001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4.6374019999999998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2579.5280899999984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558.19259999999997</v>
      </c>
      <c r="L56">
        <v>180</v>
      </c>
      <c r="M56">
        <v>97.055942999999999</v>
      </c>
      <c r="N56">
        <v>124.38</v>
      </c>
      <c r="O56">
        <v>130.58009999999999</v>
      </c>
      <c r="P56">
        <v>142.53983500000001</v>
      </c>
      <c r="Q56">
        <v>11.315149</v>
      </c>
      <c r="R56">
        <v>38.308300000000003</v>
      </c>
      <c r="S56">
        <v>24.0443</v>
      </c>
      <c r="T56">
        <v>3.09</v>
      </c>
      <c r="U56">
        <v>414</v>
      </c>
      <c r="V56">
        <v>20.8</v>
      </c>
      <c r="W56">
        <v>44.31</v>
      </c>
      <c r="X56">
        <v>147.80160000000001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48.981043</v>
      </c>
      <c r="AH56">
        <v>179.96245400000001</v>
      </c>
      <c r="AI56">
        <v>0</v>
      </c>
      <c r="AJ56">
        <v>0</v>
      </c>
      <c r="AK56">
        <v>67.655124000000001</v>
      </c>
      <c r="AL56">
        <v>53.451999999999998</v>
      </c>
      <c r="AM56">
        <v>0</v>
      </c>
      <c r="AN56">
        <v>1.1478459999999999</v>
      </c>
      <c r="AO56">
        <v>0</v>
      </c>
      <c r="AP56">
        <v>11.529</v>
      </c>
      <c r="AQ56">
        <v>0</v>
      </c>
      <c r="AR56">
        <v>38.64</v>
      </c>
      <c r="AS56">
        <v>37.890518999999998</v>
      </c>
      <c r="AT56">
        <v>19.999953000000001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4.6374019999999998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2632.0569899999987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610.46249999999998</v>
      </c>
      <c r="L57">
        <v>181</v>
      </c>
      <c r="M57">
        <v>97.055942999999999</v>
      </c>
      <c r="N57">
        <v>124.38</v>
      </c>
      <c r="O57">
        <v>130.58009999999999</v>
      </c>
      <c r="P57">
        <v>149.88964200000001</v>
      </c>
      <c r="Q57">
        <v>11.315149</v>
      </c>
      <c r="R57">
        <v>44.536650999999999</v>
      </c>
      <c r="S57">
        <v>27.638981000000001</v>
      </c>
      <c r="T57">
        <v>3.09</v>
      </c>
      <c r="U57">
        <v>414</v>
      </c>
      <c r="V57">
        <v>20.8</v>
      </c>
      <c r="W57">
        <v>44.31</v>
      </c>
      <c r="X57">
        <v>147.80160000000001</v>
      </c>
      <c r="Y57">
        <v>0</v>
      </c>
      <c r="Z57">
        <v>13.041600000000001</v>
      </c>
      <c r="AA57">
        <v>28.09872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48.981043</v>
      </c>
      <c r="AH57">
        <v>179.96245400000001</v>
      </c>
      <c r="AI57">
        <v>0</v>
      </c>
      <c r="AJ57">
        <v>0</v>
      </c>
      <c r="AK57">
        <v>67.655124000000001</v>
      </c>
      <c r="AL57">
        <v>53.451999999999998</v>
      </c>
      <c r="AM57">
        <v>0</v>
      </c>
      <c r="AN57">
        <v>1.1478459999999999</v>
      </c>
      <c r="AO57">
        <v>0</v>
      </c>
      <c r="AP57">
        <v>11.529</v>
      </c>
      <c r="AQ57">
        <v>0</v>
      </c>
      <c r="AR57">
        <v>38.64</v>
      </c>
      <c r="AS57">
        <v>37.890518999999998</v>
      </c>
      <c r="AT57">
        <v>19.999953000000001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4.6374019999999998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2688.4503689999988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610.46249999999998</v>
      </c>
      <c r="L58">
        <v>181</v>
      </c>
      <c r="M58">
        <v>97.055942999999999</v>
      </c>
      <c r="N58">
        <v>124.38</v>
      </c>
      <c r="O58">
        <v>130.58009999999999</v>
      </c>
      <c r="P58">
        <v>149.98894999999999</v>
      </c>
      <c r="Q58">
        <v>11.315149</v>
      </c>
      <c r="R58">
        <v>44.906624999999998</v>
      </c>
      <c r="S58">
        <v>27.638981000000001</v>
      </c>
      <c r="T58">
        <v>3.09</v>
      </c>
      <c r="U58">
        <v>414</v>
      </c>
      <c r="V58">
        <v>20.8</v>
      </c>
      <c r="W58">
        <v>44.31</v>
      </c>
      <c r="X58">
        <v>147.80160000000001</v>
      </c>
      <c r="Y58">
        <v>0</v>
      </c>
      <c r="Z58">
        <v>13.041600000000001</v>
      </c>
      <c r="AA58">
        <v>28.09872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48.981043</v>
      </c>
      <c r="AH58">
        <v>179.96245400000001</v>
      </c>
      <c r="AI58">
        <v>0</v>
      </c>
      <c r="AJ58">
        <v>0</v>
      </c>
      <c r="AK58">
        <v>67.655124000000001</v>
      </c>
      <c r="AL58">
        <v>53.451999999999998</v>
      </c>
      <c r="AM58">
        <v>0</v>
      </c>
      <c r="AN58">
        <v>1.1478459999999999</v>
      </c>
      <c r="AO58">
        <v>0</v>
      </c>
      <c r="AP58">
        <v>11.529</v>
      </c>
      <c r="AQ58">
        <v>0</v>
      </c>
      <c r="AR58">
        <v>33.119999999999997</v>
      </c>
      <c r="AS58">
        <v>37.890518999999998</v>
      </c>
      <c r="AT58">
        <v>19.999953000000001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4.6374019999999998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2683.3996509999988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610.46249999999998</v>
      </c>
      <c r="L59">
        <v>181</v>
      </c>
      <c r="M59">
        <v>97.055942999999999</v>
      </c>
      <c r="N59">
        <v>124.38</v>
      </c>
      <c r="O59">
        <v>130.58009999999999</v>
      </c>
      <c r="P59">
        <v>149.98894999999999</v>
      </c>
      <c r="Q59">
        <v>11.315149</v>
      </c>
      <c r="R59">
        <v>39.104100000000003</v>
      </c>
      <c r="S59">
        <v>24.0443</v>
      </c>
      <c r="T59">
        <v>3.09</v>
      </c>
      <c r="U59">
        <v>414</v>
      </c>
      <c r="V59">
        <v>20.8</v>
      </c>
      <c r="W59">
        <v>44.31</v>
      </c>
      <c r="X59">
        <v>147.80160000000001</v>
      </c>
      <c r="Y59">
        <v>0</v>
      </c>
      <c r="Z59">
        <v>13.041600000000001</v>
      </c>
      <c r="AA59">
        <v>14.04936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48.981043</v>
      </c>
      <c r="AH59">
        <v>179.96245400000001</v>
      </c>
      <c r="AI59">
        <v>0</v>
      </c>
      <c r="AJ59">
        <v>0</v>
      </c>
      <c r="AK59">
        <v>67.655124000000001</v>
      </c>
      <c r="AL59">
        <v>53.451999999999998</v>
      </c>
      <c r="AM59">
        <v>9.5144819999999992</v>
      </c>
      <c r="AN59">
        <v>1.1478459999999999</v>
      </c>
      <c r="AO59">
        <v>0</v>
      </c>
      <c r="AP59">
        <v>11.529</v>
      </c>
      <c r="AQ59">
        <v>0</v>
      </c>
      <c r="AR59">
        <v>33.119999999999997</v>
      </c>
      <c r="AS59">
        <v>37.890518999999998</v>
      </c>
      <c r="AT59">
        <v>19.999953000000001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6.9561019999999996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2671.7862669999995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641.33252000000005</v>
      </c>
      <c r="L60">
        <v>181</v>
      </c>
      <c r="M60">
        <v>97.055942999999999</v>
      </c>
      <c r="N60">
        <v>124.38</v>
      </c>
      <c r="O60">
        <v>130.58009999999999</v>
      </c>
      <c r="P60">
        <v>149.98894999999999</v>
      </c>
      <c r="Q60">
        <v>11.315149</v>
      </c>
      <c r="R60">
        <v>39.104100000000003</v>
      </c>
      <c r="S60">
        <v>24.0443</v>
      </c>
      <c r="T60">
        <v>3.09</v>
      </c>
      <c r="U60">
        <v>414</v>
      </c>
      <c r="V60">
        <v>20.8</v>
      </c>
      <c r="W60">
        <v>44.31</v>
      </c>
      <c r="X60">
        <v>147.80160000000001</v>
      </c>
      <c r="Y60">
        <v>0</v>
      </c>
      <c r="Z60">
        <v>13.041600000000001</v>
      </c>
      <c r="AA60">
        <v>14.04936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48.981043</v>
      </c>
      <c r="AH60">
        <v>179.96245400000001</v>
      </c>
      <c r="AI60">
        <v>0</v>
      </c>
      <c r="AJ60">
        <v>0</v>
      </c>
      <c r="AK60">
        <v>67.655124000000001</v>
      </c>
      <c r="AL60">
        <v>53.451999999999998</v>
      </c>
      <c r="AM60">
        <v>9.5144819999999992</v>
      </c>
      <c r="AN60">
        <v>1.1478459999999999</v>
      </c>
      <c r="AO60">
        <v>0</v>
      </c>
      <c r="AP60">
        <v>3.4586999999999999</v>
      </c>
      <c r="AQ60">
        <v>0</v>
      </c>
      <c r="AR60">
        <v>33.119999999999997</v>
      </c>
      <c r="AS60">
        <v>37.890518999999998</v>
      </c>
      <c r="AT60">
        <v>19.999953000000001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6.9561019999999996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2694.585986999999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684.65329999999994</v>
      </c>
      <c r="L61">
        <v>218.80119999999999</v>
      </c>
      <c r="M61">
        <v>97.055942999999999</v>
      </c>
      <c r="N61">
        <v>124.38</v>
      </c>
      <c r="O61">
        <v>130.58009999999999</v>
      </c>
      <c r="P61">
        <v>149.98894999999999</v>
      </c>
      <c r="Q61">
        <v>11.3201</v>
      </c>
      <c r="R61">
        <v>44.9041</v>
      </c>
      <c r="S61">
        <v>27.5443</v>
      </c>
      <c r="T61">
        <v>3.09</v>
      </c>
      <c r="U61">
        <v>414</v>
      </c>
      <c r="V61">
        <v>20.8</v>
      </c>
      <c r="W61">
        <v>44.31</v>
      </c>
      <c r="X61">
        <v>147.80160000000001</v>
      </c>
      <c r="Y61">
        <v>0</v>
      </c>
      <c r="Z61">
        <v>6.5208000000000004</v>
      </c>
      <c r="AA61">
        <v>14.04936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48.981043</v>
      </c>
      <c r="AH61">
        <v>179.96245400000001</v>
      </c>
      <c r="AI61">
        <v>0</v>
      </c>
      <c r="AJ61">
        <v>0</v>
      </c>
      <c r="AK61">
        <v>67.655124000000001</v>
      </c>
      <c r="AL61">
        <v>75.53</v>
      </c>
      <c r="AM61">
        <v>9.5144819999999992</v>
      </c>
      <c r="AN61">
        <v>1.1478459999999999</v>
      </c>
      <c r="AO61">
        <v>0</v>
      </c>
      <c r="AP61">
        <v>3.4586999999999999</v>
      </c>
      <c r="AQ61">
        <v>0</v>
      </c>
      <c r="AR61">
        <v>33.119999999999997</v>
      </c>
      <c r="AS61">
        <v>37.890518999999998</v>
      </c>
      <c r="AT61">
        <v>19.999953000000001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9.2748030000000004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2802.8888189999989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684.65329999999994</v>
      </c>
      <c r="L62">
        <v>218.80119999999999</v>
      </c>
      <c r="M62">
        <v>97.055942999999999</v>
      </c>
      <c r="N62">
        <v>124.38</v>
      </c>
      <c r="O62">
        <v>130.58009999999999</v>
      </c>
      <c r="P62">
        <v>149.98894999999999</v>
      </c>
      <c r="Q62">
        <v>11.3201</v>
      </c>
      <c r="R62">
        <v>44.9041</v>
      </c>
      <c r="S62">
        <v>27.5443</v>
      </c>
      <c r="T62">
        <v>3.09</v>
      </c>
      <c r="U62">
        <v>414</v>
      </c>
      <c r="V62">
        <v>20.8</v>
      </c>
      <c r="W62">
        <v>44.31</v>
      </c>
      <c r="X62">
        <v>147.80160000000001</v>
      </c>
      <c r="Y62">
        <v>0</v>
      </c>
      <c r="Z62">
        <v>6.5208000000000004</v>
      </c>
      <c r="AA62">
        <v>14.04936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48.981043</v>
      </c>
      <c r="AH62">
        <v>179.96245400000001</v>
      </c>
      <c r="AI62">
        <v>0</v>
      </c>
      <c r="AJ62">
        <v>0</v>
      </c>
      <c r="AK62">
        <v>67.655124000000001</v>
      </c>
      <c r="AL62">
        <v>75.53</v>
      </c>
      <c r="AM62">
        <v>9.5144819999999992</v>
      </c>
      <c r="AN62">
        <v>1.1478459999999999</v>
      </c>
      <c r="AO62">
        <v>0</v>
      </c>
      <c r="AP62">
        <v>3.4586999999999999</v>
      </c>
      <c r="AQ62">
        <v>0</v>
      </c>
      <c r="AR62">
        <v>33.119999999999997</v>
      </c>
      <c r="AS62">
        <v>37.890518999999998</v>
      </c>
      <c r="AT62">
        <v>19.999953000000001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9.2748030000000004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2802.8888189999989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684.65329999999994</v>
      </c>
      <c r="L63">
        <v>218.80119999999999</v>
      </c>
      <c r="M63">
        <v>97.055942999999999</v>
      </c>
      <c r="N63">
        <v>124.38</v>
      </c>
      <c r="O63">
        <v>130.58009999999999</v>
      </c>
      <c r="P63">
        <v>149.98894999999999</v>
      </c>
      <c r="Q63">
        <v>11.3201</v>
      </c>
      <c r="R63">
        <v>44.9041</v>
      </c>
      <c r="S63">
        <v>27.5443</v>
      </c>
      <c r="T63">
        <v>3.09</v>
      </c>
      <c r="U63">
        <v>414</v>
      </c>
      <c r="V63">
        <v>20.8</v>
      </c>
      <c r="W63">
        <v>44.31</v>
      </c>
      <c r="X63">
        <v>147.80160000000001</v>
      </c>
      <c r="Y63">
        <v>0</v>
      </c>
      <c r="Z63">
        <v>6.5208000000000004</v>
      </c>
      <c r="AA63">
        <v>14.04936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48.981043</v>
      </c>
      <c r="AH63">
        <v>179.96245400000001</v>
      </c>
      <c r="AI63">
        <v>4.2720909999999996</v>
      </c>
      <c r="AJ63">
        <v>0</v>
      </c>
      <c r="AK63">
        <v>67.655124000000001</v>
      </c>
      <c r="AL63">
        <v>75.53</v>
      </c>
      <c r="AM63">
        <v>9.5144819999999992</v>
      </c>
      <c r="AN63">
        <v>1.1478459999999999</v>
      </c>
      <c r="AO63">
        <v>0</v>
      </c>
      <c r="AP63">
        <v>3.4586999999999999</v>
      </c>
      <c r="AQ63">
        <v>0</v>
      </c>
      <c r="AR63">
        <v>33.119999999999997</v>
      </c>
      <c r="AS63">
        <v>37.890518999999998</v>
      </c>
      <c r="AT63">
        <v>19.999953000000001</v>
      </c>
      <c r="AU63">
        <v>0</v>
      </c>
      <c r="AV63">
        <v>0</v>
      </c>
      <c r="AW63">
        <v>0</v>
      </c>
      <c r="AX63">
        <v>0</v>
      </c>
      <c r="AY63">
        <v>2.7802169999999999</v>
      </c>
      <c r="AZ63">
        <v>9.2748030000000004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2809.9411269999987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684.65329999999994</v>
      </c>
      <c r="L64">
        <v>218.80119999999999</v>
      </c>
      <c r="M64">
        <v>97.055942999999999</v>
      </c>
      <c r="N64">
        <v>124.38</v>
      </c>
      <c r="O64">
        <v>130.58009999999999</v>
      </c>
      <c r="P64">
        <v>149.98894999999999</v>
      </c>
      <c r="Q64">
        <v>11.3201</v>
      </c>
      <c r="R64">
        <v>38.606625000000001</v>
      </c>
      <c r="S64">
        <v>27.5443</v>
      </c>
      <c r="T64">
        <v>3.09</v>
      </c>
      <c r="U64">
        <v>414</v>
      </c>
      <c r="V64">
        <v>20.8</v>
      </c>
      <c r="W64">
        <v>44.31</v>
      </c>
      <c r="X64">
        <v>147.80160000000001</v>
      </c>
      <c r="Y64">
        <v>0</v>
      </c>
      <c r="Z64">
        <v>6.5208000000000004</v>
      </c>
      <c r="AA64">
        <v>14.04936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48.981043</v>
      </c>
      <c r="AH64">
        <v>179.96245400000001</v>
      </c>
      <c r="AI64">
        <v>4.2720909999999996</v>
      </c>
      <c r="AJ64">
        <v>0</v>
      </c>
      <c r="AK64">
        <v>67.655124000000001</v>
      </c>
      <c r="AL64">
        <v>75.53</v>
      </c>
      <c r="AM64">
        <v>14.906021000000001</v>
      </c>
      <c r="AN64">
        <v>1.1478459999999999</v>
      </c>
      <c r="AO64">
        <v>0</v>
      </c>
      <c r="AP64">
        <v>3.4586999999999999</v>
      </c>
      <c r="AQ64">
        <v>0</v>
      </c>
      <c r="AR64">
        <v>33.119999999999997</v>
      </c>
      <c r="AS64">
        <v>37.890518999999998</v>
      </c>
      <c r="AT64">
        <v>19.999953000000001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9.2748030000000004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2811.8154079999981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684.65329999999994</v>
      </c>
      <c r="L65">
        <v>219.88980000000001</v>
      </c>
      <c r="M65">
        <v>97.055942999999999</v>
      </c>
      <c r="N65">
        <v>124.38</v>
      </c>
      <c r="O65">
        <v>130.58009999999999</v>
      </c>
      <c r="P65">
        <v>149.98894999999999</v>
      </c>
      <c r="Q65">
        <v>16.319199999999999</v>
      </c>
      <c r="R65">
        <v>44.9041</v>
      </c>
      <c r="S65">
        <v>27.5443</v>
      </c>
      <c r="T65">
        <v>3.09</v>
      </c>
      <c r="U65">
        <v>414</v>
      </c>
      <c r="V65">
        <v>20.8</v>
      </c>
      <c r="W65">
        <v>44.31</v>
      </c>
      <c r="X65">
        <v>147.80160000000001</v>
      </c>
      <c r="Y65">
        <v>0</v>
      </c>
      <c r="Z65">
        <v>6.5208000000000004</v>
      </c>
      <c r="AA65">
        <v>14.04936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48.981043</v>
      </c>
      <c r="AH65">
        <v>179.96245400000001</v>
      </c>
      <c r="AI65">
        <v>4.2720909999999996</v>
      </c>
      <c r="AJ65">
        <v>0</v>
      </c>
      <c r="AK65">
        <v>67.655124000000001</v>
      </c>
      <c r="AL65">
        <v>75.53</v>
      </c>
      <c r="AM65">
        <v>18.800616999999999</v>
      </c>
      <c r="AN65">
        <v>1.1478459999999999</v>
      </c>
      <c r="AO65">
        <v>0</v>
      </c>
      <c r="AP65">
        <v>3.4586999999999999</v>
      </c>
      <c r="AQ65">
        <v>0</v>
      </c>
      <c r="AR65">
        <v>33.119999999999997</v>
      </c>
      <c r="AS65">
        <v>37.890518999999998</v>
      </c>
      <c r="AT65">
        <v>19.999953000000001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9.2748030000000004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2828.0951789999986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688.71594700000003</v>
      </c>
      <c r="L66">
        <v>219.88980000000001</v>
      </c>
      <c r="M66">
        <v>97.055942999999999</v>
      </c>
      <c r="N66">
        <v>124.38</v>
      </c>
      <c r="O66">
        <v>130.58009999999999</v>
      </c>
      <c r="P66">
        <v>149.98894999999999</v>
      </c>
      <c r="Q66">
        <v>17.572399999999998</v>
      </c>
      <c r="R66">
        <v>44.9041</v>
      </c>
      <c r="S66">
        <v>27.5443</v>
      </c>
      <c r="T66">
        <v>3.09</v>
      </c>
      <c r="U66">
        <v>414</v>
      </c>
      <c r="V66">
        <v>20.8</v>
      </c>
      <c r="W66">
        <v>44.31</v>
      </c>
      <c r="X66">
        <v>147.80160000000001</v>
      </c>
      <c r="Y66">
        <v>0</v>
      </c>
      <c r="Z66">
        <v>6.5208000000000004</v>
      </c>
      <c r="AA66">
        <v>14.04936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48.981043</v>
      </c>
      <c r="AH66">
        <v>179.96245400000001</v>
      </c>
      <c r="AI66">
        <v>4.2720909999999996</v>
      </c>
      <c r="AJ66">
        <v>0</v>
      </c>
      <c r="AK66">
        <v>67.655124000000001</v>
      </c>
      <c r="AL66">
        <v>75.53</v>
      </c>
      <c r="AM66">
        <v>18.800616999999999</v>
      </c>
      <c r="AN66">
        <v>1.1478459999999999</v>
      </c>
      <c r="AO66">
        <v>0</v>
      </c>
      <c r="AP66">
        <v>3.4586999999999999</v>
      </c>
      <c r="AQ66">
        <v>0</v>
      </c>
      <c r="AR66">
        <v>33.119999999999997</v>
      </c>
      <c r="AS66">
        <v>37.890518999999998</v>
      </c>
      <c r="AT66">
        <v>19.999953000000001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9.2748030000000004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2833.4110259999993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688.40329999999994</v>
      </c>
      <c r="L67">
        <v>307.19979999999998</v>
      </c>
      <c r="M67">
        <v>97.055942999999999</v>
      </c>
      <c r="N67">
        <v>124.38</v>
      </c>
      <c r="O67">
        <v>130.58009999999999</v>
      </c>
      <c r="P67">
        <v>149.98894999999999</v>
      </c>
      <c r="Q67">
        <v>17.572399999999998</v>
      </c>
      <c r="R67">
        <v>35.506625</v>
      </c>
      <c r="S67">
        <v>27.5443</v>
      </c>
      <c r="T67">
        <v>3.09</v>
      </c>
      <c r="U67">
        <v>414</v>
      </c>
      <c r="V67">
        <v>20.8</v>
      </c>
      <c r="W67">
        <v>44.31</v>
      </c>
      <c r="X67">
        <v>147.80160000000001</v>
      </c>
      <c r="Y67">
        <v>0</v>
      </c>
      <c r="Z67">
        <v>6.5208000000000004</v>
      </c>
      <c r="AA67">
        <v>14.04936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48.981043</v>
      </c>
      <c r="AH67">
        <v>179.96245400000001</v>
      </c>
      <c r="AI67">
        <v>4.2720909999999996</v>
      </c>
      <c r="AJ67">
        <v>0</v>
      </c>
      <c r="AK67">
        <v>67.655124000000001</v>
      </c>
      <c r="AL67">
        <v>75.53</v>
      </c>
      <c r="AM67">
        <v>18.800616999999999</v>
      </c>
      <c r="AN67">
        <v>1.1478459999999999</v>
      </c>
      <c r="AO67">
        <v>0</v>
      </c>
      <c r="AP67">
        <v>5.1239999999999997</v>
      </c>
      <c r="AQ67">
        <v>0</v>
      </c>
      <c r="AR67">
        <v>33.119999999999997</v>
      </c>
      <c r="AS67">
        <v>37.890518999999998</v>
      </c>
      <c r="AT67">
        <v>19.999953000000001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9.2748030000000004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2912.676203999999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688.40329999999994</v>
      </c>
      <c r="L68">
        <v>389.44979999999998</v>
      </c>
      <c r="M68">
        <v>97.055942999999999</v>
      </c>
      <c r="N68">
        <v>124.38</v>
      </c>
      <c r="O68">
        <v>130.58009999999999</v>
      </c>
      <c r="P68">
        <v>149.98894999999999</v>
      </c>
      <c r="Q68">
        <v>19.2834</v>
      </c>
      <c r="R68">
        <v>35.506625</v>
      </c>
      <c r="S68">
        <v>27.5443</v>
      </c>
      <c r="T68">
        <v>3.09</v>
      </c>
      <c r="U68">
        <v>414</v>
      </c>
      <c r="V68">
        <v>20.8</v>
      </c>
      <c r="W68">
        <v>44.31</v>
      </c>
      <c r="X68">
        <v>147.80160000000001</v>
      </c>
      <c r="Y68">
        <v>0</v>
      </c>
      <c r="Z68">
        <v>6.5208000000000004</v>
      </c>
      <c r="AA68">
        <v>14.04936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48.981043</v>
      </c>
      <c r="AH68">
        <v>179.96245400000001</v>
      </c>
      <c r="AI68">
        <v>4.2720909999999996</v>
      </c>
      <c r="AJ68">
        <v>0</v>
      </c>
      <c r="AK68">
        <v>67.655124000000001</v>
      </c>
      <c r="AL68">
        <v>75.53</v>
      </c>
      <c r="AM68">
        <v>18.800616999999999</v>
      </c>
      <c r="AN68">
        <v>1.1478459999999999</v>
      </c>
      <c r="AO68">
        <v>0</v>
      </c>
      <c r="AP68">
        <v>11.529</v>
      </c>
      <c r="AQ68">
        <v>0</v>
      </c>
      <c r="AR68">
        <v>33.119999999999997</v>
      </c>
      <c r="AS68">
        <v>37.890518999999998</v>
      </c>
      <c r="AT68">
        <v>19.999953000000001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9.2748030000000004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3003.0422039999994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688.40329999999994</v>
      </c>
      <c r="L69">
        <v>466.44979999999998</v>
      </c>
      <c r="M69">
        <v>97.055942999999999</v>
      </c>
      <c r="N69">
        <v>124.38</v>
      </c>
      <c r="O69">
        <v>130.58009999999999</v>
      </c>
      <c r="P69">
        <v>149.98894999999999</v>
      </c>
      <c r="Q69">
        <v>19.2834</v>
      </c>
      <c r="R69">
        <v>44.406624999999998</v>
      </c>
      <c r="S69">
        <v>27.5443</v>
      </c>
      <c r="T69">
        <v>3.09</v>
      </c>
      <c r="U69">
        <v>414</v>
      </c>
      <c r="V69">
        <v>20.8</v>
      </c>
      <c r="W69">
        <v>44.31</v>
      </c>
      <c r="X69">
        <v>147.80160000000001</v>
      </c>
      <c r="Y69">
        <v>0</v>
      </c>
      <c r="Z69">
        <v>6.5208000000000004</v>
      </c>
      <c r="AA69">
        <v>14.04936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48.981043</v>
      </c>
      <c r="AH69">
        <v>179.96245400000001</v>
      </c>
      <c r="AI69">
        <v>4.2720909999999996</v>
      </c>
      <c r="AJ69">
        <v>0</v>
      </c>
      <c r="AK69">
        <v>67.655124000000001</v>
      </c>
      <c r="AL69">
        <v>79.376220000000004</v>
      </c>
      <c r="AM69">
        <v>18.800616999999999</v>
      </c>
      <c r="AN69">
        <v>1.1478459999999999</v>
      </c>
      <c r="AO69">
        <v>0</v>
      </c>
      <c r="AP69">
        <v>11.529</v>
      </c>
      <c r="AQ69">
        <v>0</v>
      </c>
      <c r="AR69">
        <v>33.119999999999997</v>
      </c>
      <c r="AS69">
        <v>37.890518999999998</v>
      </c>
      <c r="AT69">
        <v>19.999953000000001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9.2748030000000004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3092.7884239999989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461.39594699999998</v>
      </c>
      <c r="L70">
        <v>466.44979999999998</v>
      </c>
      <c r="M70">
        <v>97.055942999999999</v>
      </c>
      <c r="N70">
        <v>124.38</v>
      </c>
      <c r="O70">
        <v>130.58009999999999</v>
      </c>
      <c r="P70">
        <v>149.98894999999999</v>
      </c>
      <c r="Q70">
        <v>19.2834</v>
      </c>
      <c r="R70">
        <v>44.406624999999998</v>
      </c>
      <c r="S70">
        <v>27.5443</v>
      </c>
      <c r="T70">
        <v>3.09</v>
      </c>
      <c r="U70">
        <v>414</v>
      </c>
      <c r="V70">
        <v>20.8</v>
      </c>
      <c r="W70">
        <v>44.31</v>
      </c>
      <c r="X70">
        <v>147.80160000000001</v>
      </c>
      <c r="Y70">
        <v>0</v>
      </c>
      <c r="Z70">
        <v>6.5208000000000004</v>
      </c>
      <c r="AA70">
        <v>14.04936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48.981043</v>
      </c>
      <c r="AH70">
        <v>179.96245400000001</v>
      </c>
      <c r="AI70">
        <v>4.2720909999999996</v>
      </c>
      <c r="AJ70">
        <v>0</v>
      </c>
      <c r="AK70">
        <v>67.655124000000001</v>
      </c>
      <c r="AL70">
        <v>79.376220000000004</v>
      </c>
      <c r="AM70">
        <v>18.800616999999999</v>
      </c>
      <c r="AN70">
        <v>1.1478459999999999</v>
      </c>
      <c r="AO70">
        <v>0</v>
      </c>
      <c r="AP70">
        <v>3.843</v>
      </c>
      <c r="AQ70">
        <v>0</v>
      </c>
      <c r="AR70">
        <v>33.119999999999997</v>
      </c>
      <c r="AS70">
        <v>37.890518999999998</v>
      </c>
      <c r="AT70">
        <v>19.999953000000001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9.2748030000000004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2858.0950709999988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669.21249999999998</v>
      </c>
      <c r="L71">
        <v>439.52859999999998</v>
      </c>
      <c r="M71">
        <v>97.055942999999999</v>
      </c>
      <c r="N71">
        <v>124.38</v>
      </c>
      <c r="O71">
        <v>130.58009999999999</v>
      </c>
      <c r="P71">
        <v>149.98894999999999</v>
      </c>
      <c r="Q71">
        <v>19.2834</v>
      </c>
      <c r="R71">
        <v>44.406624999999998</v>
      </c>
      <c r="S71">
        <v>27.5443</v>
      </c>
      <c r="T71">
        <v>3.09</v>
      </c>
      <c r="U71">
        <v>414</v>
      </c>
      <c r="V71">
        <v>20.8</v>
      </c>
      <c r="W71">
        <v>44.31</v>
      </c>
      <c r="X71">
        <v>147.80160000000001</v>
      </c>
      <c r="Y71">
        <v>0</v>
      </c>
      <c r="Z71">
        <v>6.5208000000000004</v>
      </c>
      <c r="AA71">
        <v>14.04936</v>
      </c>
      <c r="AB71">
        <v>48.499828000000001</v>
      </c>
      <c r="AC71">
        <v>34.831252999999997</v>
      </c>
      <c r="AD71">
        <v>10.884034</v>
      </c>
      <c r="AE71">
        <v>59.175403000000003</v>
      </c>
      <c r="AF71">
        <v>0</v>
      </c>
      <c r="AG71">
        <v>48.981043</v>
      </c>
      <c r="AH71">
        <v>179.96245400000001</v>
      </c>
      <c r="AI71">
        <v>4.2720909999999996</v>
      </c>
      <c r="AJ71">
        <v>0</v>
      </c>
      <c r="AK71">
        <v>67.655124000000001</v>
      </c>
      <c r="AL71">
        <v>79.376220000000004</v>
      </c>
      <c r="AM71">
        <v>18.800616999999999</v>
      </c>
      <c r="AN71">
        <v>1.1478459999999999</v>
      </c>
      <c r="AO71">
        <v>0</v>
      </c>
      <c r="AP71">
        <v>3.843</v>
      </c>
      <c r="AQ71">
        <v>0</v>
      </c>
      <c r="AR71">
        <v>33.119999999999997</v>
      </c>
      <c r="AS71">
        <v>37.890518999999998</v>
      </c>
      <c r="AT71">
        <v>19.999953000000001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9.2748030000000004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3028.1063889999996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505.88930800000003</v>
      </c>
      <c r="L72">
        <v>439.52859999999998</v>
      </c>
      <c r="M72">
        <v>97.055942999999999</v>
      </c>
      <c r="N72">
        <v>124.38</v>
      </c>
      <c r="O72">
        <v>130.58009999999999</v>
      </c>
      <c r="P72">
        <v>149.98894999999999</v>
      </c>
      <c r="Q72">
        <v>19.2834</v>
      </c>
      <c r="R72">
        <v>44.406624999999998</v>
      </c>
      <c r="S72">
        <v>27.5443</v>
      </c>
      <c r="T72">
        <v>3.09</v>
      </c>
      <c r="U72">
        <v>414</v>
      </c>
      <c r="V72">
        <v>20.8</v>
      </c>
      <c r="W72">
        <v>44.31</v>
      </c>
      <c r="X72">
        <v>147.80160000000001</v>
      </c>
      <c r="Y72">
        <v>0</v>
      </c>
      <c r="Z72">
        <v>6.5208000000000004</v>
      </c>
      <c r="AA72">
        <v>14.04936</v>
      </c>
      <c r="AB72">
        <v>48.499828000000001</v>
      </c>
      <c r="AC72">
        <v>34.831252999999997</v>
      </c>
      <c r="AD72">
        <v>10.884034</v>
      </c>
      <c r="AE72">
        <v>59.175403000000003</v>
      </c>
      <c r="AF72">
        <v>0</v>
      </c>
      <c r="AG72">
        <v>48.981043</v>
      </c>
      <c r="AH72">
        <v>179.96245400000001</v>
      </c>
      <c r="AI72">
        <v>4.2720909999999996</v>
      </c>
      <c r="AJ72">
        <v>0</v>
      </c>
      <c r="AK72">
        <v>67.655124000000001</v>
      </c>
      <c r="AL72">
        <v>79.376220000000004</v>
      </c>
      <c r="AM72">
        <v>18.800616999999999</v>
      </c>
      <c r="AN72">
        <v>1.1478459999999999</v>
      </c>
      <c r="AO72">
        <v>0</v>
      </c>
      <c r="AP72">
        <v>3.843</v>
      </c>
      <c r="AQ72">
        <v>0</v>
      </c>
      <c r="AR72">
        <v>33.119999999999997</v>
      </c>
      <c r="AS72">
        <v>37.890518999999998</v>
      </c>
      <c r="AT72">
        <v>19.999953000000001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9.2748030000000004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2864.7831969999988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669.21249999999998</v>
      </c>
      <c r="L73">
        <v>439.52859999999998</v>
      </c>
      <c r="M73">
        <v>97.055942999999999</v>
      </c>
      <c r="N73">
        <v>124.38</v>
      </c>
      <c r="O73">
        <v>130.58009999999999</v>
      </c>
      <c r="P73">
        <v>149.98894999999999</v>
      </c>
      <c r="Q73">
        <v>19.2834</v>
      </c>
      <c r="R73">
        <v>44.406624999999998</v>
      </c>
      <c r="S73">
        <v>27.5443</v>
      </c>
      <c r="T73">
        <v>3.09</v>
      </c>
      <c r="U73">
        <v>414</v>
      </c>
      <c r="V73">
        <v>20.8</v>
      </c>
      <c r="W73">
        <v>44.31</v>
      </c>
      <c r="X73">
        <v>147.80160000000001</v>
      </c>
      <c r="Y73">
        <v>0</v>
      </c>
      <c r="Z73">
        <v>6.5208000000000004</v>
      </c>
      <c r="AA73">
        <v>28.09872</v>
      </c>
      <c r="AB73">
        <v>48.499828000000001</v>
      </c>
      <c r="AC73">
        <v>34.831252999999997</v>
      </c>
      <c r="AD73">
        <v>10.884034</v>
      </c>
      <c r="AE73">
        <v>59.175403000000003</v>
      </c>
      <c r="AF73">
        <v>0</v>
      </c>
      <c r="AG73">
        <v>48.981043</v>
      </c>
      <c r="AH73">
        <v>179.96245400000001</v>
      </c>
      <c r="AI73">
        <v>4.2720909999999996</v>
      </c>
      <c r="AJ73">
        <v>0</v>
      </c>
      <c r="AK73">
        <v>67.655124000000001</v>
      </c>
      <c r="AL73">
        <v>79.376220000000004</v>
      </c>
      <c r="AM73">
        <v>18.800616999999999</v>
      </c>
      <c r="AN73">
        <v>1.1478459999999999</v>
      </c>
      <c r="AO73">
        <v>0</v>
      </c>
      <c r="AP73">
        <v>4.4835000000000003</v>
      </c>
      <c r="AQ73">
        <v>0</v>
      </c>
      <c r="AR73">
        <v>33.119999999999997</v>
      </c>
      <c r="AS73">
        <v>37.890518999999998</v>
      </c>
      <c r="AT73">
        <v>19.999953000000001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9.2748030000000004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3042.7962489999995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669.21249999999998</v>
      </c>
      <c r="L74">
        <v>439.52859999999998</v>
      </c>
      <c r="M74">
        <v>97.055942999999999</v>
      </c>
      <c r="N74">
        <v>124.38</v>
      </c>
      <c r="O74">
        <v>130.58009999999999</v>
      </c>
      <c r="P74">
        <v>149.98894999999999</v>
      </c>
      <c r="Q74">
        <v>19.2834</v>
      </c>
      <c r="R74">
        <v>44.406624999999998</v>
      </c>
      <c r="S74">
        <v>27.5443</v>
      </c>
      <c r="T74">
        <v>3.09</v>
      </c>
      <c r="U74">
        <v>414</v>
      </c>
      <c r="V74">
        <v>20.8</v>
      </c>
      <c r="W74">
        <v>44.31</v>
      </c>
      <c r="X74">
        <v>147.80160000000001</v>
      </c>
      <c r="Y74">
        <v>0</v>
      </c>
      <c r="Z74">
        <v>6.5208000000000004</v>
      </c>
      <c r="AA74">
        <v>28.09872</v>
      </c>
      <c r="AB74">
        <v>48.499828000000001</v>
      </c>
      <c r="AC74">
        <v>34.831252999999997</v>
      </c>
      <c r="AD74">
        <v>10.884034</v>
      </c>
      <c r="AE74">
        <v>59.175403000000003</v>
      </c>
      <c r="AF74">
        <v>0</v>
      </c>
      <c r="AG74">
        <v>48.981043</v>
      </c>
      <c r="AH74">
        <v>179.96245400000001</v>
      </c>
      <c r="AI74">
        <v>4.2720909999999996</v>
      </c>
      <c r="AJ74">
        <v>0</v>
      </c>
      <c r="AK74">
        <v>67.655124000000001</v>
      </c>
      <c r="AL74">
        <v>79.376220000000004</v>
      </c>
      <c r="AM74">
        <v>18.800616999999999</v>
      </c>
      <c r="AN74">
        <v>1.1478459999999999</v>
      </c>
      <c r="AO74">
        <v>0</v>
      </c>
      <c r="AP74">
        <v>4.4835000000000003</v>
      </c>
      <c r="AQ74">
        <v>0</v>
      </c>
      <c r="AR74">
        <v>33.119999999999997</v>
      </c>
      <c r="AS74">
        <v>37.890518999999998</v>
      </c>
      <c r="AT74">
        <v>19.999953000000001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9.2748030000000004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3042.7962489999995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687.77991199999997</v>
      </c>
      <c r="L75">
        <v>389.28980000000001</v>
      </c>
      <c r="M75">
        <v>97.055942999999999</v>
      </c>
      <c r="N75">
        <v>124.38</v>
      </c>
      <c r="O75">
        <v>130.58009999999999</v>
      </c>
      <c r="P75">
        <v>149.98894999999999</v>
      </c>
      <c r="Q75">
        <v>19.2834</v>
      </c>
      <c r="R75">
        <v>44.9041</v>
      </c>
      <c r="S75">
        <v>27.5443</v>
      </c>
      <c r="T75">
        <v>3.09</v>
      </c>
      <c r="U75">
        <v>414</v>
      </c>
      <c r="V75">
        <v>20.8</v>
      </c>
      <c r="W75">
        <v>44.31</v>
      </c>
      <c r="X75">
        <v>147.80160000000001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10.884034</v>
      </c>
      <c r="AE75">
        <v>59.175403000000003</v>
      </c>
      <c r="AF75">
        <v>0</v>
      </c>
      <c r="AG75">
        <v>48.981043</v>
      </c>
      <c r="AH75">
        <v>179.96245400000001</v>
      </c>
      <c r="AI75">
        <v>4.2720909999999996</v>
      </c>
      <c r="AJ75">
        <v>0</v>
      </c>
      <c r="AK75">
        <v>67.655124000000001</v>
      </c>
      <c r="AL75">
        <v>79.376220000000004</v>
      </c>
      <c r="AM75">
        <v>18.800616999999999</v>
      </c>
      <c r="AN75">
        <v>1.1478459999999999</v>
      </c>
      <c r="AO75">
        <v>0</v>
      </c>
      <c r="AP75">
        <v>2.4339</v>
      </c>
      <c r="AQ75">
        <v>0</v>
      </c>
      <c r="AR75">
        <v>33.119999999999997</v>
      </c>
      <c r="AS75">
        <v>37.890518999999998</v>
      </c>
      <c r="AT75">
        <v>19.999953000000001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9.2748030000000004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3023.6220959999991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688.09749999999997</v>
      </c>
      <c r="L76">
        <v>386.08800000000002</v>
      </c>
      <c r="M76">
        <v>97.055942999999999</v>
      </c>
      <c r="N76">
        <v>124.38</v>
      </c>
      <c r="O76">
        <v>130.58009999999999</v>
      </c>
      <c r="P76">
        <v>149.98894999999999</v>
      </c>
      <c r="Q76">
        <v>19.2834</v>
      </c>
      <c r="R76">
        <v>44.406624999999998</v>
      </c>
      <c r="S76">
        <v>27.5443</v>
      </c>
      <c r="T76">
        <v>3.09</v>
      </c>
      <c r="U76">
        <v>414</v>
      </c>
      <c r="V76">
        <v>20.8</v>
      </c>
      <c r="W76">
        <v>34.81</v>
      </c>
      <c r="X76">
        <v>147.80160000000001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21.768069000000001</v>
      </c>
      <c r="AE76">
        <v>59.175403000000003</v>
      </c>
      <c r="AF76">
        <v>0</v>
      </c>
      <c r="AG76">
        <v>48.981043</v>
      </c>
      <c r="AH76">
        <v>179.96245400000001</v>
      </c>
      <c r="AI76">
        <v>4.2720909999999996</v>
      </c>
      <c r="AJ76">
        <v>0</v>
      </c>
      <c r="AK76">
        <v>67.655124000000001</v>
      </c>
      <c r="AL76">
        <v>79.376220000000004</v>
      </c>
      <c r="AM76">
        <v>18.800616999999999</v>
      </c>
      <c r="AN76">
        <v>1.1478459999999999</v>
      </c>
      <c r="AO76">
        <v>0</v>
      </c>
      <c r="AP76">
        <v>2.4339</v>
      </c>
      <c r="AQ76">
        <v>0</v>
      </c>
      <c r="AR76">
        <v>33.119999999999997</v>
      </c>
      <c r="AS76">
        <v>37.890518999999998</v>
      </c>
      <c r="AT76">
        <v>19.999953000000001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9.2748030000000004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3021.6244439999991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688.09749999999997</v>
      </c>
      <c r="L77">
        <v>453.9624</v>
      </c>
      <c r="M77">
        <v>97.055942999999999</v>
      </c>
      <c r="N77">
        <v>124.38</v>
      </c>
      <c r="O77">
        <v>130.58009999999999</v>
      </c>
      <c r="P77">
        <v>149.98894999999999</v>
      </c>
      <c r="Q77">
        <v>19.2834</v>
      </c>
      <c r="R77">
        <v>44.406624999999998</v>
      </c>
      <c r="S77">
        <v>27.5443</v>
      </c>
      <c r="T77">
        <v>3.09</v>
      </c>
      <c r="U77">
        <v>414</v>
      </c>
      <c r="V77">
        <v>20.8</v>
      </c>
      <c r="W77">
        <v>34.81</v>
      </c>
      <c r="X77">
        <v>147.80160000000001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21.768069000000001</v>
      </c>
      <c r="AE77">
        <v>59.175403000000003</v>
      </c>
      <c r="AF77">
        <v>0</v>
      </c>
      <c r="AG77">
        <v>48.981043</v>
      </c>
      <c r="AH77">
        <v>179.96245400000001</v>
      </c>
      <c r="AI77">
        <v>6.1029879999999999</v>
      </c>
      <c r="AJ77">
        <v>0</v>
      </c>
      <c r="AK77">
        <v>67.655124000000001</v>
      </c>
      <c r="AL77">
        <v>79.376220000000004</v>
      </c>
      <c r="AM77">
        <v>18.800616999999999</v>
      </c>
      <c r="AN77">
        <v>1.1478459999999999</v>
      </c>
      <c r="AO77">
        <v>0</v>
      </c>
      <c r="AP77">
        <v>4.9958999999999998</v>
      </c>
      <c r="AQ77">
        <v>0</v>
      </c>
      <c r="AR77">
        <v>33.119999999999997</v>
      </c>
      <c r="AS77">
        <v>37.890518999999998</v>
      </c>
      <c r="AT77">
        <v>19.999953000000001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9.2748030000000004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3093.8917409999999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688.09749999999997</v>
      </c>
      <c r="L78">
        <v>453.9624</v>
      </c>
      <c r="M78">
        <v>97.055942999999999</v>
      </c>
      <c r="N78">
        <v>124.38</v>
      </c>
      <c r="O78">
        <v>130.58009999999999</v>
      </c>
      <c r="P78">
        <v>149.98894999999999</v>
      </c>
      <c r="Q78">
        <v>19.2834</v>
      </c>
      <c r="R78">
        <v>44.406624999999998</v>
      </c>
      <c r="S78">
        <v>27.5443</v>
      </c>
      <c r="T78">
        <v>3.09</v>
      </c>
      <c r="U78">
        <v>414</v>
      </c>
      <c r="V78">
        <v>20.8</v>
      </c>
      <c r="W78">
        <v>34.81</v>
      </c>
      <c r="X78">
        <v>147.80160000000001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0</v>
      </c>
      <c r="AG78">
        <v>48.981043</v>
      </c>
      <c r="AH78">
        <v>182.023944</v>
      </c>
      <c r="AI78">
        <v>9.1544819999999998</v>
      </c>
      <c r="AJ78">
        <v>0</v>
      </c>
      <c r="AK78">
        <v>67.655124000000001</v>
      </c>
      <c r="AL78">
        <v>83.664000000000001</v>
      </c>
      <c r="AM78">
        <v>18.800616999999999</v>
      </c>
      <c r="AN78">
        <v>1.1478459999999999</v>
      </c>
      <c r="AO78">
        <v>0</v>
      </c>
      <c r="AP78">
        <v>4.9958999999999998</v>
      </c>
      <c r="AQ78">
        <v>0</v>
      </c>
      <c r="AR78">
        <v>33.119999999999997</v>
      </c>
      <c r="AS78">
        <v>39.149701999999998</v>
      </c>
      <c r="AT78">
        <v>19.999953000000001</v>
      </c>
      <c r="AU78">
        <v>0</v>
      </c>
      <c r="AV78">
        <v>0</v>
      </c>
      <c r="AW78">
        <v>0</v>
      </c>
      <c r="AX78">
        <v>0</v>
      </c>
      <c r="AY78">
        <v>5.6868080000000001</v>
      </c>
      <c r="AZ78">
        <v>9.2748030000000004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3141.1710539999995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631.30400399999996</v>
      </c>
      <c r="L79">
        <v>360.51010000000002</v>
      </c>
      <c r="M79">
        <v>97.055942999999999</v>
      </c>
      <c r="N79">
        <v>124.38</v>
      </c>
      <c r="O79">
        <v>130.58009999999999</v>
      </c>
      <c r="P79">
        <v>149.98894999999999</v>
      </c>
      <c r="Q79">
        <v>19.2834</v>
      </c>
      <c r="R79">
        <v>44.406624999999998</v>
      </c>
      <c r="S79">
        <v>27.5443</v>
      </c>
      <c r="T79">
        <v>3.09</v>
      </c>
      <c r="U79">
        <v>414</v>
      </c>
      <c r="V79">
        <v>20.8</v>
      </c>
      <c r="W79">
        <v>44.31</v>
      </c>
      <c r="X79">
        <v>147.80160000000001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0</v>
      </c>
      <c r="AG79">
        <v>48.981043</v>
      </c>
      <c r="AH79">
        <v>182.023944</v>
      </c>
      <c r="AI79">
        <v>59.504133000000003</v>
      </c>
      <c r="AJ79">
        <v>0</v>
      </c>
      <c r="AK79">
        <v>67.655124000000001</v>
      </c>
      <c r="AL79">
        <v>83.664000000000001</v>
      </c>
      <c r="AM79">
        <v>18.800616999999999</v>
      </c>
      <c r="AN79">
        <v>1.1478459999999999</v>
      </c>
      <c r="AO79">
        <v>0</v>
      </c>
      <c r="AP79">
        <v>9.4794</v>
      </c>
      <c r="AQ79">
        <v>0</v>
      </c>
      <c r="AR79">
        <v>33.119999999999997</v>
      </c>
      <c r="AS79">
        <v>39.149701999999998</v>
      </c>
      <c r="AT79">
        <v>19.999953000000001</v>
      </c>
      <c r="AU79">
        <v>0</v>
      </c>
      <c r="AV79">
        <v>0</v>
      </c>
      <c r="AW79">
        <v>0</v>
      </c>
      <c r="AX79">
        <v>0</v>
      </c>
      <c r="AY79">
        <v>5.6868080000000001</v>
      </c>
      <c r="AZ79">
        <v>9.2748030000000004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3055.2584089999987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618.51930000000004</v>
      </c>
      <c r="L80">
        <v>360.51010000000002</v>
      </c>
      <c r="M80">
        <v>97.055942999999999</v>
      </c>
      <c r="N80">
        <v>124.38</v>
      </c>
      <c r="O80">
        <v>130.58009999999999</v>
      </c>
      <c r="P80">
        <v>149.98894999999999</v>
      </c>
      <c r="Q80">
        <v>19.2834</v>
      </c>
      <c r="R80">
        <v>44.406624999999998</v>
      </c>
      <c r="S80">
        <v>27.5443</v>
      </c>
      <c r="T80">
        <v>3.09</v>
      </c>
      <c r="U80">
        <v>414</v>
      </c>
      <c r="V80">
        <v>20.8</v>
      </c>
      <c r="W80">
        <v>44.31</v>
      </c>
      <c r="X80">
        <v>147.80160000000001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0</v>
      </c>
      <c r="AG80">
        <v>48.981043</v>
      </c>
      <c r="AH80">
        <v>182.023944</v>
      </c>
      <c r="AI80">
        <v>59.504133000000003</v>
      </c>
      <c r="AJ80">
        <v>0</v>
      </c>
      <c r="AK80">
        <v>67.655124000000001</v>
      </c>
      <c r="AL80">
        <v>83.664000000000001</v>
      </c>
      <c r="AM80">
        <v>18.800616999999999</v>
      </c>
      <c r="AN80">
        <v>1.1478459999999999</v>
      </c>
      <c r="AO80">
        <v>0</v>
      </c>
      <c r="AP80">
        <v>9.4794</v>
      </c>
      <c r="AQ80">
        <v>0</v>
      </c>
      <c r="AR80">
        <v>33.119999999999997</v>
      </c>
      <c r="AS80">
        <v>39.149701999999998</v>
      </c>
      <c r="AT80">
        <v>19.999953000000001</v>
      </c>
      <c r="AU80">
        <v>0</v>
      </c>
      <c r="AV80">
        <v>0</v>
      </c>
      <c r="AW80">
        <v>0</v>
      </c>
      <c r="AX80">
        <v>0</v>
      </c>
      <c r="AY80">
        <v>5.6868080000000001</v>
      </c>
      <c r="AZ80">
        <v>9.2748030000000004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3042.473704999999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611.51930000000004</v>
      </c>
      <c r="L81">
        <v>360.51010000000002</v>
      </c>
      <c r="M81">
        <v>97.055942999999999</v>
      </c>
      <c r="N81">
        <v>124.38</v>
      </c>
      <c r="O81">
        <v>130.58009999999999</v>
      </c>
      <c r="P81">
        <v>149.98894999999999</v>
      </c>
      <c r="Q81">
        <v>19.2834</v>
      </c>
      <c r="R81">
        <v>44.406624999999998</v>
      </c>
      <c r="S81">
        <v>27.5443</v>
      </c>
      <c r="T81">
        <v>3.09</v>
      </c>
      <c r="U81">
        <v>414</v>
      </c>
      <c r="V81">
        <v>20.8</v>
      </c>
      <c r="W81">
        <v>44.31</v>
      </c>
      <c r="X81">
        <v>147.80160000000001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0</v>
      </c>
      <c r="AG81">
        <v>48.981043</v>
      </c>
      <c r="AH81">
        <v>182.023944</v>
      </c>
      <c r="AI81">
        <v>59.504133000000003</v>
      </c>
      <c r="AJ81">
        <v>0</v>
      </c>
      <c r="AK81">
        <v>67.655124000000001</v>
      </c>
      <c r="AL81">
        <v>83.664000000000001</v>
      </c>
      <c r="AM81">
        <v>18.800616999999999</v>
      </c>
      <c r="AN81">
        <v>1.1478459999999999</v>
      </c>
      <c r="AO81">
        <v>0</v>
      </c>
      <c r="AP81">
        <v>9.4794</v>
      </c>
      <c r="AQ81">
        <v>0</v>
      </c>
      <c r="AR81">
        <v>33.119999999999997</v>
      </c>
      <c r="AS81">
        <v>39.149701999999998</v>
      </c>
      <c r="AT81">
        <v>19.999953000000001</v>
      </c>
      <c r="AU81">
        <v>0</v>
      </c>
      <c r="AV81">
        <v>0</v>
      </c>
      <c r="AW81">
        <v>0</v>
      </c>
      <c r="AX81">
        <v>0</v>
      </c>
      <c r="AY81">
        <v>5.6868080000000001</v>
      </c>
      <c r="AZ81">
        <v>9.2748030000000004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3035.473704999999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611.51930000000004</v>
      </c>
      <c r="L82">
        <v>360.51010000000002</v>
      </c>
      <c r="M82">
        <v>97.055942999999999</v>
      </c>
      <c r="N82">
        <v>124.38</v>
      </c>
      <c r="O82">
        <v>130.58009999999999</v>
      </c>
      <c r="P82">
        <v>149.98894999999999</v>
      </c>
      <c r="Q82">
        <v>19.2834</v>
      </c>
      <c r="R82">
        <v>44.406624999999998</v>
      </c>
      <c r="S82">
        <v>27.5443</v>
      </c>
      <c r="T82">
        <v>3.09</v>
      </c>
      <c r="U82">
        <v>414</v>
      </c>
      <c r="V82">
        <v>20.8</v>
      </c>
      <c r="W82">
        <v>44.31</v>
      </c>
      <c r="X82">
        <v>147.80160000000001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0</v>
      </c>
      <c r="AG82">
        <v>48.981043</v>
      </c>
      <c r="AH82">
        <v>182.023944</v>
      </c>
      <c r="AI82">
        <v>59.504133000000003</v>
      </c>
      <c r="AJ82">
        <v>0</v>
      </c>
      <c r="AK82">
        <v>67.655124000000001</v>
      </c>
      <c r="AL82">
        <v>83.664000000000001</v>
      </c>
      <c r="AM82">
        <v>18.800616999999999</v>
      </c>
      <c r="AN82">
        <v>1.1478459999999999</v>
      </c>
      <c r="AO82">
        <v>0</v>
      </c>
      <c r="AP82">
        <v>3.7149000000000001</v>
      </c>
      <c r="AQ82">
        <v>0</v>
      </c>
      <c r="AR82">
        <v>33.119999999999997</v>
      </c>
      <c r="AS82">
        <v>39.149701999999998</v>
      </c>
      <c r="AT82">
        <v>19.999953000000001</v>
      </c>
      <c r="AU82">
        <v>0</v>
      </c>
      <c r="AV82">
        <v>0</v>
      </c>
      <c r="AW82">
        <v>0</v>
      </c>
      <c r="AX82">
        <v>0</v>
      </c>
      <c r="AY82">
        <v>5.6868080000000001</v>
      </c>
      <c r="AZ82">
        <v>9.2748030000000004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3029.7092049999987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687.49559999999997</v>
      </c>
      <c r="L83">
        <v>387.75110000000001</v>
      </c>
      <c r="M83">
        <v>97.055942999999999</v>
      </c>
      <c r="N83">
        <v>124.38</v>
      </c>
      <c r="O83">
        <v>130.58009999999999</v>
      </c>
      <c r="P83">
        <v>149.98894999999999</v>
      </c>
      <c r="Q83">
        <v>19.2834</v>
      </c>
      <c r="R83">
        <v>44.406624999999998</v>
      </c>
      <c r="S83">
        <v>27.5443</v>
      </c>
      <c r="T83">
        <v>3.09</v>
      </c>
      <c r="U83">
        <v>414</v>
      </c>
      <c r="V83">
        <v>20.8</v>
      </c>
      <c r="W83">
        <v>44.31</v>
      </c>
      <c r="X83">
        <v>147.80160000000001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0</v>
      </c>
      <c r="AG83">
        <v>48.981043</v>
      </c>
      <c r="AH83">
        <v>182.023944</v>
      </c>
      <c r="AI83">
        <v>59.504133000000003</v>
      </c>
      <c r="AJ83">
        <v>0</v>
      </c>
      <c r="AK83">
        <v>67.655124000000001</v>
      </c>
      <c r="AL83">
        <v>83.664000000000001</v>
      </c>
      <c r="AM83">
        <v>18.800616999999999</v>
      </c>
      <c r="AN83">
        <v>1.1478459999999999</v>
      </c>
      <c r="AO83">
        <v>0</v>
      </c>
      <c r="AP83">
        <v>3.7149000000000001</v>
      </c>
      <c r="AQ83">
        <v>0</v>
      </c>
      <c r="AR83">
        <v>33.119999999999997</v>
      </c>
      <c r="AS83">
        <v>39.149701999999998</v>
      </c>
      <c r="AT83">
        <v>19.999953000000001</v>
      </c>
      <c r="AU83">
        <v>0</v>
      </c>
      <c r="AV83">
        <v>0</v>
      </c>
      <c r="AW83">
        <v>0</v>
      </c>
      <c r="AX83">
        <v>0</v>
      </c>
      <c r="AY83">
        <v>5.6868080000000001</v>
      </c>
      <c r="AZ83">
        <v>9.2748030000000004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3132.926504999999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687.49559999999997</v>
      </c>
      <c r="L84">
        <v>387.75110000000001</v>
      </c>
      <c r="M84">
        <v>97.055942999999999</v>
      </c>
      <c r="N84">
        <v>124.38</v>
      </c>
      <c r="O84">
        <v>130.58009999999999</v>
      </c>
      <c r="P84">
        <v>149.98894999999999</v>
      </c>
      <c r="Q84">
        <v>19.2834</v>
      </c>
      <c r="R84">
        <v>44.406624999999998</v>
      </c>
      <c r="S84">
        <v>27.5443</v>
      </c>
      <c r="T84">
        <v>3.09</v>
      </c>
      <c r="U84">
        <v>414</v>
      </c>
      <c r="V84">
        <v>20.8</v>
      </c>
      <c r="W84">
        <v>44.31</v>
      </c>
      <c r="X84">
        <v>147.80160000000001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0</v>
      </c>
      <c r="AG84">
        <v>48.981043</v>
      </c>
      <c r="AH84">
        <v>182.023944</v>
      </c>
      <c r="AI84">
        <v>59.504133000000003</v>
      </c>
      <c r="AJ84">
        <v>0</v>
      </c>
      <c r="AK84">
        <v>67.655124000000001</v>
      </c>
      <c r="AL84">
        <v>83.664000000000001</v>
      </c>
      <c r="AM84">
        <v>18.800616999999999</v>
      </c>
      <c r="AN84">
        <v>1.1478459999999999</v>
      </c>
      <c r="AO84">
        <v>0</v>
      </c>
      <c r="AP84">
        <v>3.7149000000000001</v>
      </c>
      <c r="AQ84">
        <v>0</v>
      </c>
      <c r="AR84">
        <v>33.119999999999997</v>
      </c>
      <c r="AS84">
        <v>39.149701999999998</v>
      </c>
      <c r="AT84">
        <v>19.999953000000001</v>
      </c>
      <c r="AU84">
        <v>0</v>
      </c>
      <c r="AV84">
        <v>0</v>
      </c>
      <c r="AW84">
        <v>0</v>
      </c>
      <c r="AX84">
        <v>0</v>
      </c>
      <c r="AY84">
        <v>5.6868080000000001</v>
      </c>
      <c r="AZ84">
        <v>9.2748030000000004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3132.926504999999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687.49559999999997</v>
      </c>
      <c r="L85">
        <v>387.75110000000001</v>
      </c>
      <c r="M85">
        <v>97.055942999999999</v>
      </c>
      <c r="N85">
        <v>124.38</v>
      </c>
      <c r="O85">
        <v>130.58009999999999</v>
      </c>
      <c r="P85">
        <v>149.98894999999999</v>
      </c>
      <c r="Q85">
        <v>19.2834</v>
      </c>
      <c r="R85">
        <v>44.406624999999998</v>
      </c>
      <c r="S85">
        <v>27.5443</v>
      </c>
      <c r="T85">
        <v>3.09</v>
      </c>
      <c r="U85">
        <v>414</v>
      </c>
      <c r="V85">
        <v>20.8</v>
      </c>
      <c r="W85">
        <v>44.31</v>
      </c>
      <c r="X85">
        <v>147.80160000000001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0</v>
      </c>
      <c r="AG85">
        <v>48.981043</v>
      </c>
      <c r="AH85">
        <v>182.023944</v>
      </c>
      <c r="AI85">
        <v>6.1029879999999999</v>
      </c>
      <c r="AJ85">
        <v>0</v>
      </c>
      <c r="AK85">
        <v>67.655124000000001</v>
      </c>
      <c r="AL85">
        <v>83.664000000000001</v>
      </c>
      <c r="AM85">
        <v>18.800616999999999</v>
      </c>
      <c r="AN85">
        <v>1.1478459999999999</v>
      </c>
      <c r="AO85">
        <v>0</v>
      </c>
      <c r="AP85">
        <v>3.7149000000000001</v>
      </c>
      <c r="AQ85">
        <v>0</v>
      </c>
      <c r="AR85">
        <v>33.119999999999997</v>
      </c>
      <c r="AS85">
        <v>39.149701999999998</v>
      </c>
      <c r="AT85">
        <v>19.999953000000001</v>
      </c>
      <c r="AU85">
        <v>0</v>
      </c>
      <c r="AV85">
        <v>0</v>
      </c>
      <c r="AW85">
        <v>0</v>
      </c>
      <c r="AX85">
        <v>0</v>
      </c>
      <c r="AY85">
        <v>5.6868080000000001</v>
      </c>
      <c r="AZ85">
        <v>9.2748030000000004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3079.5253599999992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687.49559999999997</v>
      </c>
      <c r="L86">
        <v>387.75110000000001</v>
      </c>
      <c r="M86">
        <v>97.055942999999999</v>
      </c>
      <c r="N86">
        <v>124.38</v>
      </c>
      <c r="O86">
        <v>130.58009999999999</v>
      </c>
      <c r="P86">
        <v>149.98894999999999</v>
      </c>
      <c r="Q86">
        <v>19.2834</v>
      </c>
      <c r="R86">
        <v>44.406624999999998</v>
      </c>
      <c r="S86">
        <v>27.5443</v>
      </c>
      <c r="T86">
        <v>3.09</v>
      </c>
      <c r="U86">
        <v>414</v>
      </c>
      <c r="V86">
        <v>20.8</v>
      </c>
      <c r="W86">
        <v>44.31</v>
      </c>
      <c r="X86">
        <v>147.80160000000001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21.768069000000001</v>
      </c>
      <c r="AE86">
        <v>59.175403000000003</v>
      </c>
      <c r="AF86">
        <v>0</v>
      </c>
      <c r="AG86">
        <v>48.981043</v>
      </c>
      <c r="AH86">
        <v>179.96245400000001</v>
      </c>
      <c r="AI86">
        <v>4.2720909999999996</v>
      </c>
      <c r="AJ86">
        <v>0</v>
      </c>
      <c r="AK86">
        <v>67.655124000000001</v>
      </c>
      <c r="AL86">
        <v>79.376220000000004</v>
      </c>
      <c r="AM86">
        <v>18.800616999999999</v>
      </c>
      <c r="AN86">
        <v>1.1478459999999999</v>
      </c>
      <c r="AO86">
        <v>0</v>
      </c>
      <c r="AP86">
        <v>3.7149000000000001</v>
      </c>
      <c r="AQ86">
        <v>0</v>
      </c>
      <c r="AR86">
        <v>33.119999999999997</v>
      </c>
      <c r="AS86">
        <v>37.890518999999998</v>
      </c>
      <c r="AT86">
        <v>19.999953000000001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9.2748030000000004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3039.9874439999994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687.49559999999997</v>
      </c>
      <c r="L87">
        <v>387.75110000000001</v>
      </c>
      <c r="M87">
        <v>97.055942999999999</v>
      </c>
      <c r="N87">
        <v>124.38</v>
      </c>
      <c r="O87">
        <v>130.58009999999999</v>
      </c>
      <c r="P87">
        <v>149.98894999999999</v>
      </c>
      <c r="Q87">
        <v>19.2834</v>
      </c>
      <c r="R87">
        <v>44.406624999999998</v>
      </c>
      <c r="S87">
        <v>27.5443</v>
      </c>
      <c r="T87">
        <v>3.09</v>
      </c>
      <c r="U87">
        <v>414</v>
      </c>
      <c r="V87">
        <v>20.8</v>
      </c>
      <c r="W87">
        <v>44.31</v>
      </c>
      <c r="X87">
        <v>147.80160000000001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21.768069000000001</v>
      </c>
      <c r="AE87">
        <v>59.175403000000003</v>
      </c>
      <c r="AF87">
        <v>0</v>
      </c>
      <c r="AG87">
        <v>48.981043</v>
      </c>
      <c r="AH87">
        <v>179.96245400000001</v>
      </c>
      <c r="AI87">
        <v>4.2720909999999996</v>
      </c>
      <c r="AJ87">
        <v>0</v>
      </c>
      <c r="AK87">
        <v>67.655124000000001</v>
      </c>
      <c r="AL87">
        <v>79.376220000000004</v>
      </c>
      <c r="AM87">
        <v>18.800616999999999</v>
      </c>
      <c r="AN87">
        <v>1.1478459999999999</v>
      </c>
      <c r="AO87">
        <v>0</v>
      </c>
      <c r="AP87">
        <v>3.7149000000000001</v>
      </c>
      <c r="AQ87">
        <v>0</v>
      </c>
      <c r="AR87">
        <v>33.119999999999997</v>
      </c>
      <c r="AS87">
        <v>37.890518999999998</v>
      </c>
      <c r="AT87">
        <v>19.999953000000001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9.2748030000000004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3039.9874439999994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687.49559999999997</v>
      </c>
      <c r="L88">
        <v>387.75110000000001</v>
      </c>
      <c r="M88">
        <v>97.055942999999999</v>
      </c>
      <c r="N88">
        <v>124.38</v>
      </c>
      <c r="O88">
        <v>130.58009999999999</v>
      </c>
      <c r="P88">
        <v>149.98894999999999</v>
      </c>
      <c r="Q88">
        <v>19.2834</v>
      </c>
      <c r="R88">
        <v>44.406624999999998</v>
      </c>
      <c r="S88">
        <v>27.5443</v>
      </c>
      <c r="T88">
        <v>3.09</v>
      </c>
      <c r="U88">
        <v>414</v>
      </c>
      <c r="V88">
        <v>20.8</v>
      </c>
      <c r="W88">
        <v>44.31</v>
      </c>
      <c r="X88">
        <v>147.80160000000001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21.768069000000001</v>
      </c>
      <c r="AE88">
        <v>59.175403000000003</v>
      </c>
      <c r="AF88">
        <v>0</v>
      </c>
      <c r="AG88">
        <v>48.981043</v>
      </c>
      <c r="AH88">
        <v>179.96245400000001</v>
      </c>
      <c r="AI88">
        <v>4.2720909999999996</v>
      </c>
      <c r="AJ88">
        <v>0</v>
      </c>
      <c r="AK88">
        <v>67.655124000000001</v>
      </c>
      <c r="AL88">
        <v>79.376220000000004</v>
      </c>
      <c r="AM88">
        <v>18.800616999999999</v>
      </c>
      <c r="AN88">
        <v>1.1478459999999999</v>
      </c>
      <c r="AO88">
        <v>0</v>
      </c>
      <c r="AP88">
        <v>3.7149000000000001</v>
      </c>
      <c r="AQ88">
        <v>0</v>
      </c>
      <c r="AR88">
        <v>33.119999999999997</v>
      </c>
      <c r="AS88">
        <v>37.890518999999998</v>
      </c>
      <c r="AT88">
        <v>19.999953000000001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3039.9874439999994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687.49559999999997</v>
      </c>
      <c r="L89">
        <v>387.75110000000001</v>
      </c>
      <c r="M89">
        <v>97.055942999999999</v>
      </c>
      <c r="N89">
        <v>124.38</v>
      </c>
      <c r="O89">
        <v>130.58009999999999</v>
      </c>
      <c r="P89">
        <v>149.98894999999999</v>
      </c>
      <c r="Q89">
        <v>19.2834</v>
      </c>
      <c r="R89">
        <v>44.406624999999998</v>
      </c>
      <c r="S89">
        <v>27.5443</v>
      </c>
      <c r="T89">
        <v>3.09</v>
      </c>
      <c r="U89">
        <v>414</v>
      </c>
      <c r="V89">
        <v>20.8</v>
      </c>
      <c r="W89">
        <v>44.31</v>
      </c>
      <c r="X89">
        <v>147.80160000000001</v>
      </c>
      <c r="Y89">
        <v>0</v>
      </c>
      <c r="Z89">
        <v>13.041600000000001</v>
      </c>
      <c r="AA89">
        <v>42.14808</v>
      </c>
      <c r="AB89">
        <v>48.499828000000001</v>
      </c>
      <c r="AC89">
        <v>34.831252999999997</v>
      </c>
      <c r="AD89">
        <v>21.768069000000001</v>
      </c>
      <c r="AE89">
        <v>59.175403000000003</v>
      </c>
      <c r="AF89">
        <v>0</v>
      </c>
      <c r="AG89">
        <v>48.981043</v>
      </c>
      <c r="AH89">
        <v>179.96245400000001</v>
      </c>
      <c r="AI89">
        <v>16.783217</v>
      </c>
      <c r="AJ89">
        <v>0</v>
      </c>
      <c r="AK89">
        <v>67.655124000000001</v>
      </c>
      <c r="AL89">
        <v>79.376220000000004</v>
      </c>
      <c r="AM89">
        <v>18.800616999999999</v>
      </c>
      <c r="AN89">
        <v>1.1478459999999999</v>
      </c>
      <c r="AO89">
        <v>0</v>
      </c>
      <c r="AP89">
        <v>3.7149000000000001</v>
      </c>
      <c r="AQ89">
        <v>0</v>
      </c>
      <c r="AR89">
        <v>33.119999999999997</v>
      </c>
      <c r="AS89">
        <v>37.890518999999998</v>
      </c>
      <c r="AT89">
        <v>19.999953000000001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3052.4985699999997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687.49559999999997</v>
      </c>
      <c r="L90">
        <v>387.75110000000001</v>
      </c>
      <c r="M90">
        <v>97.055942999999999</v>
      </c>
      <c r="N90">
        <v>124.38</v>
      </c>
      <c r="O90">
        <v>130.58009999999999</v>
      </c>
      <c r="P90">
        <v>149.98894999999999</v>
      </c>
      <c r="Q90">
        <v>19.2834</v>
      </c>
      <c r="R90">
        <v>44.406624999999998</v>
      </c>
      <c r="S90">
        <v>27.5443</v>
      </c>
      <c r="T90">
        <v>3.09</v>
      </c>
      <c r="U90">
        <v>414</v>
      </c>
      <c r="V90">
        <v>20.8</v>
      </c>
      <c r="W90">
        <v>44.31</v>
      </c>
      <c r="X90">
        <v>147.80160000000001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0</v>
      </c>
      <c r="AG90">
        <v>48.981043</v>
      </c>
      <c r="AH90">
        <v>182.023944</v>
      </c>
      <c r="AI90">
        <v>16.783217</v>
      </c>
      <c r="AJ90">
        <v>0</v>
      </c>
      <c r="AK90">
        <v>67.655124000000001</v>
      </c>
      <c r="AL90">
        <v>83.664000000000001</v>
      </c>
      <c r="AM90">
        <v>18.800616999999999</v>
      </c>
      <c r="AN90">
        <v>1.1478459999999999</v>
      </c>
      <c r="AO90">
        <v>0</v>
      </c>
      <c r="AP90">
        <v>3.7149000000000001</v>
      </c>
      <c r="AQ90">
        <v>0</v>
      </c>
      <c r="AR90">
        <v>33.119999999999997</v>
      </c>
      <c r="AS90">
        <v>39.149701999999998</v>
      </c>
      <c r="AT90">
        <v>19.999953000000001</v>
      </c>
      <c r="AU90">
        <v>0</v>
      </c>
      <c r="AV90">
        <v>0</v>
      </c>
      <c r="AW90">
        <v>0</v>
      </c>
      <c r="AX90">
        <v>0</v>
      </c>
      <c r="AY90">
        <v>5.6868080000000001</v>
      </c>
      <c r="AZ90">
        <v>9.2748030000000004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3090.2055889999992</v>
      </c>
    </row>
    <row r="91" spans="1:117">
      <c r="A91" t="s">
        <v>133</v>
      </c>
      <c r="B91">
        <v>0</v>
      </c>
      <c r="C91">
        <v>0</v>
      </c>
      <c r="D91">
        <v>11.9176</v>
      </c>
      <c r="E91">
        <v>0</v>
      </c>
      <c r="F91">
        <v>0</v>
      </c>
      <c r="G91">
        <v>15</v>
      </c>
      <c r="H91">
        <v>0</v>
      </c>
      <c r="I91">
        <v>0</v>
      </c>
      <c r="J91">
        <v>18.1614</v>
      </c>
      <c r="K91">
        <v>687.49559999999997</v>
      </c>
      <c r="L91">
        <v>387.75110000000001</v>
      </c>
      <c r="M91">
        <v>97.055942999999999</v>
      </c>
      <c r="N91">
        <v>124.38</v>
      </c>
      <c r="O91">
        <v>130.58009999999999</v>
      </c>
      <c r="P91">
        <v>149.98894999999999</v>
      </c>
      <c r="Q91">
        <v>19.2834</v>
      </c>
      <c r="R91">
        <v>44.406624999999998</v>
      </c>
      <c r="S91">
        <v>27.5443</v>
      </c>
      <c r="T91">
        <v>3.09</v>
      </c>
      <c r="U91">
        <v>414</v>
      </c>
      <c r="V91">
        <v>20.8</v>
      </c>
      <c r="W91">
        <v>44.31</v>
      </c>
      <c r="X91">
        <v>147.80160000000001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0</v>
      </c>
      <c r="AG91">
        <v>48.981043</v>
      </c>
      <c r="AH91">
        <v>182.023944</v>
      </c>
      <c r="AI91">
        <v>16.783217</v>
      </c>
      <c r="AJ91">
        <v>0</v>
      </c>
      <c r="AK91">
        <v>67.655124000000001</v>
      </c>
      <c r="AL91">
        <v>83.664000000000001</v>
      </c>
      <c r="AM91">
        <v>18.800616999999999</v>
      </c>
      <c r="AN91">
        <v>1.1478459999999999</v>
      </c>
      <c r="AO91">
        <v>0</v>
      </c>
      <c r="AP91">
        <v>3.7149000000000001</v>
      </c>
      <c r="AQ91">
        <v>0</v>
      </c>
      <c r="AR91">
        <v>33.119999999999997</v>
      </c>
      <c r="AS91">
        <v>39.149701999999998</v>
      </c>
      <c r="AT91">
        <v>19.999953000000001</v>
      </c>
      <c r="AU91">
        <v>0</v>
      </c>
      <c r="AV91">
        <v>0</v>
      </c>
      <c r="AW91">
        <v>0</v>
      </c>
      <c r="AX91">
        <v>0</v>
      </c>
      <c r="AY91">
        <v>5.6868080000000001</v>
      </c>
      <c r="AZ91">
        <v>9.2748030000000004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3135.284588999999</v>
      </c>
    </row>
    <row r="92" spans="1:117">
      <c r="A92" t="s">
        <v>134</v>
      </c>
      <c r="B92">
        <v>0</v>
      </c>
      <c r="C92">
        <v>0</v>
      </c>
      <c r="D92">
        <v>11.9176</v>
      </c>
      <c r="E92">
        <v>0</v>
      </c>
      <c r="F92">
        <v>0</v>
      </c>
      <c r="G92">
        <v>15</v>
      </c>
      <c r="H92">
        <v>0</v>
      </c>
      <c r="I92">
        <v>0</v>
      </c>
      <c r="J92">
        <v>18.1614</v>
      </c>
      <c r="K92">
        <v>687.49559999999997</v>
      </c>
      <c r="L92">
        <v>387.75110000000001</v>
      </c>
      <c r="M92">
        <v>97.055942999999999</v>
      </c>
      <c r="N92">
        <v>124.38</v>
      </c>
      <c r="O92">
        <v>130.58009999999999</v>
      </c>
      <c r="P92">
        <v>149.98894999999999</v>
      </c>
      <c r="Q92">
        <v>19.2834</v>
      </c>
      <c r="R92">
        <v>44.406624999999998</v>
      </c>
      <c r="S92">
        <v>27.5443</v>
      </c>
      <c r="T92">
        <v>3.09</v>
      </c>
      <c r="U92">
        <v>414</v>
      </c>
      <c r="V92">
        <v>20.8</v>
      </c>
      <c r="W92">
        <v>44.31</v>
      </c>
      <c r="X92">
        <v>147.80160000000001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0</v>
      </c>
      <c r="AG92">
        <v>48.981043</v>
      </c>
      <c r="AH92">
        <v>182.023944</v>
      </c>
      <c r="AI92">
        <v>16.783217</v>
      </c>
      <c r="AJ92">
        <v>0</v>
      </c>
      <c r="AK92">
        <v>67.655124000000001</v>
      </c>
      <c r="AL92">
        <v>83.664000000000001</v>
      </c>
      <c r="AM92">
        <v>18.800616999999999</v>
      </c>
      <c r="AN92">
        <v>1.1478459999999999</v>
      </c>
      <c r="AO92">
        <v>0</v>
      </c>
      <c r="AP92">
        <v>3.7149000000000001</v>
      </c>
      <c r="AQ92">
        <v>0</v>
      </c>
      <c r="AR92">
        <v>33.119999999999997</v>
      </c>
      <c r="AS92">
        <v>39.149701999999998</v>
      </c>
      <c r="AT92">
        <v>19.999953000000001</v>
      </c>
      <c r="AU92">
        <v>0</v>
      </c>
      <c r="AV92">
        <v>0</v>
      </c>
      <c r="AW92">
        <v>0</v>
      </c>
      <c r="AX92">
        <v>0</v>
      </c>
      <c r="AY92">
        <v>5.6868080000000001</v>
      </c>
      <c r="AZ92">
        <v>9.2748030000000004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3135.284588999999</v>
      </c>
    </row>
    <row r="93" spans="1:117">
      <c r="A93" t="s">
        <v>135</v>
      </c>
      <c r="B93">
        <v>0</v>
      </c>
      <c r="C93">
        <v>0</v>
      </c>
      <c r="D93">
        <v>31.9176</v>
      </c>
      <c r="E93">
        <v>0</v>
      </c>
      <c r="F93">
        <v>0</v>
      </c>
      <c r="G93">
        <v>48</v>
      </c>
      <c r="H93">
        <v>0</v>
      </c>
      <c r="I93">
        <v>0</v>
      </c>
      <c r="J93">
        <v>70.884100000000004</v>
      </c>
      <c r="K93">
        <v>687.49559999999997</v>
      </c>
      <c r="L93">
        <v>387.75110000000001</v>
      </c>
      <c r="M93">
        <v>97.055942999999999</v>
      </c>
      <c r="N93">
        <v>124.38</v>
      </c>
      <c r="O93">
        <v>130.58009999999999</v>
      </c>
      <c r="P93">
        <v>149.98894999999999</v>
      </c>
      <c r="Q93">
        <v>19.2834</v>
      </c>
      <c r="R93">
        <v>44.406624999999998</v>
      </c>
      <c r="S93">
        <v>27.5443</v>
      </c>
      <c r="T93">
        <v>3.09</v>
      </c>
      <c r="U93">
        <v>414</v>
      </c>
      <c r="V93">
        <v>20.8</v>
      </c>
      <c r="W93">
        <v>44.31</v>
      </c>
      <c r="X93">
        <v>147.80160000000001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0</v>
      </c>
      <c r="AG93">
        <v>48.981043</v>
      </c>
      <c r="AH93">
        <v>182.023944</v>
      </c>
      <c r="AI93">
        <v>16.783217</v>
      </c>
      <c r="AJ93">
        <v>0</v>
      </c>
      <c r="AK93">
        <v>67.655124000000001</v>
      </c>
      <c r="AL93">
        <v>83.664000000000001</v>
      </c>
      <c r="AM93">
        <v>18.800616999999999</v>
      </c>
      <c r="AN93">
        <v>1.1478459999999999</v>
      </c>
      <c r="AO93">
        <v>0</v>
      </c>
      <c r="AP93">
        <v>0.51239999999999997</v>
      </c>
      <c r="AQ93">
        <v>0</v>
      </c>
      <c r="AR93">
        <v>33.119999999999997</v>
      </c>
      <c r="AS93">
        <v>39.149701999999998</v>
      </c>
      <c r="AT93">
        <v>19.999953000000001</v>
      </c>
      <c r="AU93">
        <v>0</v>
      </c>
      <c r="AV93">
        <v>0</v>
      </c>
      <c r="AW93">
        <v>0</v>
      </c>
      <c r="AX93">
        <v>0</v>
      </c>
      <c r="AY93">
        <v>5.6868080000000001</v>
      </c>
      <c r="AZ93">
        <v>9.2748030000000004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3237.8047889999993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69.616200000000006</v>
      </c>
      <c r="H94">
        <v>0</v>
      </c>
      <c r="I94">
        <v>0</v>
      </c>
      <c r="J94">
        <v>70.884100000000004</v>
      </c>
      <c r="K94">
        <v>687.49559999999997</v>
      </c>
      <c r="L94">
        <v>387.75110000000001</v>
      </c>
      <c r="M94">
        <v>97.055942999999999</v>
      </c>
      <c r="N94">
        <v>124.38</v>
      </c>
      <c r="O94">
        <v>130.58009999999999</v>
      </c>
      <c r="P94">
        <v>149.98894999999999</v>
      </c>
      <c r="Q94">
        <v>19.2834</v>
      </c>
      <c r="R94">
        <v>44.406624999999998</v>
      </c>
      <c r="S94">
        <v>27.5443</v>
      </c>
      <c r="T94">
        <v>3.09</v>
      </c>
      <c r="U94">
        <v>414</v>
      </c>
      <c r="V94">
        <v>20.8</v>
      </c>
      <c r="W94">
        <v>44.31</v>
      </c>
      <c r="X94">
        <v>147.80160000000001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48.981043</v>
      </c>
      <c r="AH94">
        <v>179.96245400000001</v>
      </c>
      <c r="AI94">
        <v>16.783217</v>
      </c>
      <c r="AJ94">
        <v>0</v>
      </c>
      <c r="AK94">
        <v>67.655124000000001</v>
      </c>
      <c r="AL94">
        <v>79.376220000000004</v>
      </c>
      <c r="AM94">
        <v>18.800616999999999</v>
      </c>
      <c r="AN94">
        <v>1.1478459999999999</v>
      </c>
      <c r="AO94">
        <v>0</v>
      </c>
      <c r="AP94">
        <v>0.51239999999999997</v>
      </c>
      <c r="AQ94">
        <v>0</v>
      </c>
      <c r="AR94">
        <v>33.119999999999997</v>
      </c>
      <c r="AS94">
        <v>37.890518999999998</v>
      </c>
      <c r="AT94">
        <v>19.999953000000001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3266.3118149999996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69.616200000000006</v>
      </c>
      <c r="H95">
        <v>0</v>
      </c>
      <c r="I95">
        <v>0</v>
      </c>
      <c r="J95">
        <v>73.323684</v>
      </c>
      <c r="K95">
        <v>687.49559999999997</v>
      </c>
      <c r="L95">
        <v>387.75110000000001</v>
      </c>
      <c r="M95">
        <v>97.055942999999999</v>
      </c>
      <c r="N95">
        <v>124.38</v>
      </c>
      <c r="O95">
        <v>130.58009999999999</v>
      </c>
      <c r="P95">
        <v>149.98894999999999</v>
      </c>
      <c r="Q95">
        <v>19.2834</v>
      </c>
      <c r="R95">
        <v>44.406624999999998</v>
      </c>
      <c r="S95">
        <v>27.5443</v>
      </c>
      <c r="T95">
        <v>3.09</v>
      </c>
      <c r="U95">
        <v>414</v>
      </c>
      <c r="V95">
        <v>20.8</v>
      </c>
      <c r="W95">
        <v>44.31</v>
      </c>
      <c r="X95">
        <v>147.80160000000001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21.768069000000001</v>
      </c>
      <c r="AE95">
        <v>59.175403000000003</v>
      </c>
      <c r="AF95">
        <v>0</v>
      </c>
      <c r="AG95">
        <v>48.981043</v>
      </c>
      <c r="AH95">
        <v>179.96245400000001</v>
      </c>
      <c r="AI95">
        <v>0</v>
      </c>
      <c r="AJ95">
        <v>0</v>
      </c>
      <c r="AK95">
        <v>67.655124000000001</v>
      </c>
      <c r="AL95">
        <v>79.376220000000004</v>
      </c>
      <c r="AM95">
        <v>18.800616999999999</v>
      </c>
      <c r="AN95">
        <v>1.1478459999999999</v>
      </c>
      <c r="AO95">
        <v>0</v>
      </c>
      <c r="AP95">
        <v>0.51239999999999997</v>
      </c>
      <c r="AQ95">
        <v>0</v>
      </c>
      <c r="AR95">
        <v>33.119999999999997</v>
      </c>
      <c r="AS95">
        <v>37.890518999999998</v>
      </c>
      <c r="AT95">
        <v>19.999953000000001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3230.2001139999988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69.616200000000006</v>
      </c>
      <c r="H96">
        <v>0</v>
      </c>
      <c r="I96">
        <v>0</v>
      </c>
      <c r="J96">
        <v>73.323684</v>
      </c>
      <c r="K96">
        <v>687.49559999999997</v>
      </c>
      <c r="L96">
        <v>387.75110000000001</v>
      </c>
      <c r="M96">
        <v>97.055942999999999</v>
      </c>
      <c r="N96">
        <v>124.38</v>
      </c>
      <c r="O96">
        <v>130.58009999999999</v>
      </c>
      <c r="P96">
        <v>149.98894999999999</v>
      </c>
      <c r="Q96">
        <v>19.2834</v>
      </c>
      <c r="R96">
        <v>44.406624999999998</v>
      </c>
      <c r="S96">
        <v>27.5443</v>
      </c>
      <c r="T96">
        <v>3.09</v>
      </c>
      <c r="U96">
        <v>414</v>
      </c>
      <c r="V96">
        <v>20.8</v>
      </c>
      <c r="W96">
        <v>44.31</v>
      </c>
      <c r="X96">
        <v>147.80160000000001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21.768069000000001</v>
      </c>
      <c r="AE96">
        <v>59.175403000000003</v>
      </c>
      <c r="AF96">
        <v>0</v>
      </c>
      <c r="AG96">
        <v>48.981043</v>
      </c>
      <c r="AH96">
        <v>179.96245400000001</v>
      </c>
      <c r="AI96">
        <v>0</v>
      </c>
      <c r="AJ96">
        <v>0</v>
      </c>
      <c r="AK96">
        <v>67.655124000000001</v>
      </c>
      <c r="AL96">
        <v>79.376220000000004</v>
      </c>
      <c r="AM96">
        <v>18.800616999999999</v>
      </c>
      <c r="AN96">
        <v>1.1478459999999999</v>
      </c>
      <c r="AO96">
        <v>0</v>
      </c>
      <c r="AP96">
        <v>0.51239999999999997</v>
      </c>
      <c r="AQ96">
        <v>0</v>
      </c>
      <c r="AR96">
        <v>33.119999999999997</v>
      </c>
      <c r="AS96">
        <v>37.890518999999998</v>
      </c>
      <c r="AT96">
        <v>19.999953000000001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3230.2001139999988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69.616200000000006</v>
      </c>
      <c r="H97">
        <v>0</v>
      </c>
      <c r="I97">
        <v>0</v>
      </c>
      <c r="J97">
        <v>73.323684</v>
      </c>
      <c r="K97">
        <v>687.49559999999997</v>
      </c>
      <c r="L97">
        <v>387.75110000000001</v>
      </c>
      <c r="M97">
        <v>97.055942999999999</v>
      </c>
      <c r="N97">
        <v>124.38</v>
      </c>
      <c r="O97">
        <v>130.58009999999999</v>
      </c>
      <c r="P97">
        <v>149.98894999999999</v>
      </c>
      <c r="Q97">
        <v>19.2834</v>
      </c>
      <c r="R97">
        <v>44.406624999999998</v>
      </c>
      <c r="S97">
        <v>27.5443</v>
      </c>
      <c r="T97">
        <v>3.09</v>
      </c>
      <c r="U97">
        <v>414</v>
      </c>
      <c r="V97">
        <v>20.8</v>
      </c>
      <c r="W97">
        <v>44.31</v>
      </c>
      <c r="X97">
        <v>147.80160000000001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21.768069000000001</v>
      </c>
      <c r="AE97">
        <v>59.175403000000003</v>
      </c>
      <c r="AF97">
        <v>0</v>
      </c>
      <c r="AG97">
        <v>48.981043</v>
      </c>
      <c r="AH97">
        <v>179.96245400000001</v>
      </c>
      <c r="AI97">
        <v>0</v>
      </c>
      <c r="AJ97">
        <v>0</v>
      </c>
      <c r="AK97">
        <v>67.655124000000001</v>
      </c>
      <c r="AL97">
        <v>79.376220000000004</v>
      </c>
      <c r="AM97">
        <v>18.800616999999999</v>
      </c>
      <c r="AN97">
        <v>1.1478459999999999</v>
      </c>
      <c r="AO97">
        <v>0</v>
      </c>
      <c r="AP97">
        <v>0.51239999999999997</v>
      </c>
      <c r="AQ97">
        <v>0</v>
      </c>
      <c r="AR97">
        <v>33.119999999999997</v>
      </c>
      <c r="AS97">
        <v>37.890518999999998</v>
      </c>
      <c r="AT97">
        <v>19.999953000000001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9.2748030000000004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3230.2001139999988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69.616200000000006</v>
      </c>
      <c r="H98">
        <v>0</v>
      </c>
      <c r="I98">
        <v>0</v>
      </c>
      <c r="J98">
        <v>73.323684</v>
      </c>
      <c r="K98">
        <v>687.49559999999997</v>
      </c>
      <c r="L98">
        <v>387.75110000000001</v>
      </c>
      <c r="M98">
        <v>97.055942999999999</v>
      </c>
      <c r="N98">
        <v>124.38</v>
      </c>
      <c r="O98">
        <v>130.58009999999999</v>
      </c>
      <c r="P98">
        <v>149.98894999999999</v>
      </c>
      <c r="Q98">
        <v>19.2834</v>
      </c>
      <c r="R98">
        <v>44.406624999999998</v>
      </c>
      <c r="S98">
        <v>27.5443</v>
      </c>
      <c r="T98">
        <v>3.09</v>
      </c>
      <c r="U98">
        <v>414</v>
      </c>
      <c r="V98">
        <v>20.8</v>
      </c>
      <c r="W98">
        <v>44.31</v>
      </c>
      <c r="X98">
        <v>147.80160000000001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21.768069000000001</v>
      </c>
      <c r="AE98">
        <v>59.175403000000003</v>
      </c>
      <c r="AF98">
        <v>0</v>
      </c>
      <c r="AG98">
        <v>48.981043</v>
      </c>
      <c r="AH98">
        <v>179.96245400000001</v>
      </c>
      <c r="AI98">
        <v>0</v>
      </c>
      <c r="AJ98">
        <v>0</v>
      </c>
      <c r="AK98">
        <v>67.655124000000001</v>
      </c>
      <c r="AL98">
        <v>79.376220000000004</v>
      </c>
      <c r="AM98">
        <v>18.800616999999999</v>
      </c>
      <c r="AN98">
        <v>1.1478459999999999</v>
      </c>
      <c r="AO98">
        <v>0</v>
      </c>
      <c r="AP98">
        <v>0.51239999999999997</v>
      </c>
      <c r="AQ98">
        <v>0</v>
      </c>
      <c r="AR98">
        <v>33.119999999999997</v>
      </c>
      <c r="AS98">
        <v>37.890518999999998</v>
      </c>
      <c r="AT98">
        <v>19.999953000000001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9.2748030000000004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3230.2001139999988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0.12683493725000003</v>
      </c>
      <c r="E99">
        <f t="shared" si="2"/>
        <v>0</v>
      </c>
      <c r="F99">
        <f t="shared" si="2"/>
        <v>0</v>
      </c>
      <c r="G99">
        <f t="shared" si="2"/>
        <v>0.14414273775</v>
      </c>
      <c r="H99">
        <f t="shared" si="2"/>
        <v>0</v>
      </c>
      <c r="I99">
        <f t="shared" si="2"/>
        <v>0</v>
      </c>
      <c r="J99">
        <f t="shared" si="2"/>
        <v>0.20347349599999995</v>
      </c>
      <c r="K99">
        <f t="shared" si="2"/>
        <v>14.265097859500001</v>
      </c>
      <c r="L99">
        <f t="shared" si="2"/>
        <v>7.2979765267500047</v>
      </c>
      <c r="M99">
        <f t="shared" si="2"/>
        <v>2.3028788615000009</v>
      </c>
      <c r="N99">
        <f t="shared" si="2"/>
        <v>2.9556355402499959</v>
      </c>
      <c r="O99">
        <f t="shared" si="2"/>
        <v>3.1011370527499929</v>
      </c>
      <c r="P99">
        <f t="shared" si="2"/>
        <v>3.4503883750000064</v>
      </c>
      <c r="Q99">
        <f t="shared" si="2"/>
        <v>0.42607959400000023</v>
      </c>
      <c r="R99">
        <f t="shared" si="2"/>
        <v>0.83057895475000021</v>
      </c>
      <c r="S99">
        <f t="shared" si="2"/>
        <v>0.60287498075000023</v>
      </c>
      <c r="T99">
        <f t="shared" si="2"/>
        <v>5.942775000000005E-2</v>
      </c>
      <c r="U99">
        <f t="shared" si="2"/>
        <v>9.9359921875000001</v>
      </c>
      <c r="V99">
        <f t="shared" si="2"/>
        <v>0.47604419999999925</v>
      </c>
      <c r="W99">
        <f t="shared" si="2"/>
        <v>1.0336513429999989</v>
      </c>
      <c r="X99">
        <f t="shared" si="2"/>
        <v>3.4720299000000052</v>
      </c>
      <c r="Y99">
        <f t="shared" si="2"/>
        <v>0</v>
      </c>
      <c r="Z99">
        <f t="shared" si="2"/>
        <v>0.3230766000000001</v>
      </c>
      <c r="AA99">
        <f t="shared" si="2"/>
        <v>0.89915903999999924</v>
      </c>
      <c r="AB99">
        <f t="shared" si="2"/>
        <v>1.1682175199999996</v>
      </c>
      <c r="AC99">
        <f t="shared" si="2"/>
        <v>0.83595007199999871</v>
      </c>
      <c r="AD99">
        <f t="shared" si="2"/>
        <v>0.6013240120000003</v>
      </c>
      <c r="AE99">
        <f t="shared" si="2"/>
        <v>1.4202096720000026</v>
      </c>
      <c r="AF99">
        <f t="shared" si="2"/>
        <v>0</v>
      </c>
      <c r="AG99">
        <f t="shared" si="2"/>
        <v>1.1755450319999969</v>
      </c>
      <c r="AH99">
        <f t="shared" si="2"/>
        <v>4.3252833660000078</v>
      </c>
      <c r="AI99">
        <f t="shared" si="2"/>
        <v>0.30316592600000025</v>
      </c>
      <c r="AJ99">
        <f t="shared" si="2"/>
        <v>0</v>
      </c>
      <c r="AK99">
        <f t="shared" si="2"/>
        <v>1.6237229759999978</v>
      </c>
      <c r="AL99">
        <f t="shared" si="2"/>
        <v>1.7881959900000006</v>
      </c>
      <c r="AM99">
        <f t="shared" si="2"/>
        <v>0.23773519349999991</v>
      </c>
      <c r="AN99">
        <f t="shared" si="2"/>
        <v>2.7548304000000023E-2</v>
      </c>
      <c r="AO99">
        <f t="shared" si="2"/>
        <v>0</v>
      </c>
      <c r="AP99">
        <f t="shared" si="2"/>
        <v>8.448195E-2</v>
      </c>
      <c r="AQ99">
        <f t="shared" si="2"/>
        <v>0</v>
      </c>
      <c r="AR99">
        <f t="shared" si="2"/>
        <v>0.81143999999999894</v>
      </c>
      <c r="AS99">
        <f t="shared" si="2"/>
        <v>0.9131500050000011</v>
      </c>
      <c r="AT99">
        <f t="shared" si="2"/>
        <v>0.46315524575000006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0.14356029749999988</v>
      </c>
      <c r="AZ99">
        <f t="shared" si="3"/>
        <v>0.16394854100000014</v>
      </c>
      <c r="BA99">
        <f t="shared" si="3"/>
        <v>0.16242370800000011</v>
      </c>
      <c r="BB99">
        <f t="shared" si="3"/>
        <v>0.11371576724999979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68.269253514749977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45447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33.745936999999998</v>
      </c>
      <c r="E3">
        <v>0</v>
      </c>
      <c r="F3">
        <v>0</v>
      </c>
      <c r="G3">
        <v>22.024296</v>
      </c>
      <c r="H3">
        <v>0</v>
      </c>
      <c r="I3">
        <v>0</v>
      </c>
      <c r="J3">
        <v>44.882747000000002</v>
      </c>
      <c r="K3">
        <v>661.50655300000005</v>
      </c>
      <c r="L3">
        <v>368.27026000000001</v>
      </c>
      <c r="M3">
        <v>91.181370999999999</v>
      </c>
      <c r="N3">
        <v>117.279219</v>
      </c>
      <c r="O3">
        <v>122.94875399999999</v>
      </c>
      <c r="P3">
        <v>137.66484600000001</v>
      </c>
      <c r="Q3">
        <v>21.447327000000001</v>
      </c>
      <c r="R3">
        <v>41.634382000000002</v>
      </c>
      <c r="S3">
        <v>26.064817000000001</v>
      </c>
      <c r="T3">
        <v>1.651518</v>
      </c>
      <c r="U3">
        <v>399.81101899999999</v>
      </c>
      <c r="V3">
        <v>20.088640000000002</v>
      </c>
      <c r="W3">
        <v>42.794598000000001</v>
      </c>
      <c r="X3">
        <v>142.74678499999999</v>
      </c>
      <c r="Y3">
        <v>0</v>
      </c>
      <c r="Z3">
        <v>12.595577</v>
      </c>
      <c r="AA3">
        <v>40.706615999999997</v>
      </c>
      <c r="AB3">
        <v>46.841133999999997</v>
      </c>
      <c r="AC3">
        <v>33.640023999999997</v>
      </c>
      <c r="AD3">
        <v>42.047201000000001</v>
      </c>
      <c r="AE3">
        <v>57.151603999999999</v>
      </c>
      <c r="AF3">
        <v>0</v>
      </c>
      <c r="AG3">
        <v>47.305891000000003</v>
      </c>
      <c r="AH3">
        <v>173.807738</v>
      </c>
      <c r="AI3">
        <v>16.209230999999999</v>
      </c>
      <c r="AJ3">
        <v>0</v>
      </c>
      <c r="AK3">
        <v>65.341318999999999</v>
      </c>
      <c r="AL3">
        <v>72.946873999999994</v>
      </c>
      <c r="AM3">
        <v>12.105090000000001</v>
      </c>
      <c r="AN3">
        <v>1.10859</v>
      </c>
      <c r="AO3">
        <v>0</v>
      </c>
      <c r="AP3">
        <v>1.1134710000000001</v>
      </c>
      <c r="AQ3">
        <v>0</v>
      </c>
      <c r="AR3">
        <v>31.987296000000001</v>
      </c>
      <c r="AS3">
        <v>36.594662999999997</v>
      </c>
      <c r="AT3">
        <v>19.315954999999999</v>
      </c>
      <c r="AU3">
        <v>0</v>
      </c>
      <c r="AV3">
        <v>0</v>
      </c>
      <c r="AW3">
        <v>0</v>
      </c>
      <c r="AX3">
        <v>0</v>
      </c>
      <c r="AY3">
        <v>8.0554009999999998</v>
      </c>
      <c r="AZ3">
        <v>8.9576049999999992</v>
      </c>
      <c r="BA3">
        <v>6.5148190000000001</v>
      </c>
      <c r="BB3">
        <v>5.1748419999999999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3035.264009999999</v>
      </c>
    </row>
    <row r="4" spans="1:117">
      <c r="A4" t="s">
        <v>46</v>
      </c>
      <c r="B4">
        <v>0</v>
      </c>
      <c r="C4">
        <v>0</v>
      </c>
      <c r="D4">
        <v>47.206650000000003</v>
      </c>
      <c r="E4">
        <v>0</v>
      </c>
      <c r="F4">
        <v>0</v>
      </c>
      <c r="G4">
        <v>38.754683999999997</v>
      </c>
      <c r="H4">
        <v>0</v>
      </c>
      <c r="I4">
        <v>0</v>
      </c>
      <c r="J4">
        <v>72.254407999999998</v>
      </c>
      <c r="K4">
        <v>661.50655300000005</v>
      </c>
      <c r="L4">
        <v>368.27026000000001</v>
      </c>
      <c r="M4">
        <v>91.181370999999999</v>
      </c>
      <c r="N4">
        <v>117.279219</v>
      </c>
      <c r="O4">
        <v>122.94875399999999</v>
      </c>
      <c r="P4">
        <v>137.664973</v>
      </c>
      <c r="Q4">
        <v>21.447327000000001</v>
      </c>
      <c r="R4">
        <v>41.634382000000002</v>
      </c>
      <c r="S4">
        <v>26.064817000000001</v>
      </c>
      <c r="T4">
        <v>1.651518</v>
      </c>
      <c r="U4">
        <v>399.84120000000001</v>
      </c>
      <c r="V4">
        <v>20.088640000000002</v>
      </c>
      <c r="W4">
        <v>42.794598000000001</v>
      </c>
      <c r="X4">
        <v>142.74678499999999</v>
      </c>
      <c r="Y4">
        <v>0</v>
      </c>
      <c r="Z4">
        <v>12.595577</v>
      </c>
      <c r="AA4">
        <v>40.706615999999997</v>
      </c>
      <c r="AB4">
        <v>46.841133999999997</v>
      </c>
      <c r="AC4">
        <v>33.640023999999997</v>
      </c>
      <c r="AD4">
        <v>42.047201000000001</v>
      </c>
      <c r="AE4">
        <v>57.151603999999999</v>
      </c>
      <c r="AF4">
        <v>0</v>
      </c>
      <c r="AG4">
        <v>47.305891000000003</v>
      </c>
      <c r="AH4">
        <v>173.807738</v>
      </c>
      <c r="AI4">
        <v>16.209230999999999</v>
      </c>
      <c r="AJ4">
        <v>0</v>
      </c>
      <c r="AK4">
        <v>65.341318999999999</v>
      </c>
      <c r="AL4">
        <v>72.946873999999994</v>
      </c>
      <c r="AM4">
        <v>12.105090000000001</v>
      </c>
      <c r="AN4">
        <v>1.10859</v>
      </c>
      <c r="AO4">
        <v>0</v>
      </c>
      <c r="AP4">
        <v>1.1134710000000001</v>
      </c>
      <c r="AQ4">
        <v>0</v>
      </c>
      <c r="AR4">
        <v>31.987296000000001</v>
      </c>
      <c r="AS4">
        <v>36.594662999999997</v>
      </c>
      <c r="AT4">
        <v>19.315954999999999</v>
      </c>
      <c r="AU4">
        <v>0</v>
      </c>
      <c r="AV4">
        <v>0</v>
      </c>
      <c r="AW4">
        <v>0</v>
      </c>
      <c r="AX4">
        <v>0</v>
      </c>
      <c r="AY4">
        <v>8.0554009999999998</v>
      </c>
      <c r="AZ4">
        <v>8.9576049999999992</v>
      </c>
      <c r="BA4">
        <v>6.5148190000000001</v>
      </c>
      <c r="BB4">
        <v>5.1748419999999999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3092.8570799999989</v>
      </c>
    </row>
    <row r="5" spans="1:117">
      <c r="A5" t="s">
        <v>47</v>
      </c>
      <c r="B5">
        <v>0</v>
      </c>
      <c r="C5">
        <v>0</v>
      </c>
      <c r="D5">
        <v>47.206650000000003</v>
      </c>
      <c r="E5">
        <v>0</v>
      </c>
      <c r="F5">
        <v>0</v>
      </c>
      <c r="G5">
        <v>38.754683999999997</v>
      </c>
      <c r="H5">
        <v>0</v>
      </c>
      <c r="I5">
        <v>0</v>
      </c>
      <c r="J5">
        <v>73.832250999999999</v>
      </c>
      <c r="K5">
        <v>661.50655300000005</v>
      </c>
      <c r="L5">
        <v>371.83300000000003</v>
      </c>
      <c r="M5">
        <v>91.181370999999999</v>
      </c>
      <c r="N5">
        <v>117.279219</v>
      </c>
      <c r="O5">
        <v>122.94875399999999</v>
      </c>
      <c r="P5">
        <v>132.709226</v>
      </c>
      <c r="Q5">
        <v>21.447327000000001</v>
      </c>
      <c r="R5">
        <v>41.634382000000002</v>
      </c>
      <c r="S5">
        <v>26.064817000000001</v>
      </c>
      <c r="T5">
        <v>1.651518</v>
      </c>
      <c r="U5">
        <v>399.84120000000001</v>
      </c>
      <c r="V5">
        <v>20.088640000000002</v>
      </c>
      <c r="W5">
        <v>42.794598000000001</v>
      </c>
      <c r="X5">
        <v>142.74678499999999</v>
      </c>
      <c r="Y5">
        <v>0</v>
      </c>
      <c r="Z5">
        <v>12.595577</v>
      </c>
      <c r="AA5">
        <v>40.706615999999997</v>
      </c>
      <c r="AB5">
        <v>46.841133999999997</v>
      </c>
      <c r="AC5">
        <v>33.640023999999997</v>
      </c>
      <c r="AD5">
        <v>42.047201000000001</v>
      </c>
      <c r="AE5">
        <v>57.151603999999999</v>
      </c>
      <c r="AF5">
        <v>0</v>
      </c>
      <c r="AG5">
        <v>47.305891000000003</v>
      </c>
      <c r="AH5">
        <v>173.807738</v>
      </c>
      <c r="AI5">
        <v>16.209230999999999</v>
      </c>
      <c r="AJ5">
        <v>0</v>
      </c>
      <c r="AK5">
        <v>65.341318999999999</v>
      </c>
      <c r="AL5">
        <v>72.946873999999994</v>
      </c>
      <c r="AM5">
        <v>12.105090000000001</v>
      </c>
      <c r="AN5">
        <v>1.10859</v>
      </c>
      <c r="AO5">
        <v>0</v>
      </c>
      <c r="AP5">
        <v>1.1134710000000001</v>
      </c>
      <c r="AQ5">
        <v>0</v>
      </c>
      <c r="AR5">
        <v>31.987296000000001</v>
      </c>
      <c r="AS5">
        <v>36.594662999999997</v>
      </c>
      <c r="AT5">
        <v>19.285902</v>
      </c>
      <c r="AU5">
        <v>0</v>
      </c>
      <c r="AV5">
        <v>0</v>
      </c>
      <c r="AW5">
        <v>0</v>
      </c>
      <c r="AX5">
        <v>0</v>
      </c>
      <c r="AY5">
        <v>8.0554009999999998</v>
      </c>
      <c r="AZ5">
        <v>8.9576049999999992</v>
      </c>
      <c r="BA5">
        <v>6.5148190000000001</v>
      </c>
      <c r="BB5">
        <v>5.1748419999999999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3093.0118629999988</v>
      </c>
    </row>
    <row r="6" spans="1:117">
      <c r="A6" t="s">
        <v>48</v>
      </c>
      <c r="B6">
        <v>0</v>
      </c>
      <c r="C6">
        <v>0</v>
      </c>
      <c r="D6">
        <v>47.206650000000003</v>
      </c>
      <c r="E6">
        <v>0</v>
      </c>
      <c r="F6">
        <v>0</v>
      </c>
      <c r="G6">
        <v>38.754683999999997</v>
      </c>
      <c r="H6">
        <v>0</v>
      </c>
      <c r="I6">
        <v>0</v>
      </c>
      <c r="J6">
        <v>73.832250999999999</v>
      </c>
      <c r="K6">
        <v>661.50655300000005</v>
      </c>
      <c r="L6">
        <v>371.83300000000003</v>
      </c>
      <c r="M6">
        <v>91.181370999999999</v>
      </c>
      <c r="N6">
        <v>117.279219</v>
      </c>
      <c r="O6">
        <v>122.94875399999999</v>
      </c>
      <c r="P6">
        <v>132.709226</v>
      </c>
      <c r="Q6">
        <v>21.447327000000001</v>
      </c>
      <c r="R6">
        <v>41.634382000000002</v>
      </c>
      <c r="S6">
        <v>26.064817000000001</v>
      </c>
      <c r="T6">
        <v>1.651518</v>
      </c>
      <c r="U6">
        <v>399.84120000000001</v>
      </c>
      <c r="V6">
        <v>20.088640000000002</v>
      </c>
      <c r="W6">
        <v>42.794598000000001</v>
      </c>
      <c r="X6">
        <v>142.74678499999999</v>
      </c>
      <c r="Y6">
        <v>0</v>
      </c>
      <c r="Z6">
        <v>12.595577</v>
      </c>
      <c r="AA6">
        <v>40.706615999999997</v>
      </c>
      <c r="AB6">
        <v>46.841133999999997</v>
      </c>
      <c r="AC6">
        <v>33.640023999999997</v>
      </c>
      <c r="AD6">
        <v>42.047201000000001</v>
      </c>
      <c r="AE6">
        <v>57.151603999999999</v>
      </c>
      <c r="AF6">
        <v>0</v>
      </c>
      <c r="AG6">
        <v>47.305891000000003</v>
      </c>
      <c r="AH6">
        <v>173.807738</v>
      </c>
      <c r="AI6">
        <v>16.209230999999999</v>
      </c>
      <c r="AJ6">
        <v>0</v>
      </c>
      <c r="AK6">
        <v>65.341318999999999</v>
      </c>
      <c r="AL6">
        <v>72.946873999999994</v>
      </c>
      <c r="AM6">
        <v>12.105090000000001</v>
      </c>
      <c r="AN6">
        <v>1.10859</v>
      </c>
      <c r="AO6">
        <v>0</v>
      </c>
      <c r="AP6">
        <v>1.1134710000000001</v>
      </c>
      <c r="AQ6">
        <v>0</v>
      </c>
      <c r="AR6">
        <v>31.987296000000001</v>
      </c>
      <c r="AS6">
        <v>36.594662999999997</v>
      </c>
      <c r="AT6">
        <v>18.056374000000002</v>
      </c>
      <c r="AU6">
        <v>0</v>
      </c>
      <c r="AV6">
        <v>0</v>
      </c>
      <c r="AW6">
        <v>0</v>
      </c>
      <c r="AX6">
        <v>0</v>
      </c>
      <c r="AY6">
        <v>8.0554009999999998</v>
      </c>
      <c r="AZ6">
        <v>8.9576049999999992</v>
      </c>
      <c r="BA6">
        <v>6.5148190000000001</v>
      </c>
      <c r="BB6">
        <v>5.1748419999999999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3091.7823349999985</v>
      </c>
    </row>
    <row r="7" spans="1:117">
      <c r="A7" t="s">
        <v>49</v>
      </c>
      <c r="B7">
        <v>0</v>
      </c>
      <c r="C7">
        <v>0</v>
      </c>
      <c r="D7">
        <v>27.890650000000001</v>
      </c>
      <c r="E7">
        <v>0</v>
      </c>
      <c r="F7">
        <v>0</v>
      </c>
      <c r="G7">
        <v>7.0548469999999996</v>
      </c>
      <c r="H7">
        <v>0</v>
      </c>
      <c r="I7">
        <v>0</v>
      </c>
      <c r="J7">
        <v>53.550451000000002</v>
      </c>
      <c r="K7">
        <v>661.50655300000005</v>
      </c>
      <c r="L7">
        <v>371.83300000000003</v>
      </c>
      <c r="M7">
        <v>91.181370999999999</v>
      </c>
      <c r="N7">
        <v>117.279219</v>
      </c>
      <c r="O7">
        <v>122.94875399999999</v>
      </c>
      <c r="P7">
        <v>132.709226</v>
      </c>
      <c r="Q7">
        <v>21.447327000000001</v>
      </c>
      <c r="R7">
        <v>41.634382000000002</v>
      </c>
      <c r="S7">
        <v>26.064817000000001</v>
      </c>
      <c r="T7">
        <v>1.651518</v>
      </c>
      <c r="U7">
        <v>399.84120000000001</v>
      </c>
      <c r="V7">
        <v>20.088640000000002</v>
      </c>
      <c r="W7">
        <v>42.794598000000001</v>
      </c>
      <c r="X7">
        <v>142.74678499999999</v>
      </c>
      <c r="Y7">
        <v>0</v>
      </c>
      <c r="Z7">
        <v>12.595577</v>
      </c>
      <c r="AA7">
        <v>40.706615999999997</v>
      </c>
      <c r="AB7">
        <v>46.841133999999997</v>
      </c>
      <c r="AC7">
        <v>33.640023999999997</v>
      </c>
      <c r="AD7">
        <v>42.047201000000001</v>
      </c>
      <c r="AE7">
        <v>57.151603999999999</v>
      </c>
      <c r="AF7">
        <v>0</v>
      </c>
      <c r="AG7">
        <v>47.305891000000003</v>
      </c>
      <c r="AH7">
        <v>173.807738</v>
      </c>
      <c r="AI7">
        <v>16.209230999999999</v>
      </c>
      <c r="AJ7">
        <v>0</v>
      </c>
      <c r="AK7">
        <v>65.341318999999999</v>
      </c>
      <c r="AL7">
        <v>72.946873999999994</v>
      </c>
      <c r="AM7">
        <v>12.105090000000001</v>
      </c>
      <c r="AN7">
        <v>1.10859</v>
      </c>
      <c r="AO7">
        <v>0</v>
      </c>
      <c r="AP7">
        <v>1.1134710000000001</v>
      </c>
      <c r="AQ7">
        <v>0</v>
      </c>
      <c r="AR7">
        <v>31.987296000000001</v>
      </c>
      <c r="AS7">
        <v>36.594662999999997</v>
      </c>
      <c r="AT7">
        <v>16.038119999999999</v>
      </c>
      <c r="AU7">
        <v>0</v>
      </c>
      <c r="AV7">
        <v>0</v>
      </c>
      <c r="AW7">
        <v>0</v>
      </c>
      <c r="AX7">
        <v>0</v>
      </c>
      <c r="AY7">
        <v>8.0554009999999998</v>
      </c>
      <c r="AZ7">
        <v>8.9576049999999992</v>
      </c>
      <c r="BA7">
        <v>6.5148190000000001</v>
      </c>
      <c r="BB7">
        <v>5.1748419999999999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3018.4664439999988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12.442358</v>
      </c>
      <c r="K8">
        <v>661.50655300000005</v>
      </c>
      <c r="L8">
        <v>371.83300000000003</v>
      </c>
      <c r="M8">
        <v>91.181370999999999</v>
      </c>
      <c r="N8">
        <v>117.279219</v>
      </c>
      <c r="O8">
        <v>122.94875399999999</v>
      </c>
      <c r="P8">
        <v>132.709226</v>
      </c>
      <c r="Q8">
        <v>21.447327000000001</v>
      </c>
      <c r="R8">
        <v>41.634382000000002</v>
      </c>
      <c r="S8">
        <v>26.064817000000001</v>
      </c>
      <c r="T8">
        <v>1.651518</v>
      </c>
      <c r="U8">
        <v>399.84120000000001</v>
      </c>
      <c r="V8">
        <v>20.088640000000002</v>
      </c>
      <c r="W8">
        <v>42.794598000000001</v>
      </c>
      <c r="X8">
        <v>142.74678499999999</v>
      </c>
      <c r="Y8">
        <v>0</v>
      </c>
      <c r="Z8">
        <v>12.595577</v>
      </c>
      <c r="AA8">
        <v>40.706615999999997</v>
      </c>
      <c r="AB8">
        <v>46.841133999999997</v>
      </c>
      <c r="AC8">
        <v>33.640023999999997</v>
      </c>
      <c r="AD8">
        <v>42.047201000000001</v>
      </c>
      <c r="AE8">
        <v>57.151603999999999</v>
      </c>
      <c r="AF8">
        <v>0</v>
      </c>
      <c r="AG8">
        <v>47.305891000000003</v>
      </c>
      <c r="AH8">
        <v>173.807738</v>
      </c>
      <c r="AI8">
        <v>16.209230999999999</v>
      </c>
      <c r="AJ8">
        <v>0</v>
      </c>
      <c r="AK8">
        <v>65.341318999999999</v>
      </c>
      <c r="AL8">
        <v>72.946873999999994</v>
      </c>
      <c r="AM8">
        <v>12.105090000000001</v>
      </c>
      <c r="AN8">
        <v>1.10859</v>
      </c>
      <c r="AO8">
        <v>0</v>
      </c>
      <c r="AP8">
        <v>1.1134710000000001</v>
      </c>
      <c r="AQ8">
        <v>0</v>
      </c>
      <c r="AR8">
        <v>31.987296000000001</v>
      </c>
      <c r="AS8">
        <v>36.594662999999997</v>
      </c>
      <c r="AT8">
        <v>15.142194999999999</v>
      </c>
      <c r="AU8">
        <v>0</v>
      </c>
      <c r="AV8">
        <v>0</v>
      </c>
      <c r="AW8">
        <v>0</v>
      </c>
      <c r="AX8">
        <v>0</v>
      </c>
      <c r="AY8">
        <v>8.0554009999999998</v>
      </c>
      <c r="AZ8">
        <v>8.9576049999999992</v>
      </c>
      <c r="BA8">
        <v>6.5148190000000001</v>
      </c>
      <c r="BB8">
        <v>5.1748419999999999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2941.516928999999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661.50655300000005</v>
      </c>
      <c r="L9">
        <v>371.83300000000003</v>
      </c>
      <c r="M9">
        <v>91.181370999999999</v>
      </c>
      <c r="N9">
        <v>117.279219</v>
      </c>
      <c r="O9">
        <v>122.94875399999999</v>
      </c>
      <c r="P9">
        <v>132.709226</v>
      </c>
      <c r="Q9">
        <v>21.447327000000001</v>
      </c>
      <c r="R9">
        <v>41.634382000000002</v>
      </c>
      <c r="S9">
        <v>26.064817000000001</v>
      </c>
      <c r="T9">
        <v>1.651518</v>
      </c>
      <c r="U9">
        <v>399.84120000000001</v>
      </c>
      <c r="V9">
        <v>20.088640000000002</v>
      </c>
      <c r="W9">
        <v>42.794598000000001</v>
      </c>
      <c r="X9">
        <v>142.74678499999999</v>
      </c>
      <c r="Y9">
        <v>0</v>
      </c>
      <c r="Z9">
        <v>12.595577</v>
      </c>
      <c r="AA9">
        <v>40.706615999999997</v>
      </c>
      <c r="AB9">
        <v>46.841133999999997</v>
      </c>
      <c r="AC9">
        <v>33.640023999999997</v>
      </c>
      <c r="AD9">
        <v>42.047201000000001</v>
      </c>
      <c r="AE9">
        <v>57.151603999999999</v>
      </c>
      <c r="AF9">
        <v>0</v>
      </c>
      <c r="AG9">
        <v>47.305891000000003</v>
      </c>
      <c r="AH9">
        <v>173.807738</v>
      </c>
      <c r="AI9">
        <v>0</v>
      </c>
      <c r="AJ9">
        <v>0</v>
      </c>
      <c r="AK9">
        <v>65.341318999999999</v>
      </c>
      <c r="AL9">
        <v>72.946873999999994</v>
      </c>
      <c r="AM9">
        <v>12.105090000000001</v>
      </c>
      <c r="AN9">
        <v>1.10859</v>
      </c>
      <c r="AO9">
        <v>0</v>
      </c>
      <c r="AP9">
        <v>1.1134710000000001</v>
      </c>
      <c r="AQ9">
        <v>0</v>
      </c>
      <c r="AR9">
        <v>31.987296000000001</v>
      </c>
      <c r="AS9">
        <v>36.594662999999997</v>
      </c>
      <c r="AT9">
        <v>15.223578</v>
      </c>
      <c r="AU9">
        <v>0</v>
      </c>
      <c r="AV9">
        <v>0</v>
      </c>
      <c r="AW9">
        <v>0</v>
      </c>
      <c r="AX9">
        <v>0</v>
      </c>
      <c r="AY9">
        <v>8.0554009999999998</v>
      </c>
      <c r="AZ9">
        <v>8.9576049999999992</v>
      </c>
      <c r="BA9">
        <v>6.5148190000000001</v>
      </c>
      <c r="BB9">
        <v>5.1748419999999999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2912.9467229999991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661.50655300000005</v>
      </c>
      <c r="L10">
        <v>371.83300000000003</v>
      </c>
      <c r="M10">
        <v>91.181370999999999</v>
      </c>
      <c r="N10">
        <v>117.279219</v>
      </c>
      <c r="O10">
        <v>122.94875399999999</v>
      </c>
      <c r="P10">
        <v>132.709226</v>
      </c>
      <c r="Q10">
        <v>21.447327000000001</v>
      </c>
      <c r="R10">
        <v>41.634382000000002</v>
      </c>
      <c r="S10">
        <v>26.064817000000001</v>
      </c>
      <c r="T10">
        <v>1.651518</v>
      </c>
      <c r="U10">
        <v>399.84120000000001</v>
      </c>
      <c r="V10">
        <v>20.088640000000002</v>
      </c>
      <c r="W10">
        <v>42.794598000000001</v>
      </c>
      <c r="X10">
        <v>142.74678499999999</v>
      </c>
      <c r="Y10">
        <v>0</v>
      </c>
      <c r="Z10">
        <v>12.595577</v>
      </c>
      <c r="AA10">
        <v>40.706615999999997</v>
      </c>
      <c r="AB10">
        <v>46.841133999999997</v>
      </c>
      <c r="AC10">
        <v>33.640023999999997</v>
      </c>
      <c r="AD10">
        <v>42.047201000000001</v>
      </c>
      <c r="AE10">
        <v>57.151603999999999</v>
      </c>
      <c r="AF10">
        <v>0</v>
      </c>
      <c r="AG10">
        <v>47.305891000000003</v>
      </c>
      <c r="AH10">
        <v>173.807738</v>
      </c>
      <c r="AI10">
        <v>0</v>
      </c>
      <c r="AJ10">
        <v>0</v>
      </c>
      <c r="AK10">
        <v>65.341318999999999</v>
      </c>
      <c r="AL10">
        <v>72.946873999999994</v>
      </c>
      <c r="AM10">
        <v>12.105090000000001</v>
      </c>
      <c r="AN10">
        <v>1.10859</v>
      </c>
      <c r="AO10">
        <v>0</v>
      </c>
      <c r="AP10">
        <v>1.1134710000000001</v>
      </c>
      <c r="AQ10">
        <v>0</v>
      </c>
      <c r="AR10">
        <v>31.987296000000001</v>
      </c>
      <c r="AS10">
        <v>36.594662999999997</v>
      </c>
      <c r="AT10">
        <v>15.097318</v>
      </c>
      <c r="AU10">
        <v>0</v>
      </c>
      <c r="AV10">
        <v>0</v>
      </c>
      <c r="AW10">
        <v>0</v>
      </c>
      <c r="AX10">
        <v>0</v>
      </c>
      <c r="AY10">
        <v>8.0554009999999998</v>
      </c>
      <c r="AZ10">
        <v>8.9576049999999992</v>
      </c>
      <c r="BA10">
        <v>6.5148190000000001</v>
      </c>
      <c r="BB10">
        <v>5.1748419999999999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2912.8204629999991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661.50655300000005</v>
      </c>
      <c r="L11">
        <v>318.19835899999998</v>
      </c>
      <c r="M11">
        <v>91.181370999999999</v>
      </c>
      <c r="N11">
        <v>117.279219</v>
      </c>
      <c r="O11">
        <v>122.94875399999999</v>
      </c>
      <c r="P11">
        <v>132.709226</v>
      </c>
      <c r="Q11">
        <v>21.447327000000001</v>
      </c>
      <c r="R11">
        <v>41.634382000000002</v>
      </c>
      <c r="S11">
        <v>26.064817000000001</v>
      </c>
      <c r="T11">
        <v>1.651518</v>
      </c>
      <c r="U11">
        <v>399.84120000000001</v>
      </c>
      <c r="V11">
        <v>20.088640000000002</v>
      </c>
      <c r="W11">
        <v>42.794598000000001</v>
      </c>
      <c r="X11">
        <v>142.74678499999999</v>
      </c>
      <c r="Y11">
        <v>0</v>
      </c>
      <c r="Z11">
        <v>12.595577</v>
      </c>
      <c r="AA11">
        <v>40.706615999999997</v>
      </c>
      <c r="AB11">
        <v>46.841133999999997</v>
      </c>
      <c r="AC11">
        <v>33.640023999999997</v>
      </c>
      <c r="AD11">
        <v>42.047201000000001</v>
      </c>
      <c r="AE11">
        <v>57.151603999999999</v>
      </c>
      <c r="AF11">
        <v>0</v>
      </c>
      <c r="AG11">
        <v>47.305891000000003</v>
      </c>
      <c r="AH11">
        <v>173.807738</v>
      </c>
      <c r="AI11">
        <v>0</v>
      </c>
      <c r="AJ11">
        <v>0</v>
      </c>
      <c r="AK11">
        <v>65.341318999999999</v>
      </c>
      <c r="AL11">
        <v>72.946873999999994</v>
      </c>
      <c r="AM11">
        <v>12.105090000000001</v>
      </c>
      <c r="AN11">
        <v>1.10859</v>
      </c>
      <c r="AO11">
        <v>0</v>
      </c>
      <c r="AP11">
        <v>1.1134710000000001</v>
      </c>
      <c r="AQ11">
        <v>0</v>
      </c>
      <c r="AR11">
        <v>31.987296000000001</v>
      </c>
      <c r="AS11">
        <v>36.594662999999997</v>
      </c>
      <c r="AT11">
        <v>15.117487000000001</v>
      </c>
      <c r="AU11">
        <v>0</v>
      </c>
      <c r="AV11">
        <v>0</v>
      </c>
      <c r="AW11">
        <v>0</v>
      </c>
      <c r="AX11">
        <v>0</v>
      </c>
      <c r="AY11">
        <v>8.0554009999999998</v>
      </c>
      <c r="AZ11">
        <v>8.9576049999999992</v>
      </c>
      <c r="BA11">
        <v>6.5148190000000001</v>
      </c>
      <c r="BB11">
        <v>5.1748419999999999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2859.2059909999994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661.50655300000005</v>
      </c>
      <c r="L12">
        <v>318.19835899999998</v>
      </c>
      <c r="M12">
        <v>91.181370999999999</v>
      </c>
      <c r="N12">
        <v>117.279219</v>
      </c>
      <c r="O12">
        <v>122.94875399999999</v>
      </c>
      <c r="P12">
        <v>132.709226</v>
      </c>
      <c r="Q12">
        <v>21.447327000000001</v>
      </c>
      <c r="R12">
        <v>41.634382000000002</v>
      </c>
      <c r="S12">
        <v>26.064817000000001</v>
      </c>
      <c r="T12">
        <v>1.651518</v>
      </c>
      <c r="U12">
        <v>399.84120000000001</v>
      </c>
      <c r="V12">
        <v>20.088640000000002</v>
      </c>
      <c r="W12">
        <v>42.794598000000001</v>
      </c>
      <c r="X12">
        <v>142.74678499999999</v>
      </c>
      <c r="Y12">
        <v>0</v>
      </c>
      <c r="Z12">
        <v>12.595577</v>
      </c>
      <c r="AA12">
        <v>40.706615999999997</v>
      </c>
      <c r="AB12">
        <v>46.841133999999997</v>
      </c>
      <c r="AC12">
        <v>33.640023999999997</v>
      </c>
      <c r="AD12">
        <v>42.047201000000001</v>
      </c>
      <c r="AE12">
        <v>57.151603999999999</v>
      </c>
      <c r="AF12">
        <v>0</v>
      </c>
      <c r="AG12">
        <v>47.305891000000003</v>
      </c>
      <c r="AH12">
        <v>173.807738</v>
      </c>
      <c r="AI12">
        <v>0</v>
      </c>
      <c r="AJ12">
        <v>0</v>
      </c>
      <c r="AK12">
        <v>65.341318999999999</v>
      </c>
      <c r="AL12">
        <v>72.946873999999994</v>
      </c>
      <c r="AM12">
        <v>12.105090000000001</v>
      </c>
      <c r="AN12">
        <v>1.10859</v>
      </c>
      <c r="AO12">
        <v>0</v>
      </c>
      <c r="AP12">
        <v>1.1134710000000001</v>
      </c>
      <c r="AQ12">
        <v>0</v>
      </c>
      <c r="AR12">
        <v>31.987296000000001</v>
      </c>
      <c r="AS12">
        <v>36.594662999999997</v>
      </c>
      <c r="AT12">
        <v>13.865570999999999</v>
      </c>
      <c r="AU12">
        <v>0</v>
      </c>
      <c r="AV12">
        <v>0</v>
      </c>
      <c r="AW12">
        <v>0</v>
      </c>
      <c r="AX12">
        <v>0</v>
      </c>
      <c r="AY12">
        <v>8.0554009999999998</v>
      </c>
      <c r="AZ12">
        <v>8.9576049999999992</v>
      </c>
      <c r="BA12">
        <v>6.5148190000000001</v>
      </c>
      <c r="BB12">
        <v>5.1748419999999999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2857.9540749999992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661.50655300000005</v>
      </c>
      <c r="L13">
        <v>298.88235900000001</v>
      </c>
      <c r="M13">
        <v>91.181370999999999</v>
      </c>
      <c r="N13">
        <v>117.279219</v>
      </c>
      <c r="O13">
        <v>122.94875399999999</v>
      </c>
      <c r="P13">
        <v>132.709226</v>
      </c>
      <c r="Q13">
        <v>21.447327000000001</v>
      </c>
      <c r="R13">
        <v>41.634382000000002</v>
      </c>
      <c r="S13">
        <v>26.064817000000001</v>
      </c>
      <c r="T13">
        <v>1.651518</v>
      </c>
      <c r="U13">
        <v>399.84120000000001</v>
      </c>
      <c r="V13">
        <v>20.088640000000002</v>
      </c>
      <c r="W13">
        <v>42.794598000000001</v>
      </c>
      <c r="X13">
        <v>142.74678499999999</v>
      </c>
      <c r="Y13">
        <v>0</v>
      </c>
      <c r="Z13">
        <v>12.595577</v>
      </c>
      <c r="AA13">
        <v>40.706615999999997</v>
      </c>
      <c r="AB13">
        <v>46.841133999999997</v>
      </c>
      <c r="AC13">
        <v>33.640023999999997</v>
      </c>
      <c r="AD13">
        <v>42.047201000000001</v>
      </c>
      <c r="AE13">
        <v>57.151603999999999</v>
      </c>
      <c r="AF13">
        <v>0</v>
      </c>
      <c r="AG13">
        <v>47.305891000000003</v>
      </c>
      <c r="AH13">
        <v>173.807738</v>
      </c>
      <c r="AI13">
        <v>0</v>
      </c>
      <c r="AJ13">
        <v>0</v>
      </c>
      <c r="AK13">
        <v>65.341318999999999</v>
      </c>
      <c r="AL13">
        <v>72.946873999999994</v>
      </c>
      <c r="AM13">
        <v>12.105090000000001</v>
      </c>
      <c r="AN13">
        <v>1.10859</v>
      </c>
      <c r="AO13">
        <v>0</v>
      </c>
      <c r="AP13">
        <v>1.1134710000000001</v>
      </c>
      <c r="AQ13">
        <v>0</v>
      </c>
      <c r="AR13">
        <v>31.987296000000001</v>
      </c>
      <c r="AS13">
        <v>36.594662999999997</v>
      </c>
      <c r="AT13">
        <v>13.303953999999999</v>
      </c>
      <c r="AU13">
        <v>0</v>
      </c>
      <c r="AV13">
        <v>0</v>
      </c>
      <c r="AW13">
        <v>0</v>
      </c>
      <c r="AX13">
        <v>0</v>
      </c>
      <c r="AY13">
        <v>8.0554009999999998</v>
      </c>
      <c r="AZ13">
        <v>8.9576049999999992</v>
      </c>
      <c r="BA13">
        <v>6.5148190000000001</v>
      </c>
      <c r="BB13">
        <v>3.9873470000000002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2836.8889629999994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661.79503699999998</v>
      </c>
      <c r="L14">
        <v>279.56635899999998</v>
      </c>
      <c r="M14">
        <v>91.181370999999999</v>
      </c>
      <c r="N14">
        <v>117.279219</v>
      </c>
      <c r="O14">
        <v>122.94875399999999</v>
      </c>
      <c r="P14">
        <v>132.709226</v>
      </c>
      <c r="Q14">
        <v>21.447327000000001</v>
      </c>
      <c r="R14">
        <v>41.634382000000002</v>
      </c>
      <c r="S14">
        <v>26.064817000000001</v>
      </c>
      <c r="T14">
        <v>1.651518</v>
      </c>
      <c r="U14">
        <v>399.84120000000001</v>
      </c>
      <c r="V14">
        <v>20.088640000000002</v>
      </c>
      <c r="W14">
        <v>42.794598000000001</v>
      </c>
      <c r="X14">
        <v>142.74678499999999</v>
      </c>
      <c r="Y14">
        <v>0</v>
      </c>
      <c r="Z14">
        <v>12.595577</v>
      </c>
      <c r="AA14">
        <v>40.706615999999997</v>
      </c>
      <c r="AB14">
        <v>46.841133999999997</v>
      </c>
      <c r="AC14">
        <v>33.640023999999997</v>
      </c>
      <c r="AD14">
        <v>42.047201000000001</v>
      </c>
      <c r="AE14">
        <v>57.151603999999999</v>
      </c>
      <c r="AF14">
        <v>0</v>
      </c>
      <c r="AG14">
        <v>47.305891000000003</v>
      </c>
      <c r="AH14">
        <v>173.807738</v>
      </c>
      <c r="AI14">
        <v>0</v>
      </c>
      <c r="AJ14">
        <v>0</v>
      </c>
      <c r="AK14">
        <v>65.341318999999999</v>
      </c>
      <c r="AL14">
        <v>72.946873999999994</v>
      </c>
      <c r="AM14">
        <v>12.105090000000001</v>
      </c>
      <c r="AN14">
        <v>1.10859</v>
      </c>
      <c r="AO14">
        <v>0</v>
      </c>
      <c r="AP14">
        <v>1.1134710000000001</v>
      </c>
      <c r="AQ14">
        <v>0</v>
      </c>
      <c r="AR14">
        <v>31.987296000000001</v>
      </c>
      <c r="AS14">
        <v>36.594662999999997</v>
      </c>
      <c r="AT14">
        <v>12.544271999999999</v>
      </c>
      <c r="AU14">
        <v>0</v>
      </c>
      <c r="AV14">
        <v>0</v>
      </c>
      <c r="AW14">
        <v>0</v>
      </c>
      <c r="AX14">
        <v>0</v>
      </c>
      <c r="AY14">
        <v>8.0554009999999998</v>
      </c>
      <c r="AZ14">
        <v>8.9576049999999992</v>
      </c>
      <c r="BA14">
        <v>6.5148190000000001</v>
      </c>
      <c r="BB14">
        <v>2.898771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2816.0131889999993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661.79503699999998</v>
      </c>
      <c r="L15">
        <v>309.53523000000001</v>
      </c>
      <c r="M15">
        <v>91.181370999999999</v>
      </c>
      <c r="N15">
        <v>117.279219</v>
      </c>
      <c r="O15">
        <v>122.94875399999999</v>
      </c>
      <c r="P15">
        <v>132.709226</v>
      </c>
      <c r="Q15">
        <v>21.447327000000001</v>
      </c>
      <c r="R15">
        <v>41.634382000000002</v>
      </c>
      <c r="S15">
        <v>26.064817000000001</v>
      </c>
      <c r="T15">
        <v>1.651518</v>
      </c>
      <c r="U15">
        <v>399.84120000000001</v>
      </c>
      <c r="V15">
        <v>20.088640000000002</v>
      </c>
      <c r="W15">
        <v>42.794598000000001</v>
      </c>
      <c r="X15">
        <v>142.74678499999999</v>
      </c>
      <c r="Y15">
        <v>0</v>
      </c>
      <c r="Z15">
        <v>18.893366</v>
      </c>
      <c r="AA15">
        <v>40.706615999999997</v>
      </c>
      <c r="AB15">
        <v>46.841133999999997</v>
      </c>
      <c r="AC15">
        <v>33.640023999999997</v>
      </c>
      <c r="AD15">
        <v>31.462444999999999</v>
      </c>
      <c r="AE15">
        <v>57.151603999999999</v>
      </c>
      <c r="AF15">
        <v>0</v>
      </c>
      <c r="AG15">
        <v>47.305891000000003</v>
      </c>
      <c r="AH15">
        <v>173.807738</v>
      </c>
      <c r="AI15">
        <v>0</v>
      </c>
      <c r="AJ15">
        <v>0</v>
      </c>
      <c r="AK15">
        <v>65.341318999999999</v>
      </c>
      <c r="AL15">
        <v>72.946873999999994</v>
      </c>
      <c r="AM15">
        <v>12.105090000000001</v>
      </c>
      <c r="AN15">
        <v>1.10859</v>
      </c>
      <c r="AO15">
        <v>0</v>
      </c>
      <c r="AP15">
        <v>1.1134710000000001</v>
      </c>
      <c r="AQ15">
        <v>0</v>
      </c>
      <c r="AR15">
        <v>31.987296000000001</v>
      </c>
      <c r="AS15">
        <v>36.594662999999997</v>
      </c>
      <c r="AT15">
        <v>12.864865</v>
      </c>
      <c r="AU15">
        <v>0</v>
      </c>
      <c r="AV15">
        <v>0</v>
      </c>
      <c r="AW15">
        <v>0</v>
      </c>
      <c r="AX15">
        <v>0</v>
      </c>
      <c r="AY15">
        <v>8.0554009999999998</v>
      </c>
      <c r="AZ15">
        <v>8.9576049999999992</v>
      </c>
      <c r="BA15">
        <v>6.5148190000000001</v>
      </c>
      <c r="BB15">
        <v>2.898771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2842.0156859999993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661.79503699999998</v>
      </c>
      <c r="L16">
        <v>285.39022999999997</v>
      </c>
      <c r="M16">
        <v>91.181370999999999</v>
      </c>
      <c r="N16">
        <v>117.279219</v>
      </c>
      <c r="O16">
        <v>122.94875399999999</v>
      </c>
      <c r="P16">
        <v>132.709226</v>
      </c>
      <c r="Q16">
        <v>21.447327000000001</v>
      </c>
      <c r="R16">
        <v>21.20251</v>
      </c>
      <c r="S16">
        <v>26.064817000000001</v>
      </c>
      <c r="T16">
        <v>1.651518</v>
      </c>
      <c r="U16">
        <v>399.84120000000001</v>
      </c>
      <c r="V16">
        <v>20.088640000000002</v>
      </c>
      <c r="W16">
        <v>42.794598000000001</v>
      </c>
      <c r="X16">
        <v>142.74678499999999</v>
      </c>
      <c r="Y16">
        <v>0</v>
      </c>
      <c r="Z16">
        <v>18.893366</v>
      </c>
      <c r="AA16">
        <v>40.706615999999997</v>
      </c>
      <c r="AB16">
        <v>46.841133999999997</v>
      </c>
      <c r="AC16">
        <v>33.640023999999997</v>
      </c>
      <c r="AD16">
        <v>21.023600999999999</v>
      </c>
      <c r="AE16">
        <v>57.151603999999999</v>
      </c>
      <c r="AF16">
        <v>0</v>
      </c>
      <c r="AG16">
        <v>47.305891000000003</v>
      </c>
      <c r="AH16">
        <v>173.807738</v>
      </c>
      <c r="AI16">
        <v>0</v>
      </c>
      <c r="AJ16">
        <v>0</v>
      </c>
      <c r="AK16">
        <v>65.341318999999999</v>
      </c>
      <c r="AL16">
        <v>72.946873999999994</v>
      </c>
      <c r="AM16">
        <v>12.105090000000001</v>
      </c>
      <c r="AN16">
        <v>1.10859</v>
      </c>
      <c r="AO16">
        <v>0</v>
      </c>
      <c r="AP16">
        <v>1.1134710000000001</v>
      </c>
      <c r="AQ16">
        <v>0</v>
      </c>
      <c r="AR16">
        <v>31.987296000000001</v>
      </c>
      <c r="AS16">
        <v>36.594662999999997</v>
      </c>
      <c r="AT16">
        <v>14.272085000000001</v>
      </c>
      <c r="AU16">
        <v>0</v>
      </c>
      <c r="AV16">
        <v>0</v>
      </c>
      <c r="AW16">
        <v>0</v>
      </c>
      <c r="AX16">
        <v>0</v>
      </c>
      <c r="AY16">
        <v>8.0554009999999998</v>
      </c>
      <c r="AZ16">
        <v>8.9576049999999992</v>
      </c>
      <c r="BA16">
        <v>6.5148190000000001</v>
      </c>
      <c r="BB16">
        <v>2.898771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2788.4071899999994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661.79503699999998</v>
      </c>
      <c r="L17">
        <v>251.58723000000001</v>
      </c>
      <c r="M17">
        <v>91.181370999999999</v>
      </c>
      <c r="N17">
        <v>117.279219</v>
      </c>
      <c r="O17">
        <v>122.94875399999999</v>
      </c>
      <c r="P17">
        <v>132.709226</v>
      </c>
      <c r="Q17">
        <v>21.447327000000001</v>
      </c>
      <c r="R17">
        <v>21.20251</v>
      </c>
      <c r="S17">
        <v>26.064817000000001</v>
      </c>
      <c r="T17">
        <v>1.651518</v>
      </c>
      <c r="U17">
        <v>399.84120000000001</v>
      </c>
      <c r="V17">
        <v>20.088640000000002</v>
      </c>
      <c r="W17">
        <v>42.794598000000001</v>
      </c>
      <c r="X17">
        <v>142.74678499999999</v>
      </c>
      <c r="Y17">
        <v>0</v>
      </c>
      <c r="Z17">
        <v>18.893366</v>
      </c>
      <c r="AA17">
        <v>40.706615999999997</v>
      </c>
      <c r="AB17">
        <v>46.841133999999997</v>
      </c>
      <c r="AC17">
        <v>33.640023999999997</v>
      </c>
      <c r="AD17">
        <v>21.023600999999999</v>
      </c>
      <c r="AE17">
        <v>57.151603999999999</v>
      </c>
      <c r="AF17">
        <v>0</v>
      </c>
      <c r="AG17">
        <v>47.305891000000003</v>
      </c>
      <c r="AH17">
        <v>173.807738</v>
      </c>
      <c r="AI17">
        <v>0</v>
      </c>
      <c r="AJ17">
        <v>0</v>
      </c>
      <c r="AK17">
        <v>65.341318999999999</v>
      </c>
      <c r="AL17">
        <v>72.946873999999994</v>
      </c>
      <c r="AM17">
        <v>12.105090000000001</v>
      </c>
      <c r="AN17">
        <v>1.10859</v>
      </c>
      <c r="AO17">
        <v>0</v>
      </c>
      <c r="AP17">
        <v>1.1134710000000001</v>
      </c>
      <c r="AQ17">
        <v>0</v>
      </c>
      <c r="AR17">
        <v>31.987296000000001</v>
      </c>
      <c r="AS17">
        <v>36.594662999999997</v>
      </c>
      <c r="AT17">
        <v>15.524001999999999</v>
      </c>
      <c r="AU17">
        <v>0</v>
      </c>
      <c r="AV17">
        <v>0</v>
      </c>
      <c r="AW17">
        <v>0</v>
      </c>
      <c r="AX17">
        <v>0</v>
      </c>
      <c r="AY17">
        <v>8.0554009999999998</v>
      </c>
      <c r="AZ17">
        <v>8.9576049999999992</v>
      </c>
      <c r="BA17">
        <v>6.5148190000000001</v>
      </c>
      <c r="BB17">
        <v>2.898771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2755.8561069999992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661.79503699999998</v>
      </c>
      <c r="L18">
        <v>270.90323000000001</v>
      </c>
      <c r="M18">
        <v>91.181370999999999</v>
      </c>
      <c r="N18">
        <v>117.279219</v>
      </c>
      <c r="O18">
        <v>122.94875399999999</v>
      </c>
      <c r="P18">
        <v>132.709226</v>
      </c>
      <c r="Q18">
        <v>21.447327000000001</v>
      </c>
      <c r="R18">
        <v>21.20251</v>
      </c>
      <c r="S18">
        <v>26.064817000000001</v>
      </c>
      <c r="T18">
        <v>1.651518</v>
      </c>
      <c r="U18">
        <v>399.84120000000001</v>
      </c>
      <c r="V18">
        <v>20.088640000000002</v>
      </c>
      <c r="W18">
        <v>42.794598000000001</v>
      </c>
      <c r="X18">
        <v>142.74678499999999</v>
      </c>
      <c r="Y18">
        <v>0</v>
      </c>
      <c r="Z18">
        <v>18.893366</v>
      </c>
      <c r="AA18">
        <v>40.706615999999997</v>
      </c>
      <c r="AB18">
        <v>46.841133999999997</v>
      </c>
      <c r="AC18">
        <v>33.640023999999997</v>
      </c>
      <c r="AD18">
        <v>21.023600999999999</v>
      </c>
      <c r="AE18">
        <v>57.151603999999999</v>
      </c>
      <c r="AF18">
        <v>0</v>
      </c>
      <c r="AG18">
        <v>47.305891000000003</v>
      </c>
      <c r="AH18">
        <v>173.807738</v>
      </c>
      <c r="AI18">
        <v>0</v>
      </c>
      <c r="AJ18">
        <v>0</v>
      </c>
      <c r="AK18">
        <v>65.341318999999999</v>
      </c>
      <c r="AL18">
        <v>72.946873999999994</v>
      </c>
      <c r="AM18">
        <v>12.105090000000001</v>
      </c>
      <c r="AN18">
        <v>1.10859</v>
      </c>
      <c r="AO18">
        <v>0</v>
      </c>
      <c r="AP18">
        <v>1.1134710000000001</v>
      </c>
      <c r="AQ18">
        <v>0</v>
      </c>
      <c r="AR18">
        <v>31.987296000000001</v>
      </c>
      <c r="AS18">
        <v>36.594662999999997</v>
      </c>
      <c r="AT18">
        <v>17.282876000000002</v>
      </c>
      <c r="AU18">
        <v>0</v>
      </c>
      <c r="AV18">
        <v>0</v>
      </c>
      <c r="AW18">
        <v>0</v>
      </c>
      <c r="AX18">
        <v>0</v>
      </c>
      <c r="AY18">
        <v>8.0554009999999998</v>
      </c>
      <c r="AZ18">
        <v>8.9576049999999992</v>
      </c>
      <c r="BA18">
        <v>6.5148190000000001</v>
      </c>
      <c r="BB18">
        <v>2.898771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2776.9309809999995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661.79503699999998</v>
      </c>
      <c r="L19">
        <v>336.247816</v>
      </c>
      <c r="M19">
        <v>91.181370999999999</v>
      </c>
      <c r="N19">
        <v>117.279219</v>
      </c>
      <c r="O19">
        <v>122.94875399999999</v>
      </c>
      <c r="P19">
        <v>132.709226</v>
      </c>
      <c r="Q19">
        <v>21.447327000000001</v>
      </c>
      <c r="R19">
        <v>21.20251</v>
      </c>
      <c r="S19">
        <v>26.064817000000001</v>
      </c>
      <c r="T19">
        <v>1.651518</v>
      </c>
      <c r="U19">
        <v>399.84120000000001</v>
      </c>
      <c r="V19">
        <v>20.088640000000002</v>
      </c>
      <c r="W19">
        <v>42.794598000000001</v>
      </c>
      <c r="X19">
        <v>142.74678499999999</v>
      </c>
      <c r="Y19">
        <v>0</v>
      </c>
      <c r="Z19">
        <v>18.893366</v>
      </c>
      <c r="AA19">
        <v>40.706615999999997</v>
      </c>
      <c r="AB19">
        <v>46.841133999999997</v>
      </c>
      <c r="AC19">
        <v>33.640023999999997</v>
      </c>
      <c r="AD19">
        <v>21.023600999999999</v>
      </c>
      <c r="AE19">
        <v>57.151603999999999</v>
      </c>
      <c r="AF19">
        <v>0</v>
      </c>
      <c r="AG19">
        <v>47.305891000000003</v>
      </c>
      <c r="AH19">
        <v>173.807738</v>
      </c>
      <c r="AI19">
        <v>0</v>
      </c>
      <c r="AJ19">
        <v>0</v>
      </c>
      <c r="AK19">
        <v>65.341318999999999</v>
      </c>
      <c r="AL19">
        <v>72.946873999999994</v>
      </c>
      <c r="AM19">
        <v>12.105090000000001</v>
      </c>
      <c r="AN19">
        <v>1.10859</v>
      </c>
      <c r="AO19">
        <v>0</v>
      </c>
      <c r="AP19">
        <v>1.1134710000000001</v>
      </c>
      <c r="AQ19">
        <v>0</v>
      </c>
      <c r="AR19">
        <v>31.987296000000001</v>
      </c>
      <c r="AS19">
        <v>36.594662999999997</v>
      </c>
      <c r="AT19">
        <v>19.315954999999999</v>
      </c>
      <c r="AU19">
        <v>0</v>
      </c>
      <c r="AV19">
        <v>0</v>
      </c>
      <c r="AW19">
        <v>0</v>
      </c>
      <c r="AX19">
        <v>0</v>
      </c>
      <c r="AY19">
        <v>8.0554009999999998</v>
      </c>
      <c r="AZ19">
        <v>8.9576049999999992</v>
      </c>
      <c r="BA19">
        <v>6.5148190000000001</v>
      </c>
      <c r="BB19">
        <v>2.898771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2844.308645999999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661.79503699999998</v>
      </c>
      <c r="L20">
        <v>377.14123000000001</v>
      </c>
      <c r="M20">
        <v>91.181370999999999</v>
      </c>
      <c r="N20">
        <v>117.279219</v>
      </c>
      <c r="O20">
        <v>122.94875399999999</v>
      </c>
      <c r="P20">
        <v>132.709226</v>
      </c>
      <c r="Q20">
        <v>21.447327000000001</v>
      </c>
      <c r="R20">
        <v>21.20251</v>
      </c>
      <c r="S20">
        <v>26.064817000000001</v>
      </c>
      <c r="T20">
        <v>1.651518</v>
      </c>
      <c r="U20">
        <v>399.84120000000001</v>
      </c>
      <c r="V20">
        <v>20.088640000000002</v>
      </c>
      <c r="W20">
        <v>42.794598000000001</v>
      </c>
      <c r="X20">
        <v>142.74678499999999</v>
      </c>
      <c r="Y20">
        <v>0</v>
      </c>
      <c r="Z20">
        <v>18.893366</v>
      </c>
      <c r="AA20">
        <v>40.706615999999997</v>
      </c>
      <c r="AB20">
        <v>46.841133999999997</v>
      </c>
      <c r="AC20">
        <v>33.640023999999997</v>
      </c>
      <c r="AD20">
        <v>21.023600999999999</v>
      </c>
      <c r="AE20">
        <v>57.151603999999999</v>
      </c>
      <c r="AF20">
        <v>0</v>
      </c>
      <c r="AG20">
        <v>47.305891000000003</v>
      </c>
      <c r="AH20">
        <v>173.807738</v>
      </c>
      <c r="AI20">
        <v>0</v>
      </c>
      <c r="AJ20">
        <v>0</v>
      </c>
      <c r="AK20">
        <v>65.341318999999999</v>
      </c>
      <c r="AL20">
        <v>72.946873999999994</v>
      </c>
      <c r="AM20">
        <v>12.105090000000001</v>
      </c>
      <c r="AN20">
        <v>1.10859</v>
      </c>
      <c r="AO20">
        <v>0</v>
      </c>
      <c r="AP20">
        <v>1.1134710000000001</v>
      </c>
      <c r="AQ20">
        <v>0</v>
      </c>
      <c r="AR20">
        <v>31.987296000000001</v>
      </c>
      <c r="AS20">
        <v>36.594662999999997</v>
      </c>
      <c r="AT20">
        <v>19.315954999999999</v>
      </c>
      <c r="AU20">
        <v>0</v>
      </c>
      <c r="AV20">
        <v>0</v>
      </c>
      <c r="AW20">
        <v>0</v>
      </c>
      <c r="AX20">
        <v>0</v>
      </c>
      <c r="AY20">
        <v>8.0554009999999998</v>
      </c>
      <c r="AZ20">
        <v>6.7182029999999999</v>
      </c>
      <c r="BA20">
        <v>6.5148190000000001</v>
      </c>
      <c r="BB20">
        <v>2.898771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2882.962657999999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622.151072</v>
      </c>
      <c r="L21">
        <v>349.08686499999999</v>
      </c>
      <c r="M21">
        <v>91.181370999999999</v>
      </c>
      <c r="N21">
        <v>117.279219</v>
      </c>
      <c r="O21">
        <v>122.94875399999999</v>
      </c>
      <c r="P21">
        <v>132.709226</v>
      </c>
      <c r="Q21">
        <v>21.447327000000001</v>
      </c>
      <c r="R21">
        <v>20.578106999999999</v>
      </c>
      <c r="S21">
        <v>26.064817000000001</v>
      </c>
      <c r="T21">
        <v>1.651518</v>
      </c>
      <c r="U21">
        <v>399.84120000000001</v>
      </c>
      <c r="V21">
        <v>20.088640000000002</v>
      </c>
      <c r="W21">
        <v>42.794598000000001</v>
      </c>
      <c r="X21">
        <v>142.74678499999999</v>
      </c>
      <c r="Y21">
        <v>0</v>
      </c>
      <c r="Z21">
        <v>12.595577</v>
      </c>
      <c r="AA21">
        <v>40.706615999999997</v>
      </c>
      <c r="AB21">
        <v>46.841133999999997</v>
      </c>
      <c r="AC21">
        <v>33.640023999999997</v>
      </c>
      <c r="AD21">
        <v>21.023600999999999</v>
      </c>
      <c r="AE21">
        <v>57.151603999999999</v>
      </c>
      <c r="AF21">
        <v>0</v>
      </c>
      <c r="AG21">
        <v>47.305891000000003</v>
      </c>
      <c r="AH21">
        <v>173.807738</v>
      </c>
      <c r="AI21">
        <v>16.209230999999999</v>
      </c>
      <c r="AJ21">
        <v>0</v>
      </c>
      <c r="AK21">
        <v>65.341318999999999</v>
      </c>
      <c r="AL21">
        <v>72.946873999999994</v>
      </c>
      <c r="AM21">
        <v>12.105090000000001</v>
      </c>
      <c r="AN21">
        <v>1.10859</v>
      </c>
      <c r="AO21">
        <v>0</v>
      </c>
      <c r="AP21">
        <v>2.3506610000000001</v>
      </c>
      <c r="AQ21">
        <v>0</v>
      </c>
      <c r="AR21">
        <v>31.987296000000001</v>
      </c>
      <c r="AS21">
        <v>36.594662999999997</v>
      </c>
      <c r="AT21">
        <v>19.315954999999999</v>
      </c>
      <c r="AU21">
        <v>0</v>
      </c>
      <c r="AV21">
        <v>0</v>
      </c>
      <c r="AW21">
        <v>0</v>
      </c>
      <c r="AX21">
        <v>0</v>
      </c>
      <c r="AY21">
        <v>8.0554009999999998</v>
      </c>
      <c r="AZ21">
        <v>6.7182029999999999</v>
      </c>
      <c r="BA21">
        <v>6.5148190000000001</v>
      </c>
      <c r="BB21">
        <v>2.898771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2825.7885569999989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607.66407200000003</v>
      </c>
      <c r="L22">
        <v>349.08686499999999</v>
      </c>
      <c r="M22">
        <v>91.181370999999999</v>
      </c>
      <c r="N22">
        <v>117.279219</v>
      </c>
      <c r="O22">
        <v>122.94875399999999</v>
      </c>
      <c r="P22">
        <v>132.709226</v>
      </c>
      <c r="Q22">
        <v>21.447327000000001</v>
      </c>
      <c r="R22">
        <v>20.578106999999999</v>
      </c>
      <c r="S22">
        <v>26.064817000000001</v>
      </c>
      <c r="T22">
        <v>1.651518</v>
      </c>
      <c r="U22">
        <v>399.84120000000001</v>
      </c>
      <c r="V22">
        <v>20.088640000000002</v>
      </c>
      <c r="W22">
        <v>42.794598000000001</v>
      </c>
      <c r="X22">
        <v>142.74678499999999</v>
      </c>
      <c r="Y22">
        <v>0</v>
      </c>
      <c r="Z22">
        <v>12.595577</v>
      </c>
      <c r="AA22">
        <v>40.706615999999997</v>
      </c>
      <c r="AB22">
        <v>46.841133999999997</v>
      </c>
      <c r="AC22">
        <v>33.640023999999997</v>
      </c>
      <c r="AD22">
        <v>21.023600999999999</v>
      </c>
      <c r="AE22">
        <v>57.151603999999999</v>
      </c>
      <c r="AF22">
        <v>0</v>
      </c>
      <c r="AG22">
        <v>47.305891000000003</v>
      </c>
      <c r="AH22">
        <v>173.807738</v>
      </c>
      <c r="AI22">
        <v>16.209230999999999</v>
      </c>
      <c r="AJ22">
        <v>0</v>
      </c>
      <c r="AK22">
        <v>65.341318999999999</v>
      </c>
      <c r="AL22">
        <v>72.946873999999994</v>
      </c>
      <c r="AM22">
        <v>10.720601</v>
      </c>
      <c r="AN22">
        <v>1.10859</v>
      </c>
      <c r="AO22">
        <v>0</v>
      </c>
      <c r="AP22">
        <v>2.3506610000000001</v>
      </c>
      <c r="AQ22">
        <v>0</v>
      </c>
      <c r="AR22">
        <v>31.987296000000001</v>
      </c>
      <c r="AS22">
        <v>36.594662999999997</v>
      </c>
      <c r="AT22">
        <v>19.315954999999999</v>
      </c>
      <c r="AU22">
        <v>0</v>
      </c>
      <c r="AV22">
        <v>0</v>
      </c>
      <c r="AW22">
        <v>0</v>
      </c>
      <c r="AX22">
        <v>0</v>
      </c>
      <c r="AY22">
        <v>8.0554009999999998</v>
      </c>
      <c r="AZ22">
        <v>4.4788030000000001</v>
      </c>
      <c r="BA22">
        <v>6.5148190000000001</v>
      </c>
      <c r="BB22">
        <v>2.898771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2807.6776679999989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661.79503699999998</v>
      </c>
      <c r="L23">
        <v>379.99381699999998</v>
      </c>
      <c r="M23">
        <v>91.181370999999999</v>
      </c>
      <c r="N23">
        <v>117.279219</v>
      </c>
      <c r="O23">
        <v>122.94875399999999</v>
      </c>
      <c r="P23">
        <v>132.709226</v>
      </c>
      <c r="Q23">
        <v>21.447327000000001</v>
      </c>
      <c r="R23">
        <v>20.578106999999999</v>
      </c>
      <c r="S23">
        <v>26.064817000000001</v>
      </c>
      <c r="T23">
        <v>1.651518</v>
      </c>
      <c r="U23">
        <v>399.84120000000001</v>
      </c>
      <c r="V23">
        <v>20.088640000000002</v>
      </c>
      <c r="W23">
        <v>42.794598000000001</v>
      </c>
      <c r="X23">
        <v>142.74678499999999</v>
      </c>
      <c r="Y23">
        <v>0</v>
      </c>
      <c r="Z23">
        <v>12.595577</v>
      </c>
      <c r="AA23">
        <v>40.706615999999997</v>
      </c>
      <c r="AB23">
        <v>46.841133999999997</v>
      </c>
      <c r="AC23">
        <v>33.640023999999997</v>
      </c>
      <c r="AD23">
        <v>10.511799999999999</v>
      </c>
      <c r="AE23">
        <v>57.151603999999999</v>
      </c>
      <c r="AF23">
        <v>0</v>
      </c>
      <c r="AG23">
        <v>47.305891000000003</v>
      </c>
      <c r="AH23">
        <v>173.807738</v>
      </c>
      <c r="AI23">
        <v>16.209230999999999</v>
      </c>
      <c r="AJ23">
        <v>0</v>
      </c>
      <c r="AK23">
        <v>65.341318999999999</v>
      </c>
      <c r="AL23">
        <v>72.946873999999994</v>
      </c>
      <c r="AM23">
        <v>0</v>
      </c>
      <c r="AN23">
        <v>1.10859</v>
      </c>
      <c r="AO23">
        <v>0</v>
      </c>
      <c r="AP23">
        <v>9.1552050000000005</v>
      </c>
      <c r="AQ23">
        <v>0</v>
      </c>
      <c r="AR23">
        <v>31.987296000000001</v>
      </c>
      <c r="AS23">
        <v>36.594662999999997</v>
      </c>
      <c r="AT23">
        <v>19.315954999999999</v>
      </c>
      <c r="AU23">
        <v>0</v>
      </c>
      <c r="AV23">
        <v>0</v>
      </c>
      <c r="AW23">
        <v>0</v>
      </c>
      <c r="AX23">
        <v>0</v>
      </c>
      <c r="AY23">
        <v>8.0554009999999998</v>
      </c>
      <c r="AZ23">
        <v>4.4788030000000001</v>
      </c>
      <c r="BA23">
        <v>6.5148190000000001</v>
      </c>
      <c r="BB23">
        <v>2.898771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2878.2877269999994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661.79503699999998</v>
      </c>
      <c r="L24">
        <v>377.14123000000001</v>
      </c>
      <c r="M24">
        <v>91.181370999999999</v>
      </c>
      <c r="N24">
        <v>117.279219</v>
      </c>
      <c r="O24">
        <v>122.94875399999999</v>
      </c>
      <c r="P24">
        <v>132.709226</v>
      </c>
      <c r="Q24">
        <v>21.447327000000001</v>
      </c>
      <c r="R24">
        <v>20.578106999999999</v>
      </c>
      <c r="S24">
        <v>26.064817000000001</v>
      </c>
      <c r="T24">
        <v>1.651518</v>
      </c>
      <c r="U24">
        <v>399.84120000000001</v>
      </c>
      <c r="V24">
        <v>20.088640000000002</v>
      </c>
      <c r="W24">
        <v>42.794598000000001</v>
      </c>
      <c r="X24">
        <v>142.74678499999999</v>
      </c>
      <c r="Y24">
        <v>0</v>
      </c>
      <c r="Z24">
        <v>12.595577</v>
      </c>
      <c r="AA24">
        <v>40.706615999999997</v>
      </c>
      <c r="AB24">
        <v>46.841133999999997</v>
      </c>
      <c r="AC24">
        <v>33.640023999999997</v>
      </c>
      <c r="AD24">
        <v>10.511799999999999</v>
      </c>
      <c r="AE24">
        <v>57.151603999999999</v>
      </c>
      <c r="AF24">
        <v>0</v>
      </c>
      <c r="AG24">
        <v>47.305891000000003</v>
      </c>
      <c r="AH24">
        <v>173.807738</v>
      </c>
      <c r="AI24">
        <v>16.209230999999999</v>
      </c>
      <c r="AJ24">
        <v>0</v>
      </c>
      <c r="AK24">
        <v>65.341318999999999</v>
      </c>
      <c r="AL24">
        <v>72.946873999999994</v>
      </c>
      <c r="AM24">
        <v>0</v>
      </c>
      <c r="AN24">
        <v>1.10859</v>
      </c>
      <c r="AO24">
        <v>0</v>
      </c>
      <c r="AP24">
        <v>9.1552050000000005</v>
      </c>
      <c r="AQ24">
        <v>0</v>
      </c>
      <c r="AR24">
        <v>31.987296000000001</v>
      </c>
      <c r="AS24">
        <v>36.594662999999997</v>
      </c>
      <c r="AT24">
        <v>19.315954999999999</v>
      </c>
      <c r="AU24">
        <v>0</v>
      </c>
      <c r="AV24">
        <v>0</v>
      </c>
      <c r="AW24">
        <v>0</v>
      </c>
      <c r="AX24">
        <v>0</v>
      </c>
      <c r="AY24">
        <v>8.0554009999999998</v>
      </c>
      <c r="AZ24">
        <v>4.4788030000000001</v>
      </c>
      <c r="BA24">
        <v>6.5148190000000001</v>
      </c>
      <c r="BB24">
        <v>2.898771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2875.4351399999996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661.79503699999998</v>
      </c>
      <c r="L25">
        <v>377.14123000000001</v>
      </c>
      <c r="M25">
        <v>91.181370999999999</v>
      </c>
      <c r="N25">
        <v>117.279219</v>
      </c>
      <c r="O25">
        <v>122.94875399999999</v>
      </c>
      <c r="P25">
        <v>132.709226</v>
      </c>
      <c r="Q25">
        <v>21.447327000000001</v>
      </c>
      <c r="R25">
        <v>20.578106999999999</v>
      </c>
      <c r="S25">
        <v>26.064817000000001</v>
      </c>
      <c r="T25">
        <v>1.651518</v>
      </c>
      <c r="U25">
        <v>399.84120000000001</v>
      </c>
      <c r="V25">
        <v>20.088640000000002</v>
      </c>
      <c r="W25">
        <v>42.794598000000001</v>
      </c>
      <c r="X25">
        <v>142.74678499999999</v>
      </c>
      <c r="Y25">
        <v>0</v>
      </c>
      <c r="Z25">
        <v>12.595577</v>
      </c>
      <c r="AA25">
        <v>40.706615999999997</v>
      </c>
      <c r="AB25">
        <v>46.841133999999997</v>
      </c>
      <c r="AC25">
        <v>33.640023999999997</v>
      </c>
      <c r="AD25">
        <v>10.511799999999999</v>
      </c>
      <c r="AE25">
        <v>57.151603999999999</v>
      </c>
      <c r="AF25">
        <v>0</v>
      </c>
      <c r="AG25">
        <v>47.305891000000003</v>
      </c>
      <c r="AH25">
        <v>173.807738</v>
      </c>
      <c r="AI25">
        <v>3.6839170000000001</v>
      </c>
      <c r="AJ25">
        <v>0</v>
      </c>
      <c r="AK25">
        <v>65.341318999999999</v>
      </c>
      <c r="AL25">
        <v>72.946873999999994</v>
      </c>
      <c r="AM25">
        <v>0</v>
      </c>
      <c r="AN25">
        <v>1.10859</v>
      </c>
      <c r="AO25">
        <v>0</v>
      </c>
      <c r="AP25">
        <v>1.1134710000000001</v>
      </c>
      <c r="AQ25">
        <v>0</v>
      </c>
      <c r="AR25">
        <v>31.987296000000001</v>
      </c>
      <c r="AS25">
        <v>36.594662999999997</v>
      </c>
      <c r="AT25">
        <v>19.315954999999999</v>
      </c>
      <c r="AU25">
        <v>0</v>
      </c>
      <c r="AV25">
        <v>0</v>
      </c>
      <c r="AW25">
        <v>0</v>
      </c>
      <c r="AX25">
        <v>0</v>
      </c>
      <c r="AY25">
        <v>8.0554009999999998</v>
      </c>
      <c r="AZ25">
        <v>4.4788030000000001</v>
      </c>
      <c r="BA25">
        <v>6.5148190000000001</v>
      </c>
      <c r="BB25">
        <v>2.898771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2854.8680919999997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631.059708</v>
      </c>
      <c r="L26">
        <v>367.53306500000002</v>
      </c>
      <c r="M26">
        <v>91.181370999999999</v>
      </c>
      <c r="N26">
        <v>117.279219</v>
      </c>
      <c r="O26">
        <v>122.94875399999999</v>
      </c>
      <c r="P26">
        <v>132.709226</v>
      </c>
      <c r="Q26">
        <v>21.447327000000001</v>
      </c>
      <c r="R26">
        <v>20.578106999999999</v>
      </c>
      <c r="S26">
        <v>26.064817000000001</v>
      </c>
      <c r="T26">
        <v>1.651518</v>
      </c>
      <c r="U26">
        <v>399.84120000000001</v>
      </c>
      <c r="V26">
        <v>20.088640000000002</v>
      </c>
      <c r="W26">
        <v>42.794598000000001</v>
      </c>
      <c r="X26">
        <v>142.74678499999999</v>
      </c>
      <c r="Y26">
        <v>0</v>
      </c>
      <c r="Z26">
        <v>12.595577</v>
      </c>
      <c r="AA26">
        <v>40.706615999999997</v>
      </c>
      <c r="AB26">
        <v>46.841133999999997</v>
      </c>
      <c r="AC26">
        <v>33.640023999999997</v>
      </c>
      <c r="AD26">
        <v>10.511799999999999</v>
      </c>
      <c r="AE26">
        <v>57.151603999999999</v>
      </c>
      <c r="AF26">
        <v>0</v>
      </c>
      <c r="AG26">
        <v>47.305891000000003</v>
      </c>
      <c r="AH26">
        <v>173.807738</v>
      </c>
      <c r="AI26">
        <v>3.6839170000000001</v>
      </c>
      <c r="AJ26">
        <v>0</v>
      </c>
      <c r="AK26">
        <v>65.341318999999999</v>
      </c>
      <c r="AL26">
        <v>72.946873999999994</v>
      </c>
      <c r="AM26">
        <v>0</v>
      </c>
      <c r="AN26">
        <v>1.10859</v>
      </c>
      <c r="AO26">
        <v>0</v>
      </c>
      <c r="AP26">
        <v>1.1134710000000001</v>
      </c>
      <c r="AQ26">
        <v>0</v>
      </c>
      <c r="AR26">
        <v>31.987296000000001</v>
      </c>
      <c r="AS26">
        <v>36.594662999999997</v>
      </c>
      <c r="AT26">
        <v>19.315954999999999</v>
      </c>
      <c r="AU26">
        <v>0</v>
      </c>
      <c r="AV26">
        <v>0</v>
      </c>
      <c r="AW26">
        <v>0</v>
      </c>
      <c r="AX26">
        <v>0</v>
      </c>
      <c r="AY26">
        <v>8.0554009999999998</v>
      </c>
      <c r="AZ26">
        <v>4.4788030000000001</v>
      </c>
      <c r="BA26">
        <v>6.5148190000000001</v>
      </c>
      <c r="BB26">
        <v>2.898771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2814.5245979999995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569.20234300000004</v>
      </c>
      <c r="L27">
        <v>339.4787</v>
      </c>
      <c r="M27">
        <v>91.181370999999999</v>
      </c>
      <c r="N27">
        <v>117.279219</v>
      </c>
      <c r="O27">
        <v>122.94875399999999</v>
      </c>
      <c r="P27">
        <v>132.709226</v>
      </c>
      <c r="Q27">
        <v>21.447327000000001</v>
      </c>
      <c r="R27">
        <v>20.578106999999999</v>
      </c>
      <c r="S27">
        <v>26.064817000000001</v>
      </c>
      <c r="T27">
        <v>1.651518</v>
      </c>
      <c r="U27">
        <v>399.84120000000001</v>
      </c>
      <c r="V27">
        <v>20.088640000000002</v>
      </c>
      <c r="W27">
        <v>42.794598000000001</v>
      </c>
      <c r="X27">
        <v>142.74678499999999</v>
      </c>
      <c r="Y27">
        <v>0</v>
      </c>
      <c r="Z27">
        <v>12.595577</v>
      </c>
      <c r="AA27">
        <v>40.706615999999997</v>
      </c>
      <c r="AB27">
        <v>46.841133999999997</v>
      </c>
      <c r="AC27">
        <v>33.640023999999997</v>
      </c>
      <c r="AD27">
        <v>10.511799999999999</v>
      </c>
      <c r="AE27">
        <v>57.151603999999999</v>
      </c>
      <c r="AF27">
        <v>0</v>
      </c>
      <c r="AG27">
        <v>47.305891000000003</v>
      </c>
      <c r="AH27">
        <v>173.807738</v>
      </c>
      <c r="AI27">
        <v>19.156364</v>
      </c>
      <c r="AJ27">
        <v>0</v>
      </c>
      <c r="AK27">
        <v>65.341318999999999</v>
      </c>
      <c r="AL27">
        <v>72.946873999999994</v>
      </c>
      <c r="AM27">
        <v>0</v>
      </c>
      <c r="AN27">
        <v>1.10859</v>
      </c>
      <c r="AO27">
        <v>0</v>
      </c>
      <c r="AP27">
        <v>1.1134710000000001</v>
      </c>
      <c r="AQ27">
        <v>0</v>
      </c>
      <c r="AR27">
        <v>31.987296000000001</v>
      </c>
      <c r="AS27">
        <v>36.594662999999997</v>
      </c>
      <c r="AT27">
        <v>19.315954999999999</v>
      </c>
      <c r="AU27">
        <v>0</v>
      </c>
      <c r="AV27">
        <v>0</v>
      </c>
      <c r="AW27">
        <v>0</v>
      </c>
      <c r="AX27">
        <v>0</v>
      </c>
      <c r="AY27">
        <v>8.0554009999999998</v>
      </c>
      <c r="AZ27">
        <v>4.4788030000000001</v>
      </c>
      <c r="BA27">
        <v>6.5148190000000001</v>
      </c>
      <c r="BB27">
        <v>2.898771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2740.0853149999998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569.20234300000004</v>
      </c>
      <c r="L28">
        <v>339.4787</v>
      </c>
      <c r="M28">
        <v>91.181370999999999</v>
      </c>
      <c r="N28">
        <v>117.279219</v>
      </c>
      <c r="O28">
        <v>122.94875399999999</v>
      </c>
      <c r="P28">
        <v>132.709226</v>
      </c>
      <c r="Q28">
        <v>21.447327000000001</v>
      </c>
      <c r="R28">
        <v>20.578106999999999</v>
      </c>
      <c r="S28">
        <v>26.064817000000001</v>
      </c>
      <c r="T28">
        <v>1.651518</v>
      </c>
      <c r="U28">
        <v>399.84120000000001</v>
      </c>
      <c r="V28">
        <v>20.088640000000002</v>
      </c>
      <c r="W28">
        <v>42.794598000000001</v>
      </c>
      <c r="X28">
        <v>142.74678499999999</v>
      </c>
      <c r="Y28">
        <v>0</v>
      </c>
      <c r="Z28">
        <v>12.595577</v>
      </c>
      <c r="AA28">
        <v>40.706615999999997</v>
      </c>
      <c r="AB28">
        <v>46.841133999999997</v>
      </c>
      <c r="AC28">
        <v>33.640023999999997</v>
      </c>
      <c r="AD28">
        <v>10.511799999999999</v>
      </c>
      <c r="AE28">
        <v>57.151603999999999</v>
      </c>
      <c r="AF28">
        <v>0</v>
      </c>
      <c r="AG28">
        <v>47.305891000000003</v>
      </c>
      <c r="AH28">
        <v>173.807738</v>
      </c>
      <c r="AI28">
        <v>23.577062999999999</v>
      </c>
      <c r="AJ28">
        <v>0</v>
      </c>
      <c r="AK28">
        <v>65.341318999999999</v>
      </c>
      <c r="AL28">
        <v>72.946873999999994</v>
      </c>
      <c r="AM28">
        <v>0</v>
      </c>
      <c r="AN28">
        <v>1.10859</v>
      </c>
      <c r="AO28">
        <v>0</v>
      </c>
      <c r="AP28">
        <v>1.1134710000000001</v>
      </c>
      <c r="AQ28">
        <v>0</v>
      </c>
      <c r="AR28">
        <v>31.987296000000001</v>
      </c>
      <c r="AS28">
        <v>36.594662999999997</v>
      </c>
      <c r="AT28">
        <v>19.315954999999999</v>
      </c>
      <c r="AU28">
        <v>0</v>
      </c>
      <c r="AV28">
        <v>0</v>
      </c>
      <c r="AW28">
        <v>0</v>
      </c>
      <c r="AX28">
        <v>0</v>
      </c>
      <c r="AY28">
        <v>8.0554009999999998</v>
      </c>
      <c r="AZ28">
        <v>4.4788030000000001</v>
      </c>
      <c r="BA28">
        <v>6.5148190000000001</v>
      </c>
      <c r="BB28">
        <v>2.898771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2744.5060140000001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520.92026199999998</v>
      </c>
      <c r="L29">
        <v>310.50470000000001</v>
      </c>
      <c r="M29">
        <v>91.181370999999999</v>
      </c>
      <c r="N29">
        <v>117.279219</v>
      </c>
      <c r="O29">
        <v>122.94875399999999</v>
      </c>
      <c r="P29">
        <v>132.709226</v>
      </c>
      <c r="Q29">
        <v>21.447327000000001</v>
      </c>
      <c r="R29">
        <v>21.046907000000001</v>
      </c>
      <c r="S29">
        <v>26.064817000000001</v>
      </c>
      <c r="T29">
        <v>1.651518</v>
      </c>
      <c r="U29">
        <v>399.84120000000001</v>
      </c>
      <c r="V29">
        <v>20.088640000000002</v>
      </c>
      <c r="W29">
        <v>42.794598000000001</v>
      </c>
      <c r="X29">
        <v>142.74678499999999</v>
      </c>
      <c r="Y29">
        <v>0</v>
      </c>
      <c r="Z29">
        <v>12.595577</v>
      </c>
      <c r="AA29">
        <v>40.706615999999997</v>
      </c>
      <c r="AB29">
        <v>46.841133999999997</v>
      </c>
      <c r="AC29">
        <v>33.640023999999997</v>
      </c>
      <c r="AD29">
        <v>10.511799999999999</v>
      </c>
      <c r="AE29">
        <v>57.151603999999999</v>
      </c>
      <c r="AF29">
        <v>0</v>
      </c>
      <c r="AG29">
        <v>47.305891000000003</v>
      </c>
      <c r="AH29">
        <v>173.807738</v>
      </c>
      <c r="AI29">
        <v>57.469092000000003</v>
      </c>
      <c r="AJ29">
        <v>0</v>
      </c>
      <c r="AK29">
        <v>65.341318999999999</v>
      </c>
      <c r="AL29">
        <v>72.946873999999994</v>
      </c>
      <c r="AM29">
        <v>0</v>
      </c>
      <c r="AN29">
        <v>1.10859</v>
      </c>
      <c r="AO29">
        <v>0</v>
      </c>
      <c r="AP29">
        <v>1.1134710000000001</v>
      </c>
      <c r="AQ29">
        <v>0</v>
      </c>
      <c r="AR29">
        <v>31.987296000000001</v>
      </c>
      <c r="AS29">
        <v>36.594662999999997</v>
      </c>
      <c r="AT29">
        <v>19.315954999999999</v>
      </c>
      <c r="AU29">
        <v>0</v>
      </c>
      <c r="AV29">
        <v>0</v>
      </c>
      <c r="AW29">
        <v>0</v>
      </c>
      <c r="AX29">
        <v>0</v>
      </c>
      <c r="AY29">
        <v>8.0554009999999998</v>
      </c>
      <c r="AZ29">
        <v>4.4788030000000001</v>
      </c>
      <c r="BA29">
        <v>6.5148190000000001</v>
      </c>
      <c r="BB29">
        <v>2.898771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2701.6107619999998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478.36074000000002</v>
      </c>
      <c r="L30">
        <v>213.9247</v>
      </c>
      <c r="M30">
        <v>91.181370999999999</v>
      </c>
      <c r="N30">
        <v>117.279219</v>
      </c>
      <c r="O30">
        <v>122.94875399999999</v>
      </c>
      <c r="P30">
        <v>132.709226</v>
      </c>
      <c r="Q30">
        <v>18.799766000000002</v>
      </c>
      <c r="R30">
        <v>21.046907000000001</v>
      </c>
      <c r="S30">
        <v>22.745920000000002</v>
      </c>
      <c r="T30">
        <v>1.651518</v>
      </c>
      <c r="U30">
        <v>399.84120000000001</v>
      </c>
      <c r="V30">
        <v>20.088640000000002</v>
      </c>
      <c r="W30">
        <v>42.794598000000001</v>
      </c>
      <c r="X30">
        <v>142.74678499999999</v>
      </c>
      <c r="Y30">
        <v>0</v>
      </c>
      <c r="Z30">
        <v>12.595577</v>
      </c>
      <c r="AA30">
        <v>40.706615999999997</v>
      </c>
      <c r="AB30">
        <v>46.841133999999997</v>
      </c>
      <c r="AC30">
        <v>33.640023999999997</v>
      </c>
      <c r="AD30">
        <v>10.511799999999999</v>
      </c>
      <c r="AE30">
        <v>57.151603999999999</v>
      </c>
      <c r="AF30">
        <v>0</v>
      </c>
      <c r="AG30">
        <v>47.305891000000003</v>
      </c>
      <c r="AH30">
        <v>173.807738</v>
      </c>
      <c r="AI30">
        <v>57.469092000000003</v>
      </c>
      <c r="AJ30">
        <v>0</v>
      </c>
      <c r="AK30">
        <v>65.341318999999999</v>
      </c>
      <c r="AL30">
        <v>72.946873999999994</v>
      </c>
      <c r="AM30">
        <v>0</v>
      </c>
      <c r="AN30">
        <v>1.10859</v>
      </c>
      <c r="AO30">
        <v>0</v>
      </c>
      <c r="AP30">
        <v>1.1134710000000001</v>
      </c>
      <c r="AQ30">
        <v>0</v>
      </c>
      <c r="AR30">
        <v>31.987296000000001</v>
      </c>
      <c r="AS30">
        <v>36.594662999999997</v>
      </c>
      <c r="AT30">
        <v>19.315954999999999</v>
      </c>
      <c r="AU30">
        <v>0</v>
      </c>
      <c r="AV30">
        <v>0</v>
      </c>
      <c r="AW30">
        <v>0</v>
      </c>
      <c r="AX30">
        <v>0</v>
      </c>
      <c r="AY30">
        <v>8.0554009999999998</v>
      </c>
      <c r="AZ30">
        <v>3.6192340000000001</v>
      </c>
      <c r="BA30">
        <v>6.5148190000000001</v>
      </c>
      <c r="BB30">
        <v>2.898771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2555.6452129999998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410.75474000000003</v>
      </c>
      <c r="L31">
        <v>173.84399999999999</v>
      </c>
      <c r="M31">
        <v>91.181370999999999</v>
      </c>
      <c r="N31">
        <v>117.279219</v>
      </c>
      <c r="O31">
        <v>122.94875399999999</v>
      </c>
      <c r="P31">
        <v>132.709226</v>
      </c>
      <c r="Q31">
        <v>18.534281</v>
      </c>
      <c r="R31">
        <v>21.046907000000001</v>
      </c>
      <c r="S31">
        <v>22.591994</v>
      </c>
      <c r="T31">
        <v>1.651518</v>
      </c>
      <c r="U31">
        <v>399.84120000000001</v>
      </c>
      <c r="V31">
        <v>20.088640000000002</v>
      </c>
      <c r="W31">
        <v>42.794598000000001</v>
      </c>
      <c r="X31">
        <v>142.74678499999999</v>
      </c>
      <c r="Y31">
        <v>0</v>
      </c>
      <c r="Z31">
        <v>12.595577</v>
      </c>
      <c r="AA31">
        <v>40.706615999999997</v>
      </c>
      <c r="AB31">
        <v>46.841133999999997</v>
      </c>
      <c r="AC31">
        <v>33.640023999999997</v>
      </c>
      <c r="AD31">
        <v>10.511799999999999</v>
      </c>
      <c r="AE31">
        <v>57.151603999999999</v>
      </c>
      <c r="AF31">
        <v>0</v>
      </c>
      <c r="AG31">
        <v>47.305891000000003</v>
      </c>
      <c r="AH31">
        <v>173.807738</v>
      </c>
      <c r="AI31">
        <v>57.469092000000003</v>
      </c>
      <c r="AJ31">
        <v>0</v>
      </c>
      <c r="AK31">
        <v>65.341318999999999</v>
      </c>
      <c r="AL31">
        <v>72.946873999999994</v>
      </c>
      <c r="AM31">
        <v>0</v>
      </c>
      <c r="AN31">
        <v>1.10859</v>
      </c>
      <c r="AO31">
        <v>0</v>
      </c>
      <c r="AP31">
        <v>1.1134710000000001</v>
      </c>
      <c r="AQ31">
        <v>0</v>
      </c>
      <c r="AR31">
        <v>31.987296000000001</v>
      </c>
      <c r="AS31">
        <v>36.594662999999997</v>
      </c>
      <c r="AT31">
        <v>19.315954999999999</v>
      </c>
      <c r="AU31">
        <v>0</v>
      </c>
      <c r="AV31">
        <v>0</v>
      </c>
      <c r="AW31">
        <v>0</v>
      </c>
      <c r="AX31">
        <v>0</v>
      </c>
      <c r="AY31">
        <v>8.0554009999999998</v>
      </c>
      <c r="AZ31">
        <v>3.6192340000000001</v>
      </c>
      <c r="BA31">
        <v>6.5148190000000001</v>
      </c>
      <c r="BB31">
        <v>2.898771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2447.5391019999997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367.00400000000002</v>
      </c>
      <c r="L32">
        <v>173.84399999999999</v>
      </c>
      <c r="M32">
        <v>91.181370999999999</v>
      </c>
      <c r="N32">
        <v>117.279219</v>
      </c>
      <c r="O32">
        <v>122.94875399999999</v>
      </c>
      <c r="P32">
        <v>132.709226</v>
      </c>
      <c r="Q32">
        <v>18.534281</v>
      </c>
      <c r="R32">
        <v>21.046907000000001</v>
      </c>
      <c r="S32">
        <v>22.591994</v>
      </c>
      <c r="T32">
        <v>1.651518</v>
      </c>
      <c r="U32">
        <v>399.84120000000001</v>
      </c>
      <c r="V32">
        <v>20.088640000000002</v>
      </c>
      <c r="W32">
        <v>42.794598000000001</v>
      </c>
      <c r="X32">
        <v>142.74678499999999</v>
      </c>
      <c r="Y32">
        <v>0</v>
      </c>
      <c r="Z32">
        <v>12.595577</v>
      </c>
      <c r="AA32">
        <v>40.706615999999997</v>
      </c>
      <c r="AB32">
        <v>46.841133999999997</v>
      </c>
      <c r="AC32">
        <v>33.640023999999997</v>
      </c>
      <c r="AD32">
        <v>10.511799999999999</v>
      </c>
      <c r="AE32">
        <v>57.151603999999999</v>
      </c>
      <c r="AF32">
        <v>0</v>
      </c>
      <c r="AG32">
        <v>47.305891000000003</v>
      </c>
      <c r="AH32">
        <v>173.807738</v>
      </c>
      <c r="AI32">
        <v>57.469092000000003</v>
      </c>
      <c r="AJ32">
        <v>0</v>
      </c>
      <c r="AK32">
        <v>65.341318999999999</v>
      </c>
      <c r="AL32">
        <v>72.946873999999994</v>
      </c>
      <c r="AM32">
        <v>0</v>
      </c>
      <c r="AN32">
        <v>1.10859</v>
      </c>
      <c r="AO32">
        <v>0</v>
      </c>
      <c r="AP32">
        <v>1.1134710000000001</v>
      </c>
      <c r="AQ32">
        <v>0</v>
      </c>
      <c r="AR32">
        <v>31.987296000000001</v>
      </c>
      <c r="AS32">
        <v>36.594662999999997</v>
      </c>
      <c r="AT32">
        <v>19.315954999999999</v>
      </c>
      <c r="AU32">
        <v>0</v>
      </c>
      <c r="AV32">
        <v>0</v>
      </c>
      <c r="AW32">
        <v>0</v>
      </c>
      <c r="AX32">
        <v>0</v>
      </c>
      <c r="AY32">
        <v>8.0554009999999998</v>
      </c>
      <c r="AZ32">
        <v>3.6192340000000001</v>
      </c>
      <c r="BA32">
        <v>6.5148190000000001</v>
      </c>
      <c r="BB32">
        <v>2.898771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2403.7883619999998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367.00400000000002</v>
      </c>
      <c r="L33">
        <v>173.84399999999999</v>
      </c>
      <c r="M33">
        <v>91.181370999999999</v>
      </c>
      <c r="N33">
        <v>117.279219</v>
      </c>
      <c r="O33">
        <v>122.94875399999999</v>
      </c>
      <c r="P33">
        <v>132.709226</v>
      </c>
      <c r="Q33">
        <v>14.218603999999999</v>
      </c>
      <c r="R33">
        <v>16.790433</v>
      </c>
      <c r="S33">
        <v>17.389711999999999</v>
      </c>
      <c r="T33">
        <v>1.651518</v>
      </c>
      <c r="U33">
        <v>399.84120000000001</v>
      </c>
      <c r="V33">
        <v>16.577570999999999</v>
      </c>
      <c r="W33">
        <v>42.794598000000001</v>
      </c>
      <c r="X33">
        <v>142.74678499999999</v>
      </c>
      <c r="Y33">
        <v>0</v>
      </c>
      <c r="Z33">
        <v>12.595577</v>
      </c>
      <c r="AA33">
        <v>40.706615999999997</v>
      </c>
      <c r="AB33">
        <v>46.841133999999997</v>
      </c>
      <c r="AC33">
        <v>33.640023999999997</v>
      </c>
      <c r="AD33">
        <v>10.511799999999999</v>
      </c>
      <c r="AE33">
        <v>57.151603999999999</v>
      </c>
      <c r="AF33">
        <v>0</v>
      </c>
      <c r="AG33">
        <v>47.305891000000003</v>
      </c>
      <c r="AH33">
        <v>173.807738</v>
      </c>
      <c r="AI33">
        <v>57.469092000000003</v>
      </c>
      <c r="AJ33">
        <v>0</v>
      </c>
      <c r="AK33">
        <v>65.341318999999999</v>
      </c>
      <c r="AL33">
        <v>72.946873999999994</v>
      </c>
      <c r="AM33">
        <v>0</v>
      </c>
      <c r="AN33">
        <v>1.10859</v>
      </c>
      <c r="AO33">
        <v>0</v>
      </c>
      <c r="AP33">
        <v>1.1134710000000001</v>
      </c>
      <c r="AQ33">
        <v>0</v>
      </c>
      <c r="AR33">
        <v>31.987296000000001</v>
      </c>
      <c r="AS33">
        <v>36.594662999999997</v>
      </c>
      <c r="AT33">
        <v>19.315954999999999</v>
      </c>
      <c r="AU33">
        <v>0</v>
      </c>
      <c r="AV33">
        <v>0</v>
      </c>
      <c r="AW33">
        <v>0</v>
      </c>
      <c r="AX33">
        <v>0</v>
      </c>
      <c r="AY33">
        <v>8.0554009999999998</v>
      </c>
      <c r="AZ33">
        <v>3.6192340000000001</v>
      </c>
      <c r="BA33">
        <v>6.5148190000000001</v>
      </c>
      <c r="BB33">
        <v>2.898771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2386.5028599999996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367.00400000000002</v>
      </c>
      <c r="L34">
        <v>173.84399999999999</v>
      </c>
      <c r="M34">
        <v>91.181370999999999</v>
      </c>
      <c r="N34">
        <v>117.279219</v>
      </c>
      <c r="O34">
        <v>122.94875399999999</v>
      </c>
      <c r="P34">
        <v>132.709226</v>
      </c>
      <c r="Q34">
        <v>14.218603999999999</v>
      </c>
      <c r="R34">
        <v>16.790433</v>
      </c>
      <c r="S34">
        <v>17.389711999999999</v>
      </c>
      <c r="T34">
        <v>1.651518</v>
      </c>
      <c r="U34">
        <v>399.84120000000001</v>
      </c>
      <c r="V34">
        <v>16.577570999999999</v>
      </c>
      <c r="W34">
        <v>42.794598000000001</v>
      </c>
      <c r="X34">
        <v>142.74678499999999</v>
      </c>
      <c r="Y34">
        <v>0</v>
      </c>
      <c r="Z34">
        <v>12.595577</v>
      </c>
      <c r="AA34">
        <v>40.706615999999997</v>
      </c>
      <c r="AB34">
        <v>46.841133999999997</v>
      </c>
      <c r="AC34">
        <v>33.640023999999997</v>
      </c>
      <c r="AD34">
        <v>10.511799999999999</v>
      </c>
      <c r="AE34">
        <v>57.151603999999999</v>
      </c>
      <c r="AF34">
        <v>0</v>
      </c>
      <c r="AG34">
        <v>47.305891000000003</v>
      </c>
      <c r="AH34">
        <v>173.807738</v>
      </c>
      <c r="AI34">
        <v>57.469092000000003</v>
      </c>
      <c r="AJ34">
        <v>0</v>
      </c>
      <c r="AK34">
        <v>65.341318999999999</v>
      </c>
      <c r="AL34">
        <v>72.946873999999994</v>
      </c>
      <c r="AM34">
        <v>0</v>
      </c>
      <c r="AN34">
        <v>1.10859</v>
      </c>
      <c r="AO34">
        <v>0</v>
      </c>
      <c r="AP34">
        <v>1.1134710000000001</v>
      </c>
      <c r="AQ34">
        <v>0</v>
      </c>
      <c r="AR34">
        <v>31.987296000000001</v>
      </c>
      <c r="AS34">
        <v>36.594662999999997</v>
      </c>
      <c r="AT34">
        <v>19.315954999999999</v>
      </c>
      <c r="AU34">
        <v>0</v>
      </c>
      <c r="AV34">
        <v>0</v>
      </c>
      <c r="AW34">
        <v>0</v>
      </c>
      <c r="AX34">
        <v>0</v>
      </c>
      <c r="AY34">
        <v>8.0554009999999998</v>
      </c>
      <c r="AZ34">
        <v>3.6192340000000001</v>
      </c>
      <c r="BA34">
        <v>6.5148190000000001</v>
      </c>
      <c r="BB34">
        <v>2.898771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2386.5028599999996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367.00400000000002</v>
      </c>
      <c r="L35">
        <v>173.84399999999999</v>
      </c>
      <c r="M35">
        <v>91.181370999999999</v>
      </c>
      <c r="N35">
        <v>117.279219</v>
      </c>
      <c r="O35">
        <v>122.94875399999999</v>
      </c>
      <c r="P35">
        <v>132.709226</v>
      </c>
      <c r="Q35">
        <v>12.0725</v>
      </c>
      <c r="R35">
        <v>16.790433</v>
      </c>
      <c r="S35">
        <v>15.017687</v>
      </c>
      <c r="T35">
        <v>1.651518</v>
      </c>
      <c r="U35">
        <v>399.84120000000001</v>
      </c>
      <c r="V35">
        <v>16.577570999999999</v>
      </c>
      <c r="W35">
        <v>42.794598000000001</v>
      </c>
      <c r="X35">
        <v>142.74678499999999</v>
      </c>
      <c r="Y35">
        <v>0</v>
      </c>
      <c r="Z35">
        <v>12.595577</v>
      </c>
      <c r="AA35">
        <v>40.706615999999997</v>
      </c>
      <c r="AB35">
        <v>46.841133999999997</v>
      </c>
      <c r="AC35">
        <v>33.640023999999997</v>
      </c>
      <c r="AD35">
        <v>10.511799999999999</v>
      </c>
      <c r="AE35">
        <v>57.151603999999999</v>
      </c>
      <c r="AF35">
        <v>0</v>
      </c>
      <c r="AG35">
        <v>47.305891000000003</v>
      </c>
      <c r="AH35">
        <v>173.807738</v>
      </c>
      <c r="AI35">
        <v>16.209230999999999</v>
      </c>
      <c r="AJ35">
        <v>0</v>
      </c>
      <c r="AK35">
        <v>65.341318999999999</v>
      </c>
      <c r="AL35">
        <v>72.946873999999994</v>
      </c>
      <c r="AM35">
        <v>0</v>
      </c>
      <c r="AN35">
        <v>1.10859</v>
      </c>
      <c r="AO35">
        <v>0</v>
      </c>
      <c r="AP35">
        <v>3.0929739999999999</v>
      </c>
      <c r="AQ35">
        <v>0</v>
      </c>
      <c r="AR35">
        <v>31.987296000000001</v>
      </c>
      <c r="AS35">
        <v>36.594662999999997</v>
      </c>
      <c r="AT35">
        <v>19.315954999999999</v>
      </c>
      <c r="AU35">
        <v>0</v>
      </c>
      <c r="AV35">
        <v>0</v>
      </c>
      <c r="AW35">
        <v>0</v>
      </c>
      <c r="AX35">
        <v>0</v>
      </c>
      <c r="AY35">
        <v>8.0554009999999998</v>
      </c>
      <c r="AZ35">
        <v>2.0131990000000002</v>
      </c>
      <c r="BA35">
        <v>6.5148190000000001</v>
      </c>
      <c r="BB35">
        <v>2.898771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2341.0983379999998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367.00400000000002</v>
      </c>
      <c r="L36">
        <v>173.84399999999999</v>
      </c>
      <c r="M36">
        <v>91.181370999999999</v>
      </c>
      <c r="N36">
        <v>117.279219</v>
      </c>
      <c r="O36">
        <v>122.94875399999999</v>
      </c>
      <c r="P36">
        <v>132.709226</v>
      </c>
      <c r="Q36">
        <v>12.0725</v>
      </c>
      <c r="R36">
        <v>16.790433</v>
      </c>
      <c r="S36">
        <v>14.77674</v>
      </c>
      <c r="T36">
        <v>1.651518</v>
      </c>
      <c r="U36">
        <v>399.84120000000001</v>
      </c>
      <c r="V36">
        <v>16.577570999999999</v>
      </c>
      <c r="W36">
        <v>42.794598000000001</v>
      </c>
      <c r="X36">
        <v>142.74678499999999</v>
      </c>
      <c r="Y36">
        <v>0</v>
      </c>
      <c r="Z36">
        <v>12.595577</v>
      </c>
      <c r="AA36">
        <v>40.706615999999997</v>
      </c>
      <c r="AB36">
        <v>46.841133999999997</v>
      </c>
      <c r="AC36">
        <v>33.640023999999997</v>
      </c>
      <c r="AD36">
        <v>10.511799999999999</v>
      </c>
      <c r="AE36">
        <v>57.151603999999999</v>
      </c>
      <c r="AF36">
        <v>0</v>
      </c>
      <c r="AG36">
        <v>47.305891000000003</v>
      </c>
      <c r="AH36">
        <v>173.807738</v>
      </c>
      <c r="AI36">
        <v>16.209230999999999</v>
      </c>
      <c r="AJ36">
        <v>0</v>
      </c>
      <c r="AK36">
        <v>65.341318999999999</v>
      </c>
      <c r="AL36">
        <v>72.946873999999994</v>
      </c>
      <c r="AM36">
        <v>0</v>
      </c>
      <c r="AN36">
        <v>1.10859</v>
      </c>
      <c r="AO36">
        <v>0</v>
      </c>
      <c r="AP36">
        <v>3.0929739999999999</v>
      </c>
      <c r="AQ36">
        <v>0</v>
      </c>
      <c r="AR36">
        <v>31.987296000000001</v>
      </c>
      <c r="AS36">
        <v>36.594662999999997</v>
      </c>
      <c r="AT36">
        <v>19.315954999999999</v>
      </c>
      <c r="AU36">
        <v>0</v>
      </c>
      <c r="AV36">
        <v>0</v>
      </c>
      <c r="AW36">
        <v>0</v>
      </c>
      <c r="AX36">
        <v>0</v>
      </c>
      <c r="AY36">
        <v>8.0554009999999998</v>
      </c>
      <c r="AZ36">
        <v>2.0131990000000002</v>
      </c>
      <c r="BA36">
        <v>6.5148190000000001</v>
      </c>
      <c r="BB36">
        <v>2.898771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2340.857391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367.00400000000002</v>
      </c>
      <c r="L37">
        <v>173.84399999999999</v>
      </c>
      <c r="M37">
        <v>91.181370999999999</v>
      </c>
      <c r="N37">
        <v>117.279219</v>
      </c>
      <c r="O37">
        <v>122.94875399999999</v>
      </c>
      <c r="P37">
        <v>132.709226</v>
      </c>
      <c r="Q37">
        <v>12.0725</v>
      </c>
      <c r="R37">
        <v>16.790433</v>
      </c>
      <c r="S37">
        <v>14.77674</v>
      </c>
      <c r="T37">
        <v>1.651518</v>
      </c>
      <c r="U37">
        <v>399.84120000000001</v>
      </c>
      <c r="V37">
        <v>13.804373</v>
      </c>
      <c r="W37">
        <v>34.622964000000003</v>
      </c>
      <c r="X37">
        <v>115.575548</v>
      </c>
      <c r="Y37">
        <v>0</v>
      </c>
      <c r="Z37">
        <v>12.595577</v>
      </c>
      <c r="AA37">
        <v>40.706615999999997</v>
      </c>
      <c r="AB37">
        <v>46.841133999999997</v>
      </c>
      <c r="AC37">
        <v>33.640023999999997</v>
      </c>
      <c r="AD37">
        <v>10.511799999999999</v>
      </c>
      <c r="AE37">
        <v>57.151603999999999</v>
      </c>
      <c r="AF37">
        <v>0</v>
      </c>
      <c r="AG37">
        <v>47.305891000000003</v>
      </c>
      <c r="AH37">
        <v>173.807738</v>
      </c>
      <c r="AI37">
        <v>16.209230999999999</v>
      </c>
      <c r="AJ37">
        <v>0</v>
      </c>
      <c r="AK37">
        <v>65.341318999999999</v>
      </c>
      <c r="AL37">
        <v>72.946873999999994</v>
      </c>
      <c r="AM37">
        <v>0</v>
      </c>
      <c r="AN37">
        <v>1.10859</v>
      </c>
      <c r="AO37">
        <v>0</v>
      </c>
      <c r="AP37">
        <v>3.0929739999999999</v>
      </c>
      <c r="AQ37">
        <v>0</v>
      </c>
      <c r="AR37">
        <v>31.987296000000001</v>
      </c>
      <c r="AS37">
        <v>36.594662999999997</v>
      </c>
      <c r="AT37">
        <v>19.315954999999999</v>
      </c>
      <c r="AU37">
        <v>0</v>
      </c>
      <c r="AV37">
        <v>0</v>
      </c>
      <c r="AW37">
        <v>0</v>
      </c>
      <c r="AX37">
        <v>0</v>
      </c>
      <c r="AY37">
        <v>8.0554009999999998</v>
      </c>
      <c r="AZ37">
        <v>2.0131990000000002</v>
      </c>
      <c r="BA37">
        <v>6.5148190000000001</v>
      </c>
      <c r="BB37">
        <v>2.898771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2302.7413219999999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367.00400000000002</v>
      </c>
      <c r="L38">
        <v>173.84399999999999</v>
      </c>
      <c r="M38">
        <v>91.181370999999999</v>
      </c>
      <c r="N38">
        <v>117.279219</v>
      </c>
      <c r="O38">
        <v>122.94875399999999</v>
      </c>
      <c r="P38">
        <v>132.709226</v>
      </c>
      <c r="Q38">
        <v>12.0725</v>
      </c>
      <c r="R38">
        <v>16.790433</v>
      </c>
      <c r="S38">
        <v>14.77674</v>
      </c>
      <c r="T38">
        <v>1.651518</v>
      </c>
      <c r="U38">
        <v>399.84120000000001</v>
      </c>
      <c r="V38">
        <v>13.804373</v>
      </c>
      <c r="W38">
        <v>29.084776999999999</v>
      </c>
      <c r="X38">
        <v>96.742447999999996</v>
      </c>
      <c r="Y38">
        <v>0</v>
      </c>
      <c r="Z38">
        <v>12.595577</v>
      </c>
      <c r="AA38">
        <v>40.706615999999997</v>
      </c>
      <c r="AB38">
        <v>46.841133999999997</v>
      </c>
      <c r="AC38">
        <v>33.640023999999997</v>
      </c>
      <c r="AD38">
        <v>10.511799999999999</v>
      </c>
      <c r="AE38">
        <v>57.151603999999999</v>
      </c>
      <c r="AF38">
        <v>0</v>
      </c>
      <c r="AG38">
        <v>47.305891000000003</v>
      </c>
      <c r="AH38">
        <v>173.807738</v>
      </c>
      <c r="AI38">
        <v>16.209230999999999</v>
      </c>
      <c r="AJ38">
        <v>0</v>
      </c>
      <c r="AK38">
        <v>65.341318999999999</v>
      </c>
      <c r="AL38">
        <v>72.946873999999994</v>
      </c>
      <c r="AM38">
        <v>0</v>
      </c>
      <c r="AN38">
        <v>1.10859</v>
      </c>
      <c r="AO38">
        <v>0</v>
      </c>
      <c r="AP38">
        <v>3.0929739999999999</v>
      </c>
      <c r="AQ38">
        <v>0</v>
      </c>
      <c r="AR38">
        <v>37.318511999999998</v>
      </c>
      <c r="AS38">
        <v>36.594662999999997</v>
      </c>
      <c r="AT38">
        <v>19.315954999999999</v>
      </c>
      <c r="AU38">
        <v>0</v>
      </c>
      <c r="AV38">
        <v>0</v>
      </c>
      <c r="AW38">
        <v>0</v>
      </c>
      <c r="AX38">
        <v>0</v>
      </c>
      <c r="AY38">
        <v>8.0554009999999998</v>
      </c>
      <c r="AZ38">
        <v>2.0131990000000002</v>
      </c>
      <c r="BA38">
        <v>6.5148190000000001</v>
      </c>
      <c r="BB38">
        <v>2.898771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2283.701251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367.00400000000002</v>
      </c>
      <c r="L39">
        <v>173.84399999999999</v>
      </c>
      <c r="M39">
        <v>91.181370999999999</v>
      </c>
      <c r="N39">
        <v>117.279219</v>
      </c>
      <c r="O39">
        <v>122.94875399999999</v>
      </c>
      <c r="P39">
        <v>132.709226</v>
      </c>
      <c r="Q39">
        <v>12.0725</v>
      </c>
      <c r="R39">
        <v>16.790433</v>
      </c>
      <c r="S39">
        <v>14.77674</v>
      </c>
      <c r="T39">
        <v>1.651518</v>
      </c>
      <c r="U39">
        <v>399.84120000000001</v>
      </c>
      <c r="V39">
        <v>13.804373</v>
      </c>
      <c r="W39">
        <v>34.622964000000003</v>
      </c>
      <c r="X39">
        <v>115.575548</v>
      </c>
      <c r="Y39">
        <v>0</v>
      </c>
      <c r="Z39">
        <v>12.595577</v>
      </c>
      <c r="AA39">
        <v>40.706615999999997</v>
      </c>
      <c r="AB39">
        <v>46.841133999999997</v>
      </c>
      <c r="AC39">
        <v>33.640023999999997</v>
      </c>
      <c r="AD39">
        <v>10.511799999999999</v>
      </c>
      <c r="AE39">
        <v>57.151603999999999</v>
      </c>
      <c r="AF39">
        <v>0</v>
      </c>
      <c r="AG39">
        <v>47.305891000000003</v>
      </c>
      <c r="AH39">
        <v>173.807738</v>
      </c>
      <c r="AI39">
        <v>4.125985</v>
      </c>
      <c r="AJ39">
        <v>0</v>
      </c>
      <c r="AK39">
        <v>65.341318999999999</v>
      </c>
      <c r="AL39">
        <v>72.946873999999994</v>
      </c>
      <c r="AM39">
        <v>0</v>
      </c>
      <c r="AN39">
        <v>1.10859</v>
      </c>
      <c r="AO39">
        <v>0</v>
      </c>
      <c r="AP39">
        <v>3.0929739999999999</v>
      </c>
      <c r="AQ39">
        <v>0</v>
      </c>
      <c r="AR39">
        <v>37.318511999999998</v>
      </c>
      <c r="AS39">
        <v>36.594662999999997</v>
      </c>
      <c r="AT39">
        <v>19.315954999999999</v>
      </c>
      <c r="AU39">
        <v>0</v>
      </c>
      <c r="AV39">
        <v>0</v>
      </c>
      <c r="AW39">
        <v>0</v>
      </c>
      <c r="AX39">
        <v>0</v>
      </c>
      <c r="AY39">
        <v>8.0554009999999998</v>
      </c>
      <c r="AZ39">
        <v>2.0131990000000002</v>
      </c>
      <c r="BA39">
        <v>6.5148190000000001</v>
      </c>
      <c r="BB39">
        <v>2.898771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2295.9892919999998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367.00400000000002</v>
      </c>
      <c r="L40">
        <v>173.84399999999999</v>
      </c>
      <c r="M40">
        <v>91.181370999999999</v>
      </c>
      <c r="N40">
        <v>117.279219</v>
      </c>
      <c r="O40">
        <v>122.94875399999999</v>
      </c>
      <c r="P40">
        <v>132.709226</v>
      </c>
      <c r="Q40">
        <v>12.0725</v>
      </c>
      <c r="R40">
        <v>16.790433</v>
      </c>
      <c r="S40">
        <v>14.77674</v>
      </c>
      <c r="T40">
        <v>1.651518</v>
      </c>
      <c r="U40">
        <v>399.84120000000001</v>
      </c>
      <c r="V40">
        <v>13.804373</v>
      </c>
      <c r="W40">
        <v>34.622964000000003</v>
      </c>
      <c r="X40">
        <v>115.575548</v>
      </c>
      <c r="Y40">
        <v>0</v>
      </c>
      <c r="Z40">
        <v>12.595577</v>
      </c>
      <c r="AA40">
        <v>40.706615999999997</v>
      </c>
      <c r="AB40">
        <v>46.841133999999997</v>
      </c>
      <c r="AC40">
        <v>33.640023999999997</v>
      </c>
      <c r="AD40">
        <v>21.023600999999999</v>
      </c>
      <c r="AE40">
        <v>57.151603999999999</v>
      </c>
      <c r="AF40">
        <v>0</v>
      </c>
      <c r="AG40">
        <v>47.305891000000003</v>
      </c>
      <c r="AH40">
        <v>173.807738</v>
      </c>
      <c r="AI40">
        <v>4.125985</v>
      </c>
      <c r="AJ40">
        <v>0</v>
      </c>
      <c r="AK40">
        <v>65.341318999999999</v>
      </c>
      <c r="AL40">
        <v>72.946873999999994</v>
      </c>
      <c r="AM40">
        <v>0</v>
      </c>
      <c r="AN40">
        <v>1.10859</v>
      </c>
      <c r="AO40">
        <v>0</v>
      </c>
      <c r="AP40">
        <v>3.0929739999999999</v>
      </c>
      <c r="AQ40">
        <v>0</v>
      </c>
      <c r="AR40">
        <v>37.318511999999998</v>
      </c>
      <c r="AS40">
        <v>36.594662999999997</v>
      </c>
      <c r="AT40">
        <v>19.315954999999999</v>
      </c>
      <c r="AU40">
        <v>0</v>
      </c>
      <c r="AV40">
        <v>0</v>
      </c>
      <c r="AW40">
        <v>0</v>
      </c>
      <c r="AX40">
        <v>0</v>
      </c>
      <c r="AY40">
        <v>8.0554009999999998</v>
      </c>
      <c r="AZ40">
        <v>2.0131990000000002</v>
      </c>
      <c r="BA40">
        <v>6.5148190000000001</v>
      </c>
      <c r="BB40">
        <v>2.898771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2306.5010929999999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367.00400000000002</v>
      </c>
      <c r="L41">
        <v>173.84399999999999</v>
      </c>
      <c r="M41">
        <v>91.181370999999999</v>
      </c>
      <c r="N41">
        <v>117.279219</v>
      </c>
      <c r="O41">
        <v>122.94875399999999</v>
      </c>
      <c r="P41">
        <v>132.709226</v>
      </c>
      <c r="Q41">
        <v>12.0725</v>
      </c>
      <c r="R41">
        <v>16.790433</v>
      </c>
      <c r="S41">
        <v>14.77674</v>
      </c>
      <c r="T41">
        <v>1.651518</v>
      </c>
      <c r="U41">
        <v>399.84120000000001</v>
      </c>
      <c r="V41">
        <v>13.804373</v>
      </c>
      <c r="W41">
        <v>34.622964000000003</v>
      </c>
      <c r="X41">
        <v>115.575548</v>
      </c>
      <c r="Y41">
        <v>0</v>
      </c>
      <c r="Z41">
        <v>12.595577</v>
      </c>
      <c r="AA41">
        <v>40.706615999999997</v>
      </c>
      <c r="AB41">
        <v>46.841133999999997</v>
      </c>
      <c r="AC41">
        <v>33.640023999999997</v>
      </c>
      <c r="AD41">
        <v>21.023600999999999</v>
      </c>
      <c r="AE41">
        <v>57.151603999999999</v>
      </c>
      <c r="AF41">
        <v>0</v>
      </c>
      <c r="AG41">
        <v>47.305891000000003</v>
      </c>
      <c r="AH41">
        <v>173.807738</v>
      </c>
      <c r="AI41">
        <v>4.125985</v>
      </c>
      <c r="AJ41">
        <v>0</v>
      </c>
      <c r="AK41">
        <v>65.341318999999999</v>
      </c>
      <c r="AL41">
        <v>72.946873999999994</v>
      </c>
      <c r="AM41">
        <v>0</v>
      </c>
      <c r="AN41">
        <v>1.10859</v>
      </c>
      <c r="AO41">
        <v>0</v>
      </c>
      <c r="AP41">
        <v>3.0929739999999999</v>
      </c>
      <c r="AQ41">
        <v>0</v>
      </c>
      <c r="AR41">
        <v>31.987296000000001</v>
      </c>
      <c r="AS41">
        <v>36.594662999999997</v>
      </c>
      <c r="AT41">
        <v>19.315954999999999</v>
      </c>
      <c r="AU41">
        <v>0</v>
      </c>
      <c r="AV41">
        <v>0</v>
      </c>
      <c r="AW41">
        <v>0</v>
      </c>
      <c r="AX41">
        <v>0</v>
      </c>
      <c r="AY41">
        <v>8.0554009999999998</v>
      </c>
      <c r="AZ41">
        <v>2.0131990000000002</v>
      </c>
      <c r="BA41">
        <v>6.5148190000000001</v>
      </c>
      <c r="BB41">
        <v>2.898771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2301.1698769999998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367.00400000000002</v>
      </c>
      <c r="L42">
        <v>173.84399999999999</v>
      </c>
      <c r="M42">
        <v>91.181370999999999</v>
      </c>
      <c r="N42">
        <v>117.279219</v>
      </c>
      <c r="O42">
        <v>122.94875399999999</v>
      </c>
      <c r="P42">
        <v>132.709226</v>
      </c>
      <c r="Q42">
        <v>12.0725</v>
      </c>
      <c r="R42">
        <v>16.790433</v>
      </c>
      <c r="S42">
        <v>14.77674</v>
      </c>
      <c r="T42">
        <v>1.651518</v>
      </c>
      <c r="U42">
        <v>399.84120000000001</v>
      </c>
      <c r="V42">
        <v>13.804373</v>
      </c>
      <c r="W42">
        <v>34.622964000000003</v>
      </c>
      <c r="X42">
        <v>115.575548</v>
      </c>
      <c r="Y42">
        <v>0</v>
      </c>
      <c r="Z42">
        <v>12.595577</v>
      </c>
      <c r="AA42">
        <v>40.706615999999997</v>
      </c>
      <c r="AB42">
        <v>46.841133999999997</v>
      </c>
      <c r="AC42">
        <v>33.640023999999997</v>
      </c>
      <c r="AD42">
        <v>21.023600999999999</v>
      </c>
      <c r="AE42">
        <v>57.151603999999999</v>
      </c>
      <c r="AF42">
        <v>0</v>
      </c>
      <c r="AG42">
        <v>47.305891000000003</v>
      </c>
      <c r="AH42">
        <v>173.807738</v>
      </c>
      <c r="AI42">
        <v>4.125985</v>
      </c>
      <c r="AJ42">
        <v>0</v>
      </c>
      <c r="AK42">
        <v>65.341318999999999</v>
      </c>
      <c r="AL42">
        <v>72.946873999999994</v>
      </c>
      <c r="AM42">
        <v>0</v>
      </c>
      <c r="AN42">
        <v>1.10859</v>
      </c>
      <c r="AO42">
        <v>0</v>
      </c>
      <c r="AP42">
        <v>3.0929739999999999</v>
      </c>
      <c r="AQ42">
        <v>0</v>
      </c>
      <c r="AR42">
        <v>31.987296000000001</v>
      </c>
      <c r="AS42">
        <v>36.594662999999997</v>
      </c>
      <c r="AT42">
        <v>19.315954999999999</v>
      </c>
      <c r="AU42">
        <v>0</v>
      </c>
      <c r="AV42">
        <v>0</v>
      </c>
      <c r="AW42">
        <v>0</v>
      </c>
      <c r="AX42">
        <v>0</v>
      </c>
      <c r="AY42">
        <v>8.0554009999999998</v>
      </c>
      <c r="AZ42">
        <v>1.8096179999999999</v>
      </c>
      <c r="BA42">
        <v>6.5148190000000001</v>
      </c>
      <c r="BB42">
        <v>2.898771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2300.9662959999996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367.19001300000002</v>
      </c>
      <c r="L43">
        <v>173.84399999999999</v>
      </c>
      <c r="M43">
        <v>93.712135000000004</v>
      </c>
      <c r="N43">
        <v>120.101249</v>
      </c>
      <c r="O43">
        <v>126.07814999999999</v>
      </c>
      <c r="P43">
        <v>137.619463</v>
      </c>
      <c r="Q43">
        <v>12.172171000000001</v>
      </c>
      <c r="R43">
        <v>17.425736000000001</v>
      </c>
      <c r="S43">
        <v>18.019703</v>
      </c>
      <c r="T43">
        <v>2.384077</v>
      </c>
      <c r="U43">
        <v>399.84120000000001</v>
      </c>
      <c r="V43">
        <v>13.804373</v>
      </c>
      <c r="W43">
        <v>34.622964000000003</v>
      </c>
      <c r="X43">
        <v>115.575548</v>
      </c>
      <c r="Y43">
        <v>0</v>
      </c>
      <c r="Z43">
        <v>12.595577</v>
      </c>
      <c r="AA43">
        <v>40.706615999999997</v>
      </c>
      <c r="AB43">
        <v>46.841133999999997</v>
      </c>
      <c r="AC43">
        <v>33.640023999999997</v>
      </c>
      <c r="AD43">
        <v>21.023600999999999</v>
      </c>
      <c r="AE43">
        <v>57.151603999999999</v>
      </c>
      <c r="AF43">
        <v>0</v>
      </c>
      <c r="AG43">
        <v>47.305891000000003</v>
      </c>
      <c r="AH43">
        <v>173.807738</v>
      </c>
      <c r="AI43">
        <v>0</v>
      </c>
      <c r="AJ43">
        <v>0</v>
      </c>
      <c r="AK43">
        <v>65.341318999999999</v>
      </c>
      <c r="AL43">
        <v>72.946873999999994</v>
      </c>
      <c r="AM43">
        <v>0</v>
      </c>
      <c r="AN43">
        <v>1.10859</v>
      </c>
      <c r="AO43">
        <v>0</v>
      </c>
      <c r="AP43">
        <v>3.0929739999999999</v>
      </c>
      <c r="AQ43">
        <v>0</v>
      </c>
      <c r="AR43">
        <v>37.318511999999998</v>
      </c>
      <c r="AS43">
        <v>36.594662999999997</v>
      </c>
      <c r="AT43">
        <v>19.315954999999999</v>
      </c>
      <c r="AU43">
        <v>0</v>
      </c>
      <c r="AV43">
        <v>0</v>
      </c>
      <c r="AW43">
        <v>0</v>
      </c>
      <c r="AX43">
        <v>0</v>
      </c>
      <c r="AY43">
        <v>5.3702670000000001</v>
      </c>
      <c r="AZ43">
        <v>1.8096179999999999</v>
      </c>
      <c r="BA43">
        <v>6.5148190000000001</v>
      </c>
      <c r="BB43">
        <v>4.1112060000000001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2318.9877639999995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380.71121299999999</v>
      </c>
      <c r="L44">
        <v>173.84399999999999</v>
      </c>
      <c r="M44">
        <v>93.736630000000005</v>
      </c>
      <c r="N44">
        <v>120.126204</v>
      </c>
      <c r="O44">
        <v>126.114261</v>
      </c>
      <c r="P44">
        <v>137.664973</v>
      </c>
      <c r="Q44">
        <v>12.172171000000001</v>
      </c>
      <c r="R44">
        <v>17.425736000000001</v>
      </c>
      <c r="S44">
        <v>18.019703</v>
      </c>
      <c r="T44">
        <v>2.384077</v>
      </c>
      <c r="U44">
        <v>399.84120000000001</v>
      </c>
      <c r="V44">
        <v>13.804373</v>
      </c>
      <c r="W44">
        <v>34.622964000000003</v>
      </c>
      <c r="X44">
        <v>115.575548</v>
      </c>
      <c r="Y44">
        <v>0</v>
      </c>
      <c r="Z44">
        <v>12.595577</v>
      </c>
      <c r="AA44">
        <v>40.706615999999997</v>
      </c>
      <c r="AB44">
        <v>46.841133999999997</v>
      </c>
      <c r="AC44">
        <v>33.640023999999997</v>
      </c>
      <c r="AD44">
        <v>21.023600999999999</v>
      </c>
      <c r="AE44">
        <v>57.151603999999999</v>
      </c>
      <c r="AF44">
        <v>0</v>
      </c>
      <c r="AG44">
        <v>47.305891000000003</v>
      </c>
      <c r="AH44">
        <v>173.807738</v>
      </c>
      <c r="AI44">
        <v>0</v>
      </c>
      <c r="AJ44">
        <v>0</v>
      </c>
      <c r="AK44">
        <v>65.341318999999999</v>
      </c>
      <c r="AL44">
        <v>72.946873999999994</v>
      </c>
      <c r="AM44">
        <v>0</v>
      </c>
      <c r="AN44">
        <v>1.10859</v>
      </c>
      <c r="AO44">
        <v>0</v>
      </c>
      <c r="AP44">
        <v>3.0929739999999999</v>
      </c>
      <c r="AQ44">
        <v>0</v>
      </c>
      <c r="AR44">
        <v>37.318511999999998</v>
      </c>
      <c r="AS44">
        <v>36.594662999999997</v>
      </c>
      <c r="AT44">
        <v>19.315954999999999</v>
      </c>
      <c r="AU44">
        <v>0</v>
      </c>
      <c r="AV44">
        <v>0</v>
      </c>
      <c r="AW44">
        <v>0</v>
      </c>
      <c r="AX44">
        <v>0</v>
      </c>
      <c r="AY44">
        <v>5.3702670000000001</v>
      </c>
      <c r="AZ44">
        <v>1.8096179999999999</v>
      </c>
      <c r="BA44">
        <v>6.5148190000000001</v>
      </c>
      <c r="BB44">
        <v>4.1112060000000001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2332.6400349999994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380.71121299999999</v>
      </c>
      <c r="L45">
        <v>174.79183599999999</v>
      </c>
      <c r="M45">
        <v>93.736630000000005</v>
      </c>
      <c r="N45">
        <v>120.126204</v>
      </c>
      <c r="O45">
        <v>126.114261</v>
      </c>
      <c r="P45">
        <v>137.664973</v>
      </c>
      <c r="Q45">
        <v>12.172171000000001</v>
      </c>
      <c r="R45">
        <v>17.425736000000001</v>
      </c>
      <c r="S45">
        <v>15.406731000000001</v>
      </c>
      <c r="T45">
        <v>2.384077</v>
      </c>
      <c r="U45">
        <v>399.84120000000001</v>
      </c>
      <c r="V45">
        <v>13.804373</v>
      </c>
      <c r="W45">
        <v>34.622964000000003</v>
      </c>
      <c r="X45">
        <v>115.575548</v>
      </c>
      <c r="Y45">
        <v>0</v>
      </c>
      <c r="Z45">
        <v>12.595577</v>
      </c>
      <c r="AA45">
        <v>40.706615999999997</v>
      </c>
      <c r="AB45">
        <v>46.841133999999997</v>
      </c>
      <c r="AC45">
        <v>33.640023999999997</v>
      </c>
      <c r="AD45">
        <v>21.023600999999999</v>
      </c>
      <c r="AE45">
        <v>57.151603999999999</v>
      </c>
      <c r="AF45">
        <v>0</v>
      </c>
      <c r="AG45">
        <v>47.305891000000003</v>
      </c>
      <c r="AH45">
        <v>173.807738</v>
      </c>
      <c r="AI45">
        <v>0</v>
      </c>
      <c r="AJ45">
        <v>0</v>
      </c>
      <c r="AK45">
        <v>65.341318999999999</v>
      </c>
      <c r="AL45">
        <v>72.946873999999994</v>
      </c>
      <c r="AM45">
        <v>0</v>
      </c>
      <c r="AN45">
        <v>1.10859</v>
      </c>
      <c r="AO45">
        <v>0</v>
      </c>
      <c r="AP45">
        <v>3.0929739999999999</v>
      </c>
      <c r="AQ45">
        <v>0</v>
      </c>
      <c r="AR45">
        <v>37.318511999999998</v>
      </c>
      <c r="AS45">
        <v>36.594662999999997</v>
      </c>
      <c r="AT45">
        <v>18.507362000000001</v>
      </c>
      <c r="AU45">
        <v>0</v>
      </c>
      <c r="AV45">
        <v>0</v>
      </c>
      <c r="AW45">
        <v>0</v>
      </c>
      <c r="AX45">
        <v>0</v>
      </c>
      <c r="AY45">
        <v>5.3702670000000001</v>
      </c>
      <c r="AZ45">
        <v>1.8096179999999999</v>
      </c>
      <c r="BA45">
        <v>6.5148190000000001</v>
      </c>
      <c r="BB45">
        <v>4.1112060000000001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2330.1663059999992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386.506013</v>
      </c>
      <c r="L46">
        <v>174.79183599999999</v>
      </c>
      <c r="M46">
        <v>93.736630000000005</v>
      </c>
      <c r="N46">
        <v>120.126204</v>
      </c>
      <c r="O46">
        <v>126.114261</v>
      </c>
      <c r="P46">
        <v>137.664973</v>
      </c>
      <c r="Q46">
        <v>12.172171000000001</v>
      </c>
      <c r="R46">
        <v>17.425736000000001</v>
      </c>
      <c r="S46">
        <v>18.019703</v>
      </c>
      <c r="T46">
        <v>2.384077</v>
      </c>
      <c r="U46">
        <v>399.84120000000001</v>
      </c>
      <c r="V46">
        <v>13.804373</v>
      </c>
      <c r="W46">
        <v>34.622964000000003</v>
      </c>
      <c r="X46">
        <v>115.575548</v>
      </c>
      <c r="Y46">
        <v>0</v>
      </c>
      <c r="Z46">
        <v>12.595577</v>
      </c>
      <c r="AA46">
        <v>40.706615999999997</v>
      </c>
      <c r="AB46">
        <v>46.841133999999997</v>
      </c>
      <c r="AC46">
        <v>33.640023999999997</v>
      </c>
      <c r="AD46">
        <v>21.023600999999999</v>
      </c>
      <c r="AE46">
        <v>57.151603999999999</v>
      </c>
      <c r="AF46">
        <v>0</v>
      </c>
      <c r="AG46">
        <v>47.305891000000003</v>
      </c>
      <c r="AH46">
        <v>173.807738</v>
      </c>
      <c r="AI46">
        <v>0</v>
      </c>
      <c r="AJ46">
        <v>0</v>
      </c>
      <c r="AK46">
        <v>65.341318999999999</v>
      </c>
      <c r="AL46">
        <v>72.946873999999994</v>
      </c>
      <c r="AM46">
        <v>0</v>
      </c>
      <c r="AN46">
        <v>1.10859</v>
      </c>
      <c r="AO46">
        <v>0</v>
      </c>
      <c r="AP46">
        <v>3.0929739999999999</v>
      </c>
      <c r="AQ46">
        <v>0</v>
      </c>
      <c r="AR46">
        <v>31.987296000000001</v>
      </c>
      <c r="AS46">
        <v>36.594662999999997</v>
      </c>
      <c r="AT46">
        <v>14.952299</v>
      </c>
      <c r="AU46">
        <v>0</v>
      </c>
      <c r="AV46">
        <v>0</v>
      </c>
      <c r="AW46">
        <v>0</v>
      </c>
      <c r="AX46">
        <v>0</v>
      </c>
      <c r="AY46">
        <v>5.3702670000000001</v>
      </c>
      <c r="AZ46">
        <v>1.8096179999999999</v>
      </c>
      <c r="BA46">
        <v>6.5148190000000001</v>
      </c>
      <c r="BB46">
        <v>4.1112060000000001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2329.6877989999994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367.19001300000002</v>
      </c>
      <c r="L47">
        <v>174.79183599999999</v>
      </c>
      <c r="M47">
        <v>93.736630000000005</v>
      </c>
      <c r="N47">
        <v>120.126204</v>
      </c>
      <c r="O47">
        <v>126.114261</v>
      </c>
      <c r="P47">
        <v>137.664973</v>
      </c>
      <c r="Q47">
        <v>12.172171000000001</v>
      </c>
      <c r="R47">
        <v>17.425736000000001</v>
      </c>
      <c r="S47">
        <v>15.406731000000001</v>
      </c>
      <c r="T47">
        <v>2.384077</v>
      </c>
      <c r="U47">
        <v>399.84120000000001</v>
      </c>
      <c r="V47">
        <v>13.804373</v>
      </c>
      <c r="W47">
        <v>42.494883000000002</v>
      </c>
      <c r="X47">
        <v>142.74678499999999</v>
      </c>
      <c r="Y47">
        <v>0</v>
      </c>
      <c r="Z47">
        <v>12.595577</v>
      </c>
      <c r="AA47">
        <v>40.706615999999997</v>
      </c>
      <c r="AB47">
        <v>46.841133999999997</v>
      </c>
      <c r="AC47">
        <v>33.640023999999997</v>
      </c>
      <c r="AD47">
        <v>21.023600999999999</v>
      </c>
      <c r="AE47">
        <v>57.151603999999999</v>
      </c>
      <c r="AF47">
        <v>0</v>
      </c>
      <c r="AG47">
        <v>47.305891000000003</v>
      </c>
      <c r="AH47">
        <v>173.807738</v>
      </c>
      <c r="AI47">
        <v>0</v>
      </c>
      <c r="AJ47">
        <v>0</v>
      </c>
      <c r="AK47">
        <v>65.341318999999999</v>
      </c>
      <c r="AL47">
        <v>72.946873999999994</v>
      </c>
      <c r="AM47">
        <v>0</v>
      </c>
      <c r="AN47">
        <v>1.10859</v>
      </c>
      <c r="AO47">
        <v>0</v>
      </c>
      <c r="AP47">
        <v>3.0929739999999999</v>
      </c>
      <c r="AQ47">
        <v>0</v>
      </c>
      <c r="AR47">
        <v>31.987296000000001</v>
      </c>
      <c r="AS47">
        <v>36.594662999999997</v>
      </c>
      <c r="AT47">
        <v>16.222670999999998</v>
      </c>
      <c r="AU47">
        <v>0</v>
      </c>
      <c r="AV47">
        <v>0</v>
      </c>
      <c r="AW47">
        <v>0</v>
      </c>
      <c r="AX47">
        <v>0</v>
      </c>
      <c r="AY47">
        <v>5.3702670000000001</v>
      </c>
      <c r="AZ47">
        <v>1.8096179999999999</v>
      </c>
      <c r="BA47">
        <v>6.5148190000000001</v>
      </c>
      <c r="BB47">
        <v>5.1748419999999999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2345.1359909999996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367.19001300000002</v>
      </c>
      <c r="L48">
        <v>174.79183599999999</v>
      </c>
      <c r="M48">
        <v>93.736630000000005</v>
      </c>
      <c r="N48">
        <v>120.126204</v>
      </c>
      <c r="O48">
        <v>126.114261</v>
      </c>
      <c r="P48">
        <v>137.664973</v>
      </c>
      <c r="Q48">
        <v>12.172171000000001</v>
      </c>
      <c r="R48">
        <v>17.425736000000001</v>
      </c>
      <c r="S48">
        <v>15.406731000000001</v>
      </c>
      <c r="T48">
        <v>2.384077</v>
      </c>
      <c r="U48">
        <v>399.84120000000001</v>
      </c>
      <c r="V48">
        <v>13.804373</v>
      </c>
      <c r="W48">
        <v>42.794598000000001</v>
      </c>
      <c r="X48">
        <v>142.74678499999999</v>
      </c>
      <c r="Y48">
        <v>0</v>
      </c>
      <c r="Z48">
        <v>12.595577</v>
      </c>
      <c r="AA48">
        <v>40.706615999999997</v>
      </c>
      <c r="AB48">
        <v>46.841133999999997</v>
      </c>
      <c r="AC48">
        <v>33.640023999999997</v>
      </c>
      <c r="AD48">
        <v>21.023600999999999</v>
      </c>
      <c r="AE48">
        <v>57.151603999999999</v>
      </c>
      <c r="AF48">
        <v>0</v>
      </c>
      <c r="AG48">
        <v>47.305891000000003</v>
      </c>
      <c r="AH48">
        <v>173.807738</v>
      </c>
      <c r="AI48">
        <v>0</v>
      </c>
      <c r="AJ48">
        <v>0</v>
      </c>
      <c r="AK48">
        <v>65.341318999999999</v>
      </c>
      <c r="AL48">
        <v>72.946873999999994</v>
      </c>
      <c r="AM48">
        <v>0</v>
      </c>
      <c r="AN48">
        <v>1.10859</v>
      </c>
      <c r="AO48">
        <v>0</v>
      </c>
      <c r="AP48">
        <v>3.0929739999999999</v>
      </c>
      <c r="AQ48">
        <v>0</v>
      </c>
      <c r="AR48">
        <v>31.987296000000001</v>
      </c>
      <c r="AS48">
        <v>36.594662999999997</v>
      </c>
      <c r="AT48">
        <v>19.315954999999999</v>
      </c>
      <c r="AU48">
        <v>0</v>
      </c>
      <c r="AV48">
        <v>0</v>
      </c>
      <c r="AW48">
        <v>0</v>
      </c>
      <c r="AX48">
        <v>0</v>
      </c>
      <c r="AY48">
        <v>5.3702670000000001</v>
      </c>
      <c r="AZ48">
        <v>1.8096179999999999</v>
      </c>
      <c r="BA48">
        <v>6.5148190000000001</v>
      </c>
      <c r="BB48">
        <v>5.1748419999999999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2348.5289899999993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367.19001300000002</v>
      </c>
      <c r="L49">
        <v>174.79183599999999</v>
      </c>
      <c r="M49">
        <v>93.736630000000005</v>
      </c>
      <c r="N49">
        <v>120.126204</v>
      </c>
      <c r="O49">
        <v>126.114261</v>
      </c>
      <c r="P49">
        <v>137.664973</v>
      </c>
      <c r="Q49">
        <v>16.487848</v>
      </c>
      <c r="R49">
        <v>27.241838000000001</v>
      </c>
      <c r="S49">
        <v>19.286911</v>
      </c>
      <c r="T49">
        <v>2.9843220000000001</v>
      </c>
      <c r="U49">
        <v>399.84120000000001</v>
      </c>
      <c r="V49">
        <v>20.088640000000002</v>
      </c>
      <c r="W49">
        <v>42.794598000000001</v>
      </c>
      <c r="X49">
        <v>142.74678499999999</v>
      </c>
      <c r="Y49">
        <v>0</v>
      </c>
      <c r="Z49">
        <v>12.595577</v>
      </c>
      <c r="AA49">
        <v>40.706615999999997</v>
      </c>
      <c r="AB49">
        <v>46.841133999999997</v>
      </c>
      <c r="AC49">
        <v>33.640023999999997</v>
      </c>
      <c r="AD49">
        <v>21.023600999999999</v>
      </c>
      <c r="AE49">
        <v>57.151603999999999</v>
      </c>
      <c r="AF49">
        <v>0</v>
      </c>
      <c r="AG49">
        <v>47.305891000000003</v>
      </c>
      <c r="AH49">
        <v>173.807738</v>
      </c>
      <c r="AI49">
        <v>0</v>
      </c>
      <c r="AJ49">
        <v>0</v>
      </c>
      <c r="AK49">
        <v>65.341318999999999</v>
      </c>
      <c r="AL49">
        <v>51.623942</v>
      </c>
      <c r="AM49">
        <v>0</v>
      </c>
      <c r="AN49">
        <v>1.10859</v>
      </c>
      <c r="AO49">
        <v>0</v>
      </c>
      <c r="AP49">
        <v>3.0929739999999999</v>
      </c>
      <c r="AQ49">
        <v>0</v>
      </c>
      <c r="AR49">
        <v>37.318511999999998</v>
      </c>
      <c r="AS49">
        <v>36.594662999999997</v>
      </c>
      <c r="AT49">
        <v>19.315954999999999</v>
      </c>
      <c r="AU49">
        <v>0</v>
      </c>
      <c r="AV49">
        <v>0</v>
      </c>
      <c r="AW49">
        <v>0</v>
      </c>
      <c r="AX49">
        <v>0</v>
      </c>
      <c r="AY49">
        <v>5.3702670000000001</v>
      </c>
      <c r="AZ49">
        <v>1.8096179999999999</v>
      </c>
      <c r="BA49">
        <v>6.5148190000000001</v>
      </c>
      <c r="BB49">
        <v>5.1748419999999999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2357.4337449999994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367.19001300000002</v>
      </c>
      <c r="L50">
        <v>174.79183599999999</v>
      </c>
      <c r="M50">
        <v>93.736630000000005</v>
      </c>
      <c r="N50">
        <v>120.126204</v>
      </c>
      <c r="O50">
        <v>126.114261</v>
      </c>
      <c r="P50">
        <v>137.664973</v>
      </c>
      <c r="Q50">
        <v>16.487848</v>
      </c>
      <c r="R50">
        <v>29.677585000000001</v>
      </c>
      <c r="S50">
        <v>20.609013000000001</v>
      </c>
      <c r="T50">
        <v>2.9843220000000001</v>
      </c>
      <c r="U50">
        <v>399.84120000000001</v>
      </c>
      <c r="V50">
        <v>20.088640000000002</v>
      </c>
      <c r="W50">
        <v>42.794598000000001</v>
      </c>
      <c r="X50">
        <v>142.74678499999999</v>
      </c>
      <c r="Y50">
        <v>0</v>
      </c>
      <c r="Z50">
        <v>12.595577</v>
      </c>
      <c r="AA50">
        <v>40.706615999999997</v>
      </c>
      <c r="AB50">
        <v>46.841133999999997</v>
      </c>
      <c r="AC50">
        <v>33.640023999999997</v>
      </c>
      <c r="AD50">
        <v>21.023600999999999</v>
      </c>
      <c r="AE50">
        <v>57.151603999999999</v>
      </c>
      <c r="AF50">
        <v>0</v>
      </c>
      <c r="AG50">
        <v>47.305891000000003</v>
      </c>
      <c r="AH50">
        <v>173.807738</v>
      </c>
      <c r="AI50">
        <v>0</v>
      </c>
      <c r="AJ50">
        <v>0</v>
      </c>
      <c r="AK50">
        <v>65.341318999999999</v>
      </c>
      <c r="AL50">
        <v>51.623942</v>
      </c>
      <c r="AM50">
        <v>0</v>
      </c>
      <c r="AN50">
        <v>1.10859</v>
      </c>
      <c r="AO50">
        <v>0</v>
      </c>
      <c r="AP50">
        <v>3.0929739999999999</v>
      </c>
      <c r="AQ50">
        <v>0</v>
      </c>
      <c r="AR50">
        <v>37.318511999999998</v>
      </c>
      <c r="AS50">
        <v>36.594662999999997</v>
      </c>
      <c r="AT50">
        <v>19.315954999999999</v>
      </c>
      <c r="AU50">
        <v>0</v>
      </c>
      <c r="AV50">
        <v>0</v>
      </c>
      <c r="AW50">
        <v>0</v>
      </c>
      <c r="AX50">
        <v>0</v>
      </c>
      <c r="AY50">
        <v>2.6851340000000001</v>
      </c>
      <c r="AZ50">
        <v>2.2167810000000001</v>
      </c>
      <c r="BA50">
        <v>6.5148190000000001</v>
      </c>
      <c r="BB50">
        <v>5.1748419999999999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2358.9136239999998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413.54841299999998</v>
      </c>
      <c r="L51">
        <v>173.84399999999999</v>
      </c>
      <c r="M51">
        <v>93.736630000000005</v>
      </c>
      <c r="N51">
        <v>120.126204</v>
      </c>
      <c r="O51">
        <v>126.114261</v>
      </c>
      <c r="P51">
        <v>137.664973</v>
      </c>
      <c r="Q51">
        <v>10.928171000000001</v>
      </c>
      <c r="R51">
        <v>31.987393000000001</v>
      </c>
      <c r="S51">
        <v>26.693728</v>
      </c>
      <c r="T51">
        <v>2.9843220000000001</v>
      </c>
      <c r="U51">
        <v>399.84120000000001</v>
      </c>
      <c r="V51">
        <v>20.088640000000002</v>
      </c>
      <c r="W51">
        <v>42.794598000000001</v>
      </c>
      <c r="X51">
        <v>142.74678499999999</v>
      </c>
      <c r="Y51">
        <v>0</v>
      </c>
      <c r="Z51">
        <v>12.595577</v>
      </c>
      <c r="AA51">
        <v>40.706615999999997</v>
      </c>
      <c r="AB51">
        <v>46.841133999999997</v>
      </c>
      <c r="AC51">
        <v>33.640023999999997</v>
      </c>
      <c r="AD51">
        <v>21.023600999999999</v>
      </c>
      <c r="AE51">
        <v>57.151603999999999</v>
      </c>
      <c r="AF51">
        <v>0</v>
      </c>
      <c r="AG51">
        <v>47.305891000000003</v>
      </c>
      <c r="AH51">
        <v>173.807738</v>
      </c>
      <c r="AI51">
        <v>0</v>
      </c>
      <c r="AJ51">
        <v>0</v>
      </c>
      <c r="AK51">
        <v>65.341318999999999</v>
      </c>
      <c r="AL51">
        <v>51.623942</v>
      </c>
      <c r="AM51">
        <v>0</v>
      </c>
      <c r="AN51">
        <v>1.10859</v>
      </c>
      <c r="AO51">
        <v>0</v>
      </c>
      <c r="AP51">
        <v>3.0929739999999999</v>
      </c>
      <c r="AQ51">
        <v>0</v>
      </c>
      <c r="AR51">
        <v>37.318511999999998</v>
      </c>
      <c r="AS51">
        <v>36.594662999999997</v>
      </c>
      <c r="AT51">
        <v>19.315954999999999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2.239401</v>
      </c>
      <c r="BA51">
        <v>6.5148190000000001</v>
      </c>
      <c r="BB51">
        <v>5.1748419999999999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2404.4965199999997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461.838413</v>
      </c>
      <c r="L52">
        <v>173.84399999999999</v>
      </c>
      <c r="M52">
        <v>93.736630000000005</v>
      </c>
      <c r="N52">
        <v>120.126204</v>
      </c>
      <c r="O52">
        <v>126.114261</v>
      </c>
      <c r="P52">
        <v>137.664973</v>
      </c>
      <c r="Q52">
        <v>10.928171000000001</v>
      </c>
      <c r="R52">
        <v>34.335372</v>
      </c>
      <c r="S52">
        <v>26.693728</v>
      </c>
      <c r="T52">
        <v>2.9843220000000001</v>
      </c>
      <c r="U52">
        <v>399.84120000000001</v>
      </c>
      <c r="V52">
        <v>20.088640000000002</v>
      </c>
      <c r="W52">
        <v>42.794598000000001</v>
      </c>
      <c r="X52">
        <v>142.74678499999999</v>
      </c>
      <c r="Y52">
        <v>0</v>
      </c>
      <c r="Z52">
        <v>12.595577</v>
      </c>
      <c r="AA52">
        <v>40.706615999999997</v>
      </c>
      <c r="AB52">
        <v>46.841133999999997</v>
      </c>
      <c r="AC52">
        <v>33.640023999999997</v>
      </c>
      <c r="AD52">
        <v>21.023600999999999</v>
      </c>
      <c r="AE52">
        <v>57.151603999999999</v>
      </c>
      <c r="AF52">
        <v>0</v>
      </c>
      <c r="AG52">
        <v>47.305891000000003</v>
      </c>
      <c r="AH52">
        <v>173.807738</v>
      </c>
      <c r="AI52">
        <v>0</v>
      </c>
      <c r="AJ52">
        <v>0</v>
      </c>
      <c r="AK52">
        <v>65.341318999999999</v>
      </c>
      <c r="AL52">
        <v>51.623942</v>
      </c>
      <c r="AM52">
        <v>0</v>
      </c>
      <c r="AN52">
        <v>1.10859</v>
      </c>
      <c r="AO52">
        <v>0</v>
      </c>
      <c r="AP52">
        <v>3.0929739999999999</v>
      </c>
      <c r="AQ52">
        <v>0</v>
      </c>
      <c r="AR52">
        <v>31.987296000000001</v>
      </c>
      <c r="AS52">
        <v>36.594662999999997</v>
      </c>
      <c r="AT52">
        <v>19.315954999999999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2.239401</v>
      </c>
      <c r="BA52">
        <v>6.5148190000000001</v>
      </c>
      <c r="BB52">
        <v>5.1748419999999999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2449.8032829999997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490.81241299999999</v>
      </c>
      <c r="L53">
        <v>173.84399999999999</v>
      </c>
      <c r="M53">
        <v>93.736630000000005</v>
      </c>
      <c r="N53">
        <v>120.126204</v>
      </c>
      <c r="O53">
        <v>126.114261</v>
      </c>
      <c r="P53">
        <v>137.664973</v>
      </c>
      <c r="Q53">
        <v>10.928171000000001</v>
      </c>
      <c r="R53">
        <v>35.423394000000002</v>
      </c>
      <c r="S53">
        <v>26.693728</v>
      </c>
      <c r="T53">
        <v>2.9843220000000001</v>
      </c>
      <c r="U53">
        <v>399.84120000000001</v>
      </c>
      <c r="V53">
        <v>20.088640000000002</v>
      </c>
      <c r="W53">
        <v>42.794598000000001</v>
      </c>
      <c r="X53">
        <v>142.74678499999999</v>
      </c>
      <c r="Y53">
        <v>0</v>
      </c>
      <c r="Z53">
        <v>12.595577</v>
      </c>
      <c r="AA53">
        <v>40.706615999999997</v>
      </c>
      <c r="AB53">
        <v>46.841133999999997</v>
      </c>
      <c r="AC53">
        <v>33.640023999999997</v>
      </c>
      <c r="AD53">
        <v>21.023600999999999</v>
      </c>
      <c r="AE53">
        <v>57.151603999999999</v>
      </c>
      <c r="AF53">
        <v>0</v>
      </c>
      <c r="AG53">
        <v>47.305891000000003</v>
      </c>
      <c r="AH53">
        <v>173.807738</v>
      </c>
      <c r="AI53">
        <v>0</v>
      </c>
      <c r="AJ53">
        <v>0</v>
      </c>
      <c r="AK53">
        <v>65.341318999999999</v>
      </c>
      <c r="AL53">
        <v>51.623942</v>
      </c>
      <c r="AM53">
        <v>0</v>
      </c>
      <c r="AN53">
        <v>1.10859</v>
      </c>
      <c r="AO53">
        <v>0</v>
      </c>
      <c r="AP53">
        <v>3.0929739999999999</v>
      </c>
      <c r="AQ53">
        <v>0</v>
      </c>
      <c r="AR53">
        <v>31.987296000000001</v>
      </c>
      <c r="AS53">
        <v>36.594662999999997</v>
      </c>
      <c r="AT53">
        <v>19.315954999999999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2.239401</v>
      </c>
      <c r="BA53">
        <v>6.5148190000000001</v>
      </c>
      <c r="BB53">
        <v>5.1748419999999999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2479.8653049999994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490.81241299999999</v>
      </c>
      <c r="L54">
        <v>173.84399999999999</v>
      </c>
      <c r="M54">
        <v>93.736630000000005</v>
      </c>
      <c r="N54">
        <v>120.126204</v>
      </c>
      <c r="O54">
        <v>126.114261</v>
      </c>
      <c r="P54">
        <v>137.664973</v>
      </c>
      <c r="Q54">
        <v>10.928171000000001</v>
      </c>
      <c r="R54">
        <v>38.193797000000004</v>
      </c>
      <c r="S54">
        <v>26.693728</v>
      </c>
      <c r="T54">
        <v>2.9843220000000001</v>
      </c>
      <c r="U54">
        <v>399.84120000000001</v>
      </c>
      <c r="V54">
        <v>20.088640000000002</v>
      </c>
      <c r="W54">
        <v>42.794598000000001</v>
      </c>
      <c r="X54">
        <v>142.74678499999999</v>
      </c>
      <c r="Y54">
        <v>0</v>
      </c>
      <c r="Z54">
        <v>12.595577</v>
      </c>
      <c r="AA54">
        <v>40.706615999999997</v>
      </c>
      <c r="AB54">
        <v>46.841133999999997</v>
      </c>
      <c r="AC54">
        <v>33.640023999999997</v>
      </c>
      <c r="AD54">
        <v>21.023600999999999</v>
      </c>
      <c r="AE54">
        <v>57.151603999999999</v>
      </c>
      <c r="AF54">
        <v>0</v>
      </c>
      <c r="AG54">
        <v>47.305891000000003</v>
      </c>
      <c r="AH54">
        <v>173.807738</v>
      </c>
      <c r="AI54">
        <v>0</v>
      </c>
      <c r="AJ54">
        <v>0</v>
      </c>
      <c r="AK54">
        <v>65.341318999999999</v>
      </c>
      <c r="AL54">
        <v>51.623942</v>
      </c>
      <c r="AM54">
        <v>0</v>
      </c>
      <c r="AN54">
        <v>1.10859</v>
      </c>
      <c r="AO54">
        <v>0</v>
      </c>
      <c r="AP54">
        <v>3.0929739999999999</v>
      </c>
      <c r="AQ54">
        <v>0</v>
      </c>
      <c r="AR54">
        <v>31.987296000000001</v>
      </c>
      <c r="AS54">
        <v>36.594662999999997</v>
      </c>
      <c r="AT54">
        <v>19.315954999999999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4.4788030000000001</v>
      </c>
      <c r="BA54">
        <v>6.5148190000000001</v>
      </c>
      <c r="BB54">
        <v>5.1748419999999999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2484.8751099999995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490.81241299999999</v>
      </c>
      <c r="L55">
        <v>173.84399999999999</v>
      </c>
      <c r="M55">
        <v>93.736630000000005</v>
      </c>
      <c r="N55">
        <v>120.126204</v>
      </c>
      <c r="O55">
        <v>126.114261</v>
      </c>
      <c r="P55">
        <v>137.664973</v>
      </c>
      <c r="Q55">
        <v>10.928171000000001</v>
      </c>
      <c r="R55">
        <v>34.555745000000002</v>
      </c>
      <c r="S55">
        <v>23.221985</v>
      </c>
      <c r="T55">
        <v>2.9843220000000001</v>
      </c>
      <c r="U55">
        <v>399.84120000000001</v>
      </c>
      <c r="V55">
        <v>20.088640000000002</v>
      </c>
      <c r="W55">
        <v>42.794598000000001</v>
      </c>
      <c r="X55">
        <v>142.74678499999999</v>
      </c>
      <c r="Y55">
        <v>0</v>
      </c>
      <c r="Z55">
        <v>12.595577</v>
      </c>
      <c r="AA55">
        <v>40.706615999999997</v>
      </c>
      <c r="AB55">
        <v>46.841133999999997</v>
      </c>
      <c r="AC55">
        <v>33.640023999999997</v>
      </c>
      <c r="AD55">
        <v>21.023600999999999</v>
      </c>
      <c r="AE55">
        <v>57.151603999999999</v>
      </c>
      <c r="AF55">
        <v>0</v>
      </c>
      <c r="AG55">
        <v>47.305891000000003</v>
      </c>
      <c r="AH55">
        <v>173.807738</v>
      </c>
      <c r="AI55">
        <v>0</v>
      </c>
      <c r="AJ55">
        <v>0</v>
      </c>
      <c r="AK55">
        <v>65.341318999999999</v>
      </c>
      <c r="AL55">
        <v>51.623942</v>
      </c>
      <c r="AM55">
        <v>0</v>
      </c>
      <c r="AN55">
        <v>1.10859</v>
      </c>
      <c r="AO55">
        <v>0</v>
      </c>
      <c r="AP55">
        <v>11.134708</v>
      </c>
      <c r="AQ55">
        <v>0</v>
      </c>
      <c r="AR55">
        <v>37.318511999999998</v>
      </c>
      <c r="AS55">
        <v>36.594662999999997</v>
      </c>
      <c r="AT55">
        <v>19.315954999999999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4.4788030000000001</v>
      </c>
      <c r="BA55">
        <v>6.5148190000000001</v>
      </c>
      <c r="BB55">
        <v>5.1748419999999999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2491.1382649999996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539.10241299999996</v>
      </c>
      <c r="L56">
        <v>173.84399999999999</v>
      </c>
      <c r="M56">
        <v>93.736630000000005</v>
      </c>
      <c r="N56">
        <v>120.126204</v>
      </c>
      <c r="O56">
        <v>126.114261</v>
      </c>
      <c r="P56">
        <v>137.664973</v>
      </c>
      <c r="Q56">
        <v>10.928171000000001</v>
      </c>
      <c r="R56">
        <v>36.998156000000002</v>
      </c>
      <c r="S56">
        <v>23.221985</v>
      </c>
      <c r="T56">
        <v>2.9843220000000001</v>
      </c>
      <c r="U56">
        <v>399.84120000000001</v>
      </c>
      <c r="V56">
        <v>20.088640000000002</v>
      </c>
      <c r="W56">
        <v>42.794598000000001</v>
      </c>
      <c r="X56">
        <v>142.74678499999999</v>
      </c>
      <c r="Y56">
        <v>0</v>
      </c>
      <c r="Z56">
        <v>12.595577</v>
      </c>
      <c r="AA56">
        <v>40.706615999999997</v>
      </c>
      <c r="AB56">
        <v>46.841133999999997</v>
      </c>
      <c r="AC56">
        <v>33.640023999999997</v>
      </c>
      <c r="AD56">
        <v>21.023600999999999</v>
      </c>
      <c r="AE56">
        <v>57.151603999999999</v>
      </c>
      <c r="AF56">
        <v>0</v>
      </c>
      <c r="AG56">
        <v>47.305891000000003</v>
      </c>
      <c r="AH56">
        <v>173.807738</v>
      </c>
      <c r="AI56">
        <v>0</v>
      </c>
      <c r="AJ56">
        <v>0</v>
      </c>
      <c r="AK56">
        <v>65.341318999999999</v>
      </c>
      <c r="AL56">
        <v>51.623942</v>
      </c>
      <c r="AM56">
        <v>0</v>
      </c>
      <c r="AN56">
        <v>1.10859</v>
      </c>
      <c r="AO56">
        <v>0</v>
      </c>
      <c r="AP56">
        <v>11.134708</v>
      </c>
      <c r="AQ56">
        <v>0</v>
      </c>
      <c r="AR56">
        <v>37.318511999999998</v>
      </c>
      <c r="AS56">
        <v>36.594662999999997</v>
      </c>
      <c r="AT56">
        <v>19.315954999999999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4.4788030000000001</v>
      </c>
      <c r="BA56">
        <v>6.5148190000000001</v>
      </c>
      <c r="BB56">
        <v>5.1748419999999999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2541.8706759999995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589.58468200000004</v>
      </c>
      <c r="L57">
        <v>174.8098</v>
      </c>
      <c r="M57">
        <v>93.736630000000005</v>
      </c>
      <c r="N57">
        <v>120.126204</v>
      </c>
      <c r="O57">
        <v>126.114261</v>
      </c>
      <c r="P57">
        <v>144.76341600000001</v>
      </c>
      <c r="Q57">
        <v>10.928171000000001</v>
      </c>
      <c r="R57">
        <v>43.013497999999998</v>
      </c>
      <c r="S57">
        <v>26.693728</v>
      </c>
      <c r="T57">
        <v>2.9843220000000001</v>
      </c>
      <c r="U57">
        <v>399.84120000000001</v>
      </c>
      <c r="V57">
        <v>20.088640000000002</v>
      </c>
      <c r="W57">
        <v>42.794598000000001</v>
      </c>
      <c r="X57">
        <v>142.74678499999999</v>
      </c>
      <c r="Y57">
        <v>0</v>
      </c>
      <c r="Z57">
        <v>12.595577</v>
      </c>
      <c r="AA57">
        <v>27.137744000000001</v>
      </c>
      <c r="AB57">
        <v>46.841133999999997</v>
      </c>
      <c r="AC57">
        <v>33.640023999999997</v>
      </c>
      <c r="AD57">
        <v>21.023600999999999</v>
      </c>
      <c r="AE57">
        <v>57.151603999999999</v>
      </c>
      <c r="AF57">
        <v>0</v>
      </c>
      <c r="AG57">
        <v>47.305891000000003</v>
      </c>
      <c r="AH57">
        <v>173.807738</v>
      </c>
      <c r="AI57">
        <v>0</v>
      </c>
      <c r="AJ57">
        <v>0</v>
      </c>
      <c r="AK57">
        <v>65.341318999999999</v>
      </c>
      <c r="AL57">
        <v>51.623942</v>
      </c>
      <c r="AM57">
        <v>0</v>
      </c>
      <c r="AN57">
        <v>1.10859</v>
      </c>
      <c r="AO57">
        <v>0</v>
      </c>
      <c r="AP57">
        <v>11.134708</v>
      </c>
      <c r="AQ57">
        <v>0</v>
      </c>
      <c r="AR57">
        <v>37.318511999999998</v>
      </c>
      <c r="AS57">
        <v>36.594662999999997</v>
      </c>
      <c r="AT57">
        <v>19.315954999999999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4.4788030000000001</v>
      </c>
      <c r="BA57">
        <v>6.5148190000000001</v>
      </c>
      <c r="BB57">
        <v>5.1748419999999999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2596.3354009999998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589.58468200000004</v>
      </c>
      <c r="L58">
        <v>174.8098</v>
      </c>
      <c r="M58">
        <v>93.736630000000005</v>
      </c>
      <c r="N58">
        <v>120.126204</v>
      </c>
      <c r="O58">
        <v>126.114261</v>
      </c>
      <c r="P58">
        <v>144.859328</v>
      </c>
      <c r="Q58">
        <v>10.928171000000001</v>
      </c>
      <c r="R58">
        <v>43.370818</v>
      </c>
      <c r="S58">
        <v>26.693728</v>
      </c>
      <c r="T58">
        <v>2.9843220000000001</v>
      </c>
      <c r="U58">
        <v>399.84120000000001</v>
      </c>
      <c r="V58">
        <v>20.088640000000002</v>
      </c>
      <c r="W58">
        <v>42.794598000000001</v>
      </c>
      <c r="X58">
        <v>142.74678499999999</v>
      </c>
      <c r="Y58">
        <v>0</v>
      </c>
      <c r="Z58">
        <v>12.595577</v>
      </c>
      <c r="AA58">
        <v>27.137744000000001</v>
      </c>
      <c r="AB58">
        <v>46.841133999999997</v>
      </c>
      <c r="AC58">
        <v>33.640023999999997</v>
      </c>
      <c r="AD58">
        <v>21.023600999999999</v>
      </c>
      <c r="AE58">
        <v>57.151603999999999</v>
      </c>
      <c r="AF58">
        <v>0</v>
      </c>
      <c r="AG58">
        <v>47.305891000000003</v>
      </c>
      <c r="AH58">
        <v>173.807738</v>
      </c>
      <c r="AI58">
        <v>0</v>
      </c>
      <c r="AJ58">
        <v>0</v>
      </c>
      <c r="AK58">
        <v>65.341318999999999</v>
      </c>
      <c r="AL58">
        <v>51.623942</v>
      </c>
      <c r="AM58">
        <v>0</v>
      </c>
      <c r="AN58">
        <v>1.10859</v>
      </c>
      <c r="AO58">
        <v>0</v>
      </c>
      <c r="AP58">
        <v>11.134708</v>
      </c>
      <c r="AQ58">
        <v>0</v>
      </c>
      <c r="AR58">
        <v>31.987296000000001</v>
      </c>
      <c r="AS58">
        <v>36.594662999999997</v>
      </c>
      <c r="AT58">
        <v>19.315954999999999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4.4788030000000001</v>
      </c>
      <c r="BA58">
        <v>6.5148190000000001</v>
      </c>
      <c r="BB58">
        <v>5.1748419999999999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2591.4574170000001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589.58468200000004</v>
      </c>
      <c r="L59">
        <v>174.8098</v>
      </c>
      <c r="M59">
        <v>93.736630000000005</v>
      </c>
      <c r="N59">
        <v>120.126204</v>
      </c>
      <c r="O59">
        <v>126.114261</v>
      </c>
      <c r="P59">
        <v>144.859328</v>
      </c>
      <c r="Q59">
        <v>10.928171000000001</v>
      </c>
      <c r="R59">
        <v>37.766739999999999</v>
      </c>
      <c r="S59">
        <v>23.221985</v>
      </c>
      <c r="T59">
        <v>2.9843220000000001</v>
      </c>
      <c r="U59">
        <v>399.84120000000001</v>
      </c>
      <c r="V59">
        <v>20.088640000000002</v>
      </c>
      <c r="W59">
        <v>42.794598000000001</v>
      </c>
      <c r="X59">
        <v>142.74678499999999</v>
      </c>
      <c r="Y59">
        <v>0</v>
      </c>
      <c r="Z59">
        <v>12.595577</v>
      </c>
      <c r="AA59">
        <v>13.568872000000001</v>
      </c>
      <c r="AB59">
        <v>46.841133999999997</v>
      </c>
      <c r="AC59">
        <v>33.640023999999997</v>
      </c>
      <c r="AD59">
        <v>21.023600999999999</v>
      </c>
      <c r="AE59">
        <v>57.151603999999999</v>
      </c>
      <c r="AF59">
        <v>0</v>
      </c>
      <c r="AG59">
        <v>47.305891000000003</v>
      </c>
      <c r="AH59">
        <v>173.807738</v>
      </c>
      <c r="AI59">
        <v>0</v>
      </c>
      <c r="AJ59">
        <v>0</v>
      </c>
      <c r="AK59">
        <v>65.341318999999999</v>
      </c>
      <c r="AL59">
        <v>51.623942</v>
      </c>
      <c r="AM59">
        <v>9.1890870000000007</v>
      </c>
      <c r="AN59">
        <v>1.10859</v>
      </c>
      <c r="AO59">
        <v>0</v>
      </c>
      <c r="AP59">
        <v>11.134708</v>
      </c>
      <c r="AQ59">
        <v>0</v>
      </c>
      <c r="AR59">
        <v>31.987296000000001</v>
      </c>
      <c r="AS59">
        <v>36.594662999999997</v>
      </c>
      <c r="AT59">
        <v>19.315954999999999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6.7182029999999999</v>
      </c>
      <c r="BA59">
        <v>6.5148190000000001</v>
      </c>
      <c r="BB59">
        <v>5.1748419999999999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2580.241211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619.39894800000002</v>
      </c>
      <c r="L60">
        <v>174.8098</v>
      </c>
      <c r="M60">
        <v>93.736630000000005</v>
      </c>
      <c r="N60">
        <v>120.126204</v>
      </c>
      <c r="O60">
        <v>126.114261</v>
      </c>
      <c r="P60">
        <v>144.859328</v>
      </c>
      <c r="Q60">
        <v>10.928171000000001</v>
      </c>
      <c r="R60">
        <v>37.766739999999999</v>
      </c>
      <c r="S60">
        <v>23.221985</v>
      </c>
      <c r="T60">
        <v>2.9843220000000001</v>
      </c>
      <c r="U60">
        <v>399.84120000000001</v>
      </c>
      <c r="V60">
        <v>20.088640000000002</v>
      </c>
      <c r="W60">
        <v>42.794598000000001</v>
      </c>
      <c r="X60">
        <v>142.74678499999999</v>
      </c>
      <c r="Y60">
        <v>0</v>
      </c>
      <c r="Z60">
        <v>12.595577</v>
      </c>
      <c r="AA60">
        <v>13.568872000000001</v>
      </c>
      <c r="AB60">
        <v>46.841133999999997</v>
      </c>
      <c r="AC60">
        <v>33.640023999999997</v>
      </c>
      <c r="AD60">
        <v>21.023600999999999</v>
      </c>
      <c r="AE60">
        <v>57.151603999999999</v>
      </c>
      <c r="AF60">
        <v>0</v>
      </c>
      <c r="AG60">
        <v>47.305891000000003</v>
      </c>
      <c r="AH60">
        <v>173.807738</v>
      </c>
      <c r="AI60">
        <v>0</v>
      </c>
      <c r="AJ60">
        <v>0</v>
      </c>
      <c r="AK60">
        <v>65.341318999999999</v>
      </c>
      <c r="AL60">
        <v>51.623942</v>
      </c>
      <c r="AM60">
        <v>9.1890870000000007</v>
      </c>
      <c r="AN60">
        <v>1.10859</v>
      </c>
      <c r="AO60">
        <v>0</v>
      </c>
      <c r="AP60">
        <v>3.3404120000000002</v>
      </c>
      <c r="AQ60">
        <v>0</v>
      </c>
      <c r="AR60">
        <v>31.987296000000001</v>
      </c>
      <c r="AS60">
        <v>36.594662999999997</v>
      </c>
      <c r="AT60">
        <v>19.315954999999999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6.7182029999999999</v>
      </c>
      <c r="BA60">
        <v>6.5148190000000001</v>
      </c>
      <c r="BB60">
        <v>5.1748419999999999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2602.2611809999999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661.238157</v>
      </c>
      <c r="L61">
        <v>211.31819899999999</v>
      </c>
      <c r="M61">
        <v>93.736630000000005</v>
      </c>
      <c r="N61">
        <v>120.126204</v>
      </c>
      <c r="O61">
        <v>126.114261</v>
      </c>
      <c r="P61">
        <v>144.859328</v>
      </c>
      <c r="Q61">
        <v>10.932952999999999</v>
      </c>
      <c r="R61">
        <v>43.368380000000002</v>
      </c>
      <c r="S61">
        <v>26.602284999999998</v>
      </c>
      <c r="T61">
        <v>2.9843220000000001</v>
      </c>
      <c r="U61">
        <v>399.84120000000001</v>
      </c>
      <c r="V61">
        <v>20.088640000000002</v>
      </c>
      <c r="W61">
        <v>42.794598000000001</v>
      </c>
      <c r="X61">
        <v>142.74678499999999</v>
      </c>
      <c r="Y61">
        <v>0</v>
      </c>
      <c r="Z61">
        <v>6.2977889999999999</v>
      </c>
      <c r="AA61">
        <v>13.568872000000001</v>
      </c>
      <c r="AB61">
        <v>46.841133999999997</v>
      </c>
      <c r="AC61">
        <v>33.640023999999997</v>
      </c>
      <c r="AD61">
        <v>21.023600999999999</v>
      </c>
      <c r="AE61">
        <v>57.151603999999999</v>
      </c>
      <c r="AF61">
        <v>0</v>
      </c>
      <c r="AG61">
        <v>47.305891000000003</v>
      </c>
      <c r="AH61">
        <v>173.807738</v>
      </c>
      <c r="AI61">
        <v>0</v>
      </c>
      <c r="AJ61">
        <v>0</v>
      </c>
      <c r="AK61">
        <v>65.341318999999999</v>
      </c>
      <c r="AL61">
        <v>72.946873999999994</v>
      </c>
      <c r="AM61">
        <v>9.1890870000000007</v>
      </c>
      <c r="AN61">
        <v>1.10859</v>
      </c>
      <c r="AO61">
        <v>0</v>
      </c>
      <c r="AP61">
        <v>3.3404120000000002</v>
      </c>
      <c r="AQ61">
        <v>0</v>
      </c>
      <c r="AR61">
        <v>31.987296000000001</v>
      </c>
      <c r="AS61">
        <v>36.594662999999997</v>
      </c>
      <c r="AT61">
        <v>19.315954999999999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8.9576049999999992</v>
      </c>
      <c r="BA61">
        <v>6.5148190000000001</v>
      </c>
      <c r="BB61">
        <v>5.1748419999999999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2706.8600569999994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661.238157</v>
      </c>
      <c r="L62">
        <v>211.31819899999999</v>
      </c>
      <c r="M62">
        <v>93.736630000000005</v>
      </c>
      <c r="N62">
        <v>120.126204</v>
      </c>
      <c r="O62">
        <v>126.114261</v>
      </c>
      <c r="P62">
        <v>144.859328</v>
      </c>
      <c r="Q62">
        <v>10.932952999999999</v>
      </c>
      <c r="R62">
        <v>43.368380000000002</v>
      </c>
      <c r="S62">
        <v>26.602284999999998</v>
      </c>
      <c r="T62">
        <v>2.9843220000000001</v>
      </c>
      <c r="U62">
        <v>399.84120000000001</v>
      </c>
      <c r="V62">
        <v>20.088640000000002</v>
      </c>
      <c r="W62">
        <v>42.794598000000001</v>
      </c>
      <c r="X62">
        <v>142.74678499999999</v>
      </c>
      <c r="Y62">
        <v>0</v>
      </c>
      <c r="Z62">
        <v>6.2977889999999999</v>
      </c>
      <c r="AA62">
        <v>13.568872000000001</v>
      </c>
      <c r="AB62">
        <v>46.841133999999997</v>
      </c>
      <c r="AC62">
        <v>33.640023999999997</v>
      </c>
      <c r="AD62">
        <v>21.023600999999999</v>
      </c>
      <c r="AE62">
        <v>57.151603999999999</v>
      </c>
      <c r="AF62">
        <v>0</v>
      </c>
      <c r="AG62">
        <v>47.305891000000003</v>
      </c>
      <c r="AH62">
        <v>173.807738</v>
      </c>
      <c r="AI62">
        <v>0</v>
      </c>
      <c r="AJ62">
        <v>0</v>
      </c>
      <c r="AK62">
        <v>65.341318999999999</v>
      </c>
      <c r="AL62">
        <v>72.946873999999994</v>
      </c>
      <c r="AM62">
        <v>9.1890870000000007</v>
      </c>
      <c r="AN62">
        <v>1.10859</v>
      </c>
      <c r="AO62">
        <v>0</v>
      </c>
      <c r="AP62">
        <v>3.3404120000000002</v>
      </c>
      <c r="AQ62">
        <v>0</v>
      </c>
      <c r="AR62">
        <v>31.987296000000001</v>
      </c>
      <c r="AS62">
        <v>36.594662999999997</v>
      </c>
      <c r="AT62">
        <v>19.315954999999999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8.9576049999999992</v>
      </c>
      <c r="BA62">
        <v>6.5148190000000001</v>
      </c>
      <c r="BB62">
        <v>5.1748419999999999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2706.8600569999994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661.238157</v>
      </c>
      <c r="L63">
        <v>211.31819899999999</v>
      </c>
      <c r="M63">
        <v>93.736630000000005</v>
      </c>
      <c r="N63">
        <v>120.126204</v>
      </c>
      <c r="O63">
        <v>126.114261</v>
      </c>
      <c r="P63">
        <v>144.859328</v>
      </c>
      <c r="Q63">
        <v>10.932952999999999</v>
      </c>
      <c r="R63">
        <v>43.368380000000002</v>
      </c>
      <c r="S63">
        <v>26.602284999999998</v>
      </c>
      <c r="T63">
        <v>2.9843220000000001</v>
      </c>
      <c r="U63">
        <v>399.84120000000001</v>
      </c>
      <c r="V63">
        <v>20.088640000000002</v>
      </c>
      <c r="W63">
        <v>42.794598000000001</v>
      </c>
      <c r="X63">
        <v>142.74678499999999</v>
      </c>
      <c r="Y63">
        <v>0</v>
      </c>
      <c r="Z63">
        <v>6.2977889999999999</v>
      </c>
      <c r="AA63">
        <v>13.568872000000001</v>
      </c>
      <c r="AB63">
        <v>46.841133999999997</v>
      </c>
      <c r="AC63">
        <v>33.640023999999997</v>
      </c>
      <c r="AD63">
        <v>21.023600999999999</v>
      </c>
      <c r="AE63">
        <v>57.151603999999999</v>
      </c>
      <c r="AF63">
        <v>0</v>
      </c>
      <c r="AG63">
        <v>47.305891000000003</v>
      </c>
      <c r="AH63">
        <v>173.807738</v>
      </c>
      <c r="AI63">
        <v>4.125985</v>
      </c>
      <c r="AJ63">
        <v>0</v>
      </c>
      <c r="AK63">
        <v>65.341318999999999</v>
      </c>
      <c r="AL63">
        <v>72.946873999999994</v>
      </c>
      <c r="AM63">
        <v>9.1890870000000007</v>
      </c>
      <c r="AN63">
        <v>1.10859</v>
      </c>
      <c r="AO63">
        <v>0</v>
      </c>
      <c r="AP63">
        <v>3.3404120000000002</v>
      </c>
      <c r="AQ63">
        <v>0</v>
      </c>
      <c r="AR63">
        <v>31.987296000000001</v>
      </c>
      <c r="AS63">
        <v>36.594662999999997</v>
      </c>
      <c r="AT63">
        <v>19.315954999999999</v>
      </c>
      <c r="AU63">
        <v>0</v>
      </c>
      <c r="AV63">
        <v>0</v>
      </c>
      <c r="AW63">
        <v>0</v>
      </c>
      <c r="AX63">
        <v>0</v>
      </c>
      <c r="AY63">
        <v>2.6851340000000001</v>
      </c>
      <c r="AZ63">
        <v>8.9576049999999992</v>
      </c>
      <c r="BA63">
        <v>6.5148190000000001</v>
      </c>
      <c r="BB63">
        <v>5.1748419999999999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2713.6711759999994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661.238157</v>
      </c>
      <c r="L64">
        <v>211.31819899999999</v>
      </c>
      <c r="M64">
        <v>93.736630000000005</v>
      </c>
      <c r="N64">
        <v>120.126204</v>
      </c>
      <c r="O64">
        <v>126.114261</v>
      </c>
      <c r="P64">
        <v>144.859328</v>
      </c>
      <c r="Q64">
        <v>10.932952999999999</v>
      </c>
      <c r="R64">
        <v>37.286278000000003</v>
      </c>
      <c r="S64">
        <v>26.602284999999998</v>
      </c>
      <c r="T64">
        <v>2.9843220000000001</v>
      </c>
      <c r="U64">
        <v>399.84120000000001</v>
      </c>
      <c r="V64">
        <v>20.088640000000002</v>
      </c>
      <c r="W64">
        <v>42.794598000000001</v>
      </c>
      <c r="X64">
        <v>142.74678499999999</v>
      </c>
      <c r="Y64">
        <v>0</v>
      </c>
      <c r="Z64">
        <v>6.2977889999999999</v>
      </c>
      <c r="AA64">
        <v>13.568872000000001</v>
      </c>
      <c r="AB64">
        <v>46.841133999999997</v>
      </c>
      <c r="AC64">
        <v>33.640023999999997</v>
      </c>
      <c r="AD64">
        <v>21.023600999999999</v>
      </c>
      <c r="AE64">
        <v>57.151603999999999</v>
      </c>
      <c r="AF64">
        <v>0</v>
      </c>
      <c r="AG64">
        <v>47.305891000000003</v>
      </c>
      <c r="AH64">
        <v>173.807738</v>
      </c>
      <c r="AI64">
        <v>4.125985</v>
      </c>
      <c r="AJ64">
        <v>0</v>
      </c>
      <c r="AK64">
        <v>65.341318999999999</v>
      </c>
      <c r="AL64">
        <v>72.946873999999994</v>
      </c>
      <c r="AM64">
        <v>14.396235000000001</v>
      </c>
      <c r="AN64">
        <v>1.10859</v>
      </c>
      <c r="AO64">
        <v>0</v>
      </c>
      <c r="AP64">
        <v>3.3404120000000002</v>
      </c>
      <c r="AQ64">
        <v>0</v>
      </c>
      <c r="AR64">
        <v>31.987296000000001</v>
      </c>
      <c r="AS64">
        <v>36.594662999999997</v>
      </c>
      <c r="AT64">
        <v>19.315954999999999</v>
      </c>
      <c r="AU64">
        <v>0</v>
      </c>
      <c r="AV64">
        <v>0</v>
      </c>
      <c r="AW64">
        <v>0</v>
      </c>
      <c r="AX64">
        <v>0</v>
      </c>
      <c r="AY64">
        <v>5.3702670000000001</v>
      </c>
      <c r="AZ64">
        <v>8.9576049999999992</v>
      </c>
      <c r="BA64">
        <v>6.5148190000000001</v>
      </c>
      <c r="BB64">
        <v>5.1748419999999999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2715.4813549999994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661.238157</v>
      </c>
      <c r="L65">
        <v>212.36956900000001</v>
      </c>
      <c r="M65">
        <v>93.736630000000005</v>
      </c>
      <c r="N65">
        <v>120.126204</v>
      </c>
      <c r="O65">
        <v>126.114261</v>
      </c>
      <c r="P65">
        <v>144.859328</v>
      </c>
      <c r="Q65">
        <v>15.761082999999999</v>
      </c>
      <c r="R65">
        <v>43.368380000000002</v>
      </c>
      <c r="S65">
        <v>26.602284999999998</v>
      </c>
      <c r="T65">
        <v>2.9843220000000001</v>
      </c>
      <c r="U65">
        <v>399.84120000000001</v>
      </c>
      <c r="V65">
        <v>20.088640000000002</v>
      </c>
      <c r="W65">
        <v>42.794598000000001</v>
      </c>
      <c r="X65">
        <v>142.74678499999999</v>
      </c>
      <c r="Y65">
        <v>0</v>
      </c>
      <c r="Z65">
        <v>6.2977889999999999</v>
      </c>
      <c r="AA65">
        <v>13.568872000000001</v>
      </c>
      <c r="AB65">
        <v>46.841133999999997</v>
      </c>
      <c r="AC65">
        <v>33.640023999999997</v>
      </c>
      <c r="AD65">
        <v>21.023600999999999</v>
      </c>
      <c r="AE65">
        <v>57.151603999999999</v>
      </c>
      <c r="AF65">
        <v>0</v>
      </c>
      <c r="AG65">
        <v>47.305891000000003</v>
      </c>
      <c r="AH65">
        <v>173.807738</v>
      </c>
      <c r="AI65">
        <v>4.125985</v>
      </c>
      <c r="AJ65">
        <v>0</v>
      </c>
      <c r="AK65">
        <v>65.341318999999999</v>
      </c>
      <c r="AL65">
        <v>72.946873999999994</v>
      </c>
      <c r="AM65">
        <v>18.157636</v>
      </c>
      <c r="AN65">
        <v>1.10859</v>
      </c>
      <c r="AO65">
        <v>0</v>
      </c>
      <c r="AP65">
        <v>3.3404120000000002</v>
      </c>
      <c r="AQ65">
        <v>0</v>
      </c>
      <c r="AR65">
        <v>31.987296000000001</v>
      </c>
      <c r="AS65">
        <v>36.594662999999997</v>
      </c>
      <c r="AT65">
        <v>19.315954999999999</v>
      </c>
      <c r="AU65">
        <v>0</v>
      </c>
      <c r="AV65">
        <v>0</v>
      </c>
      <c r="AW65">
        <v>0</v>
      </c>
      <c r="AX65">
        <v>0</v>
      </c>
      <c r="AY65">
        <v>5.3702670000000001</v>
      </c>
      <c r="AZ65">
        <v>8.9576049999999992</v>
      </c>
      <c r="BA65">
        <v>6.5148190000000001</v>
      </c>
      <c r="BB65">
        <v>5.1748419999999999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2731.204357999999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665.16186200000004</v>
      </c>
      <c r="L66">
        <v>212.36956900000001</v>
      </c>
      <c r="M66">
        <v>93.736630000000005</v>
      </c>
      <c r="N66">
        <v>120.126204</v>
      </c>
      <c r="O66">
        <v>126.114261</v>
      </c>
      <c r="P66">
        <v>144.859328</v>
      </c>
      <c r="Q66">
        <v>16.971423999999999</v>
      </c>
      <c r="R66">
        <v>43.368380000000002</v>
      </c>
      <c r="S66">
        <v>26.602284999999998</v>
      </c>
      <c r="T66">
        <v>2.9843220000000001</v>
      </c>
      <c r="U66">
        <v>399.84120000000001</v>
      </c>
      <c r="V66">
        <v>20.088640000000002</v>
      </c>
      <c r="W66">
        <v>42.794598000000001</v>
      </c>
      <c r="X66">
        <v>142.74678499999999</v>
      </c>
      <c r="Y66">
        <v>0</v>
      </c>
      <c r="Z66">
        <v>6.2977889999999999</v>
      </c>
      <c r="AA66">
        <v>13.568872000000001</v>
      </c>
      <c r="AB66">
        <v>46.841133999999997</v>
      </c>
      <c r="AC66">
        <v>33.640023999999997</v>
      </c>
      <c r="AD66">
        <v>21.023600999999999</v>
      </c>
      <c r="AE66">
        <v>57.151603999999999</v>
      </c>
      <c r="AF66">
        <v>0</v>
      </c>
      <c r="AG66">
        <v>47.305891000000003</v>
      </c>
      <c r="AH66">
        <v>173.807738</v>
      </c>
      <c r="AI66">
        <v>4.125985</v>
      </c>
      <c r="AJ66">
        <v>0</v>
      </c>
      <c r="AK66">
        <v>65.341318999999999</v>
      </c>
      <c r="AL66">
        <v>72.946873999999994</v>
      </c>
      <c r="AM66">
        <v>18.157636</v>
      </c>
      <c r="AN66">
        <v>1.10859</v>
      </c>
      <c r="AO66">
        <v>0</v>
      </c>
      <c r="AP66">
        <v>3.3404120000000002</v>
      </c>
      <c r="AQ66">
        <v>0</v>
      </c>
      <c r="AR66">
        <v>31.987296000000001</v>
      </c>
      <c r="AS66">
        <v>36.594662999999997</v>
      </c>
      <c r="AT66">
        <v>19.315954999999999</v>
      </c>
      <c r="AU66">
        <v>0</v>
      </c>
      <c r="AV66">
        <v>0</v>
      </c>
      <c r="AW66">
        <v>0</v>
      </c>
      <c r="AX66">
        <v>0</v>
      </c>
      <c r="AY66">
        <v>5.3702670000000001</v>
      </c>
      <c r="AZ66">
        <v>8.9576049999999992</v>
      </c>
      <c r="BA66">
        <v>6.5148190000000001</v>
      </c>
      <c r="BB66">
        <v>5.1748419999999999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2736.3384039999992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664.85990700000002</v>
      </c>
      <c r="L67">
        <v>296.69356699999997</v>
      </c>
      <c r="M67">
        <v>93.736630000000005</v>
      </c>
      <c r="N67">
        <v>120.126204</v>
      </c>
      <c r="O67">
        <v>126.114261</v>
      </c>
      <c r="P67">
        <v>144.859328</v>
      </c>
      <c r="Q67">
        <v>16.971423999999999</v>
      </c>
      <c r="R67">
        <v>34.292298000000002</v>
      </c>
      <c r="S67">
        <v>26.602284999999998</v>
      </c>
      <c r="T67">
        <v>2.9843220000000001</v>
      </c>
      <c r="U67">
        <v>399.84120000000001</v>
      </c>
      <c r="V67">
        <v>20.088640000000002</v>
      </c>
      <c r="W67">
        <v>42.794598000000001</v>
      </c>
      <c r="X67">
        <v>142.74678499999999</v>
      </c>
      <c r="Y67">
        <v>0</v>
      </c>
      <c r="Z67">
        <v>6.2977889999999999</v>
      </c>
      <c r="AA67">
        <v>13.568872000000001</v>
      </c>
      <c r="AB67">
        <v>46.841133999999997</v>
      </c>
      <c r="AC67">
        <v>33.640023999999997</v>
      </c>
      <c r="AD67">
        <v>21.023600999999999</v>
      </c>
      <c r="AE67">
        <v>57.151603999999999</v>
      </c>
      <c r="AF67">
        <v>0</v>
      </c>
      <c r="AG67">
        <v>47.305891000000003</v>
      </c>
      <c r="AH67">
        <v>173.807738</v>
      </c>
      <c r="AI67">
        <v>4.125985</v>
      </c>
      <c r="AJ67">
        <v>0</v>
      </c>
      <c r="AK67">
        <v>65.341318999999999</v>
      </c>
      <c r="AL67">
        <v>72.946873999999994</v>
      </c>
      <c r="AM67">
        <v>18.157636</v>
      </c>
      <c r="AN67">
        <v>1.10859</v>
      </c>
      <c r="AO67">
        <v>0</v>
      </c>
      <c r="AP67">
        <v>4.9487589999999999</v>
      </c>
      <c r="AQ67">
        <v>0</v>
      </c>
      <c r="AR67">
        <v>31.987296000000001</v>
      </c>
      <c r="AS67">
        <v>36.594662999999997</v>
      </c>
      <c r="AT67">
        <v>19.315954999999999</v>
      </c>
      <c r="AU67">
        <v>0</v>
      </c>
      <c r="AV67">
        <v>0</v>
      </c>
      <c r="AW67">
        <v>0</v>
      </c>
      <c r="AX67">
        <v>0</v>
      </c>
      <c r="AY67">
        <v>5.3702670000000001</v>
      </c>
      <c r="AZ67">
        <v>8.9576049999999992</v>
      </c>
      <c r="BA67">
        <v>6.5148190000000001</v>
      </c>
      <c r="BB67">
        <v>5.1748419999999999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2812.8927119999989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664.85990700000002</v>
      </c>
      <c r="L68">
        <v>376.13061699999997</v>
      </c>
      <c r="M68">
        <v>93.736630000000005</v>
      </c>
      <c r="N68">
        <v>120.126204</v>
      </c>
      <c r="O68">
        <v>126.114261</v>
      </c>
      <c r="P68">
        <v>144.859328</v>
      </c>
      <c r="Q68">
        <v>18.623908</v>
      </c>
      <c r="R68">
        <v>34.292298000000002</v>
      </c>
      <c r="S68">
        <v>26.602284999999998</v>
      </c>
      <c r="T68">
        <v>2.9843220000000001</v>
      </c>
      <c r="U68">
        <v>399.84120000000001</v>
      </c>
      <c r="V68">
        <v>20.088640000000002</v>
      </c>
      <c r="W68">
        <v>42.794598000000001</v>
      </c>
      <c r="X68">
        <v>142.74678499999999</v>
      </c>
      <c r="Y68">
        <v>0</v>
      </c>
      <c r="Z68">
        <v>6.2977889999999999</v>
      </c>
      <c r="AA68">
        <v>13.568872000000001</v>
      </c>
      <c r="AB68">
        <v>46.841133999999997</v>
      </c>
      <c r="AC68">
        <v>33.640023999999997</v>
      </c>
      <c r="AD68">
        <v>21.023600999999999</v>
      </c>
      <c r="AE68">
        <v>57.151603999999999</v>
      </c>
      <c r="AF68">
        <v>0</v>
      </c>
      <c r="AG68">
        <v>47.305891000000003</v>
      </c>
      <c r="AH68">
        <v>173.807738</v>
      </c>
      <c r="AI68">
        <v>4.125985</v>
      </c>
      <c r="AJ68">
        <v>0</v>
      </c>
      <c r="AK68">
        <v>65.341318999999999</v>
      </c>
      <c r="AL68">
        <v>72.946873999999994</v>
      </c>
      <c r="AM68">
        <v>18.157636</v>
      </c>
      <c r="AN68">
        <v>1.10859</v>
      </c>
      <c r="AO68">
        <v>0</v>
      </c>
      <c r="AP68">
        <v>11.134708</v>
      </c>
      <c r="AQ68">
        <v>0</v>
      </c>
      <c r="AR68">
        <v>31.987296000000001</v>
      </c>
      <c r="AS68">
        <v>36.594662999999997</v>
      </c>
      <c r="AT68">
        <v>19.315954999999999</v>
      </c>
      <c r="AU68">
        <v>0</v>
      </c>
      <c r="AV68">
        <v>0</v>
      </c>
      <c r="AW68">
        <v>0</v>
      </c>
      <c r="AX68">
        <v>0</v>
      </c>
      <c r="AY68">
        <v>5.3702670000000001</v>
      </c>
      <c r="AZ68">
        <v>8.9576049999999992</v>
      </c>
      <c r="BA68">
        <v>6.5148190000000001</v>
      </c>
      <c r="BB68">
        <v>5.1748419999999999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2900.1681949999993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664.85990700000002</v>
      </c>
      <c r="L69">
        <v>450.49721699999998</v>
      </c>
      <c r="M69">
        <v>93.736630000000005</v>
      </c>
      <c r="N69">
        <v>120.126204</v>
      </c>
      <c r="O69">
        <v>126.114261</v>
      </c>
      <c r="P69">
        <v>144.859328</v>
      </c>
      <c r="Q69">
        <v>18.623908</v>
      </c>
      <c r="R69">
        <v>42.887917999999999</v>
      </c>
      <c r="S69">
        <v>26.602284999999998</v>
      </c>
      <c r="T69">
        <v>2.9843220000000001</v>
      </c>
      <c r="U69">
        <v>399.84120000000001</v>
      </c>
      <c r="V69">
        <v>20.088640000000002</v>
      </c>
      <c r="W69">
        <v>42.794598000000001</v>
      </c>
      <c r="X69">
        <v>142.74678499999999</v>
      </c>
      <c r="Y69">
        <v>0</v>
      </c>
      <c r="Z69">
        <v>6.2977889999999999</v>
      </c>
      <c r="AA69">
        <v>13.568872000000001</v>
      </c>
      <c r="AB69">
        <v>46.841133999999997</v>
      </c>
      <c r="AC69">
        <v>33.640023999999997</v>
      </c>
      <c r="AD69">
        <v>21.023600999999999</v>
      </c>
      <c r="AE69">
        <v>57.151603999999999</v>
      </c>
      <c r="AF69">
        <v>0</v>
      </c>
      <c r="AG69">
        <v>47.305891000000003</v>
      </c>
      <c r="AH69">
        <v>173.807738</v>
      </c>
      <c r="AI69">
        <v>4.125985</v>
      </c>
      <c r="AJ69">
        <v>0</v>
      </c>
      <c r="AK69">
        <v>65.341318999999999</v>
      </c>
      <c r="AL69">
        <v>76.661552999999998</v>
      </c>
      <c r="AM69">
        <v>18.157636</v>
      </c>
      <c r="AN69">
        <v>1.10859</v>
      </c>
      <c r="AO69">
        <v>0</v>
      </c>
      <c r="AP69">
        <v>11.134708</v>
      </c>
      <c r="AQ69">
        <v>0</v>
      </c>
      <c r="AR69">
        <v>31.987296000000001</v>
      </c>
      <c r="AS69">
        <v>36.594662999999997</v>
      </c>
      <c r="AT69">
        <v>19.315954999999999</v>
      </c>
      <c r="AU69">
        <v>0</v>
      </c>
      <c r="AV69">
        <v>0</v>
      </c>
      <c r="AW69">
        <v>0</v>
      </c>
      <c r="AX69">
        <v>0</v>
      </c>
      <c r="AY69">
        <v>5.3702670000000001</v>
      </c>
      <c r="AZ69">
        <v>8.9576049999999992</v>
      </c>
      <c r="BA69">
        <v>6.5148190000000001</v>
      </c>
      <c r="BB69">
        <v>5.1748419999999999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2986.8450939999984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445.61620599999998</v>
      </c>
      <c r="L70">
        <v>450.49721699999998</v>
      </c>
      <c r="M70">
        <v>93.736630000000005</v>
      </c>
      <c r="N70">
        <v>120.126204</v>
      </c>
      <c r="O70">
        <v>126.114261</v>
      </c>
      <c r="P70">
        <v>144.859328</v>
      </c>
      <c r="Q70">
        <v>18.623908</v>
      </c>
      <c r="R70">
        <v>42.887917999999999</v>
      </c>
      <c r="S70">
        <v>26.602284999999998</v>
      </c>
      <c r="T70">
        <v>2.9843220000000001</v>
      </c>
      <c r="U70">
        <v>399.84120000000001</v>
      </c>
      <c r="V70">
        <v>20.088640000000002</v>
      </c>
      <c r="W70">
        <v>42.794598000000001</v>
      </c>
      <c r="X70">
        <v>142.74678499999999</v>
      </c>
      <c r="Y70">
        <v>0</v>
      </c>
      <c r="Z70">
        <v>6.2977889999999999</v>
      </c>
      <c r="AA70">
        <v>13.568872000000001</v>
      </c>
      <c r="AB70">
        <v>46.841133999999997</v>
      </c>
      <c r="AC70">
        <v>33.640023999999997</v>
      </c>
      <c r="AD70">
        <v>21.023600999999999</v>
      </c>
      <c r="AE70">
        <v>57.151603999999999</v>
      </c>
      <c r="AF70">
        <v>0</v>
      </c>
      <c r="AG70">
        <v>47.305891000000003</v>
      </c>
      <c r="AH70">
        <v>173.807738</v>
      </c>
      <c r="AI70">
        <v>4.125985</v>
      </c>
      <c r="AJ70">
        <v>0</v>
      </c>
      <c r="AK70">
        <v>65.341318999999999</v>
      </c>
      <c r="AL70">
        <v>76.661552999999998</v>
      </c>
      <c r="AM70">
        <v>18.157636</v>
      </c>
      <c r="AN70">
        <v>1.10859</v>
      </c>
      <c r="AO70">
        <v>0</v>
      </c>
      <c r="AP70">
        <v>3.7115689999999999</v>
      </c>
      <c r="AQ70">
        <v>0</v>
      </c>
      <c r="AR70">
        <v>31.987296000000001</v>
      </c>
      <c r="AS70">
        <v>36.594662999999997</v>
      </c>
      <c r="AT70">
        <v>19.315954999999999</v>
      </c>
      <c r="AU70">
        <v>0</v>
      </c>
      <c r="AV70">
        <v>0</v>
      </c>
      <c r="AW70">
        <v>0</v>
      </c>
      <c r="AX70">
        <v>0</v>
      </c>
      <c r="AY70">
        <v>5.3702670000000001</v>
      </c>
      <c r="AZ70">
        <v>8.9576049999999992</v>
      </c>
      <c r="BA70">
        <v>6.5148190000000001</v>
      </c>
      <c r="BB70">
        <v>5.1748419999999999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2760.1782539999986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646.32543199999998</v>
      </c>
      <c r="L71">
        <v>424.49672199999998</v>
      </c>
      <c r="M71">
        <v>93.736630000000005</v>
      </c>
      <c r="N71">
        <v>120.126204</v>
      </c>
      <c r="O71">
        <v>126.114261</v>
      </c>
      <c r="P71">
        <v>144.859328</v>
      </c>
      <c r="Q71">
        <v>18.623908</v>
      </c>
      <c r="R71">
        <v>42.887917999999999</v>
      </c>
      <c r="S71">
        <v>26.602284999999998</v>
      </c>
      <c r="T71">
        <v>2.9843220000000001</v>
      </c>
      <c r="U71">
        <v>399.84120000000001</v>
      </c>
      <c r="V71">
        <v>20.088640000000002</v>
      </c>
      <c r="W71">
        <v>42.794598000000001</v>
      </c>
      <c r="X71">
        <v>142.74678499999999</v>
      </c>
      <c r="Y71">
        <v>0</v>
      </c>
      <c r="Z71">
        <v>6.2977889999999999</v>
      </c>
      <c r="AA71">
        <v>13.568872000000001</v>
      </c>
      <c r="AB71">
        <v>46.841133999999997</v>
      </c>
      <c r="AC71">
        <v>33.640023999999997</v>
      </c>
      <c r="AD71">
        <v>10.511799999999999</v>
      </c>
      <c r="AE71">
        <v>57.151603999999999</v>
      </c>
      <c r="AF71">
        <v>0</v>
      </c>
      <c r="AG71">
        <v>47.305891000000003</v>
      </c>
      <c r="AH71">
        <v>173.807738</v>
      </c>
      <c r="AI71">
        <v>4.125985</v>
      </c>
      <c r="AJ71">
        <v>0</v>
      </c>
      <c r="AK71">
        <v>65.341318999999999</v>
      </c>
      <c r="AL71">
        <v>76.661552999999998</v>
      </c>
      <c r="AM71">
        <v>18.157636</v>
      </c>
      <c r="AN71">
        <v>1.10859</v>
      </c>
      <c r="AO71">
        <v>0</v>
      </c>
      <c r="AP71">
        <v>3.7115689999999999</v>
      </c>
      <c r="AQ71">
        <v>0</v>
      </c>
      <c r="AR71">
        <v>31.987296000000001</v>
      </c>
      <c r="AS71">
        <v>36.594662999999997</v>
      </c>
      <c r="AT71">
        <v>19.315954999999999</v>
      </c>
      <c r="AU71">
        <v>0</v>
      </c>
      <c r="AV71">
        <v>0</v>
      </c>
      <c r="AW71">
        <v>0</v>
      </c>
      <c r="AX71">
        <v>0</v>
      </c>
      <c r="AY71">
        <v>5.3702670000000001</v>
      </c>
      <c r="AZ71">
        <v>8.9576049999999992</v>
      </c>
      <c r="BA71">
        <v>6.5148190000000001</v>
      </c>
      <c r="BB71">
        <v>5.1748419999999999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2924.3751839999991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488.58789400000001</v>
      </c>
      <c r="L72">
        <v>424.49672199999998</v>
      </c>
      <c r="M72">
        <v>93.736630000000005</v>
      </c>
      <c r="N72">
        <v>120.126204</v>
      </c>
      <c r="O72">
        <v>126.114261</v>
      </c>
      <c r="P72">
        <v>144.859328</v>
      </c>
      <c r="Q72">
        <v>18.623908</v>
      </c>
      <c r="R72">
        <v>42.887917999999999</v>
      </c>
      <c r="S72">
        <v>26.602284999999998</v>
      </c>
      <c r="T72">
        <v>2.9843220000000001</v>
      </c>
      <c r="U72">
        <v>399.84120000000001</v>
      </c>
      <c r="V72">
        <v>20.088640000000002</v>
      </c>
      <c r="W72">
        <v>42.794598000000001</v>
      </c>
      <c r="X72">
        <v>142.74678499999999</v>
      </c>
      <c r="Y72">
        <v>0</v>
      </c>
      <c r="Z72">
        <v>6.2977889999999999</v>
      </c>
      <c r="AA72">
        <v>13.568872000000001</v>
      </c>
      <c r="AB72">
        <v>46.841133999999997</v>
      </c>
      <c r="AC72">
        <v>33.640023999999997</v>
      </c>
      <c r="AD72">
        <v>10.511799999999999</v>
      </c>
      <c r="AE72">
        <v>57.151603999999999</v>
      </c>
      <c r="AF72">
        <v>0</v>
      </c>
      <c r="AG72">
        <v>47.305891000000003</v>
      </c>
      <c r="AH72">
        <v>173.807738</v>
      </c>
      <c r="AI72">
        <v>4.125985</v>
      </c>
      <c r="AJ72">
        <v>0</v>
      </c>
      <c r="AK72">
        <v>65.341318999999999</v>
      </c>
      <c r="AL72">
        <v>76.661552999999998</v>
      </c>
      <c r="AM72">
        <v>18.157636</v>
      </c>
      <c r="AN72">
        <v>1.10859</v>
      </c>
      <c r="AO72">
        <v>0</v>
      </c>
      <c r="AP72">
        <v>3.7115689999999999</v>
      </c>
      <c r="AQ72">
        <v>0</v>
      </c>
      <c r="AR72">
        <v>31.987296000000001</v>
      </c>
      <c r="AS72">
        <v>36.594662999999997</v>
      </c>
      <c r="AT72">
        <v>19.315954999999999</v>
      </c>
      <c r="AU72">
        <v>0</v>
      </c>
      <c r="AV72">
        <v>0</v>
      </c>
      <c r="AW72">
        <v>0</v>
      </c>
      <c r="AX72">
        <v>0</v>
      </c>
      <c r="AY72">
        <v>5.3702670000000001</v>
      </c>
      <c r="AZ72">
        <v>8.9576049999999992</v>
      </c>
      <c r="BA72">
        <v>6.5148190000000001</v>
      </c>
      <c r="BB72">
        <v>5.1748419999999999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2766.6376459999988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646.32543199999998</v>
      </c>
      <c r="L73">
        <v>424.49672199999998</v>
      </c>
      <c r="M73">
        <v>93.736630000000005</v>
      </c>
      <c r="N73">
        <v>120.126204</v>
      </c>
      <c r="O73">
        <v>126.114261</v>
      </c>
      <c r="P73">
        <v>144.859328</v>
      </c>
      <c r="Q73">
        <v>18.623908</v>
      </c>
      <c r="R73">
        <v>42.887917999999999</v>
      </c>
      <c r="S73">
        <v>26.602284999999998</v>
      </c>
      <c r="T73">
        <v>2.9843220000000001</v>
      </c>
      <c r="U73">
        <v>399.84120000000001</v>
      </c>
      <c r="V73">
        <v>20.088640000000002</v>
      </c>
      <c r="W73">
        <v>42.794598000000001</v>
      </c>
      <c r="X73">
        <v>142.74678499999999</v>
      </c>
      <c r="Y73">
        <v>0</v>
      </c>
      <c r="Z73">
        <v>6.2977889999999999</v>
      </c>
      <c r="AA73">
        <v>27.137744000000001</v>
      </c>
      <c r="AB73">
        <v>46.841133999999997</v>
      </c>
      <c r="AC73">
        <v>33.640023999999997</v>
      </c>
      <c r="AD73">
        <v>10.511799999999999</v>
      </c>
      <c r="AE73">
        <v>57.151603999999999</v>
      </c>
      <c r="AF73">
        <v>0</v>
      </c>
      <c r="AG73">
        <v>47.305891000000003</v>
      </c>
      <c r="AH73">
        <v>173.807738</v>
      </c>
      <c r="AI73">
        <v>4.125985</v>
      </c>
      <c r="AJ73">
        <v>0</v>
      </c>
      <c r="AK73">
        <v>65.341318999999999</v>
      </c>
      <c r="AL73">
        <v>76.661552999999998</v>
      </c>
      <c r="AM73">
        <v>18.157636</v>
      </c>
      <c r="AN73">
        <v>1.10859</v>
      </c>
      <c r="AO73">
        <v>0</v>
      </c>
      <c r="AP73">
        <v>4.3301639999999999</v>
      </c>
      <c r="AQ73">
        <v>0</v>
      </c>
      <c r="AR73">
        <v>31.987296000000001</v>
      </c>
      <c r="AS73">
        <v>36.594662999999997</v>
      </c>
      <c r="AT73">
        <v>19.315954999999999</v>
      </c>
      <c r="AU73">
        <v>0</v>
      </c>
      <c r="AV73">
        <v>0</v>
      </c>
      <c r="AW73">
        <v>0</v>
      </c>
      <c r="AX73">
        <v>0</v>
      </c>
      <c r="AY73">
        <v>5.3702670000000001</v>
      </c>
      <c r="AZ73">
        <v>8.9576049999999992</v>
      </c>
      <c r="BA73">
        <v>6.5148190000000001</v>
      </c>
      <c r="BB73">
        <v>5.1748419999999999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2938.5626509999993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646.32543199999998</v>
      </c>
      <c r="L74">
        <v>424.49672199999998</v>
      </c>
      <c r="M74">
        <v>93.736630000000005</v>
      </c>
      <c r="N74">
        <v>120.126204</v>
      </c>
      <c r="O74">
        <v>126.114261</v>
      </c>
      <c r="P74">
        <v>144.859328</v>
      </c>
      <c r="Q74">
        <v>18.623908</v>
      </c>
      <c r="R74">
        <v>42.887917999999999</v>
      </c>
      <c r="S74">
        <v>26.602284999999998</v>
      </c>
      <c r="T74">
        <v>2.9843220000000001</v>
      </c>
      <c r="U74">
        <v>399.84120000000001</v>
      </c>
      <c r="V74">
        <v>20.088640000000002</v>
      </c>
      <c r="W74">
        <v>42.794598000000001</v>
      </c>
      <c r="X74">
        <v>142.74678499999999</v>
      </c>
      <c r="Y74">
        <v>0</v>
      </c>
      <c r="Z74">
        <v>6.2977889999999999</v>
      </c>
      <c r="AA74">
        <v>27.137744000000001</v>
      </c>
      <c r="AB74">
        <v>46.841133999999997</v>
      </c>
      <c r="AC74">
        <v>33.640023999999997</v>
      </c>
      <c r="AD74">
        <v>10.511799999999999</v>
      </c>
      <c r="AE74">
        <v>57.151603999999999</v>
      </c>
      <c r="AF74">
        <v>0</v>
      </c>
      <c r="AG74">
        <v>47.305891000000003</v>
      </c>
      <c r="AH74">
        <v>173.807738</v>
      </c>
      <c r="AI74">
        <v>4.125985</v>
      </c>
      <c r="AJ74">
        <v>0</v>
      </c>
      <c r="AK74">
        <v>65.341318999999999</v>
      </c>
      <c r="AL74">
        <v>76.661552999999998</v>
      </c>
      <c r="AM74">
        <v>18.157636</v>
      </c>
      <c r="AN74">
        <v>1.10859</v>
      </c>
      <c r="AO74">
        <v>0</v>
      </c>
      <c r="AP74">
        <v>4.3301639999999999</v>
      </c>
      <c r="AQ74">
        <v>0</v>
      </c>
      <c r="AR74">
        <v>31.987296000000001</v>
      </c>
      <c r="AS74">
        <v>36.594662999999997</v>
      </c>
      <c r="AT74">
        <v>19.315954999999999</v>
      </c>
      <c r="AU74">
        <v>0</v>
      </c>
      <c r="AV74">
        <v>0</v>
      </c>
      <c r="AW74">
        <v>0</v>
      </c>
      <c r="AX74">
        <v>0</v>
      </c>
      <c r="AY74">
        <v>5.3702670000000001</v>
      </c>
      <c r="AZ74">
        <v>8.9576049999999992</v>
      </c>
      <c r="BA74">
        <v>6.5148190000000001</v>
      </c>
      <c r="BB74">
        <v>5.1748419999999999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2938.5626509999993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664.25783899999999</v>
      </c>
      <c r="L75">
        <v>375.976089</v>
      </c>
      <c r="M75">
        <v>93.736630000000005</v>
      </c>
      <c r="N75">
        <v>120.126204</v>
      </c>
      <c r="O75">
        <v>126.114261</v>
      </c>
      <c r="P75">
        <v>144.859328</v>
      </c>
      <c r="Q75">
        <v>18.623908</v>
      </c>
      <c r="R75">
        <v>43.368380000000002</v>
      </c>
      <c r="S75">
        <v>26.602284999999998</v>
      </c>
      <c r="T75">
        <v>2.9843220000000001</v>
      </c>
      <c r="U75">
        <v>399.84120000000001</v>
      </c>
      <c r="V75">
        <v>20.088640000000002</v>
      </c>
      <c r="W75">
        <v>42.794598000000001</v>
      </c>
      <c r="X75">
        <v>142.74678499999999</v>
      </c>
      <c r="Y75">
        <v>0</v>
      </c>
      <c r="Z75">
        <v>6.2977889999999999</v>
      </c>
      <c r="AA75">
        <v>40.706615999999997</v>
      </c>
      <c r="AB75">
        <v>46.841133999999997</v>
      </c>
      <c r="AC75">
        <v>33.640023999999997</v>
      </c>
      <c r="AD75">
        <v>10.511799999999999</v>
      </c>
      <c r="AE75">
        <v>57.151603999999999</v>
      </c>
      <c r="AF75">
        <v>0</v>
      </c>
      <c r="AG75">
        <v>47.305891000000003</v>
      </c>
      <c r="AH75">
        <v>173.807738</v>
      </c>
      <c r="AI75">
        <v>4.125985</v>
      </c>
      <c r="AJ75">
        <v>0</v>
      </c>
      <c r="AK75">
        <v>65.341318999999999</v>
      </c>
      <c r="AL75">
        <v>76.661552999999998</v>
      </c>
      <c r="AM75">
        <v>18.157636</v>
      </c>
      <c r="AN75">
        <v>1.10859</v>
      </c>
      <c r="AO75">
        <v>0</v>
      </c>
      <c r="AP75">
        <v>2.3506610000000001</v>
      </c>
      <c r="AQ75">
        <v>0</v>
      </c>
      <c r="AR75">
        <v>31.987296000000001</v>
      </c>
      <c r="AS75">
        <v>36.594662999999997</v>
      </c>
      <c r="AT75">
        <v>19.315954999999999</v>
      </c>
      <c r="AU75">
        <v>0</v>
      </c>
      <c r="AV75">
        <v>0</v>
      </c>
      <c r="AW75">
        <v>0</v>
      </c>
      <c r="AX75">
        <v>0</v>
      </c>
      <c r="AY75">
        <v>5.3702670000000001</v>
      </c>
      <c r="AZ75">
        <v>8.9576049999999992</v>
      </c>
      <c r="BA75">
        <v>6.5148190000000001</v>
      </c>
      <c r="BB75">
        <v>5.1748419999999999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2920.0442559999992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664.56456600000001</v>
      </c>
      <c r="L76">
        <v>372.88378999999998</v>
      </c>
      <c r="M76">
        <v>93.736630000000005</v>
      </c>
      <c r="N76">
        <v>120.126204</v>
      </c>
      <c r="O76">
        <v>126.114261</v>
      </c>
      <c r="P76">
        <v>144.859328</v>
      </c>
      <c r="Q76">
        <v>18.623908</v>
      </c>
      <c r="R76">
        <v>42.887917999999999</v>
      </c>
      <c r="S76">
        <v>26.602284999999998</v>
      </c>
      <c r="T76">
        <v>2.9843220000000001</v>
      </c>
      <c r="U76">
        <v>399.84120000000001</v>
      </c>
      <c r="V76">
        <v>20.088640000000002</v>
      </c>
      <c r="W76">
        <v>33.619498</v>
      </c>
      <c r="X76">
        <v>142.74678499999999</v>
      </c>
      <c r="Y76">
        <v>0</v>
      </c>
      <c r="Z76">
        <v>6.2977889999999999</v>
      </c>
      <c r="AA76">
        <v>40.706615999999997</v>
      </c>
      <c r="AB76">
        <v>46.841133999999997</v>
      </c>
      <c r="AC76">
        <v>33.640023999999997</v>
      </c>
      <c r="AD76">
        <v>21.023600999999999</v>
      </c>
      <c r="AE76">
        <v>57.151603999999999</v>
      </c>
      <c r="AF76">
        <v>0</v>
      </c>
      <c r="AG76">
        <v>47.305891000000003</v>
      </c>
      <c r="AH76">
        <v>173.807738</v>
      </c>
      <c r="AI76">
        <v>4.125985</v>
      </c>
      <c r="AJ76">
        <v>0</v>
      </c>
      <c r="AK76">
        <v>65.341318999999999</v>
      </c>
      <c r="AL76">
        <v>76.661552999999998</v>
      </c>
      <c r="AM76">
        <v>18.157636</v>
      </c>
      <c r="AN76">
        <v>1.10859</v>
      </c>
      <c r="AO76">
        <v>0</v>
      </c>
      <c r="AP76">
        <v>2.3506610000000001</v>
      </c>
      <c r="AQ76">
        <v>0</v>
      </c>
      <c r="AR76">
        <v>31.987296000000001</v>
      </c>
      <c r="AS76">
        <v>36.594662999999997</v>
      </c>
      <c r="AT76">
        <v>19.315954999999999</v>
      </c>
      <c r="AU76">
        <v>0</v>
      </c>
      <c r="AV76">
        <v>0</v>
      </c>
      <c r="AW76">
        <v>0</v>
      </c>
      <c r="AX76">
        <v>0</v>
      </c>
      <c r="AY76">
        <v>5.3702670000000001</v>
      </c>
      <c r="AZ76">
        <v>8.9576049999999992</v>
      </c>
      <c r="BA76">
        <v>6.5148190000000001</v>
      </c>
      <c r="BB76">
        <v>5.1748419999999999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2918.1149229999983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664.56456600000001</v>
      </c>
      <c r="L77">
        <v>438.43688600000002</v>
      </c>
      <c r="M77">
        <v>93.736630000000005</v>
      </c>
      <c r="N77">
        <v>120.126204</v>
      </c>
      <c r="O77">
        <v>126.114261</v>
      </c>
      <c r="P77">
        <v>144.859328</v>
      </c>
      <c r="Q77">
        <v>18.623908</v>
      </c>
      <c r="R77">
        <v>42.887917999999999</v>
      </c>
      <c r="S77">
        <v>26.602284999999998</v>
      </c>
      <c r="T77">
        <v>2.9843220000000001</v>
      </c>
      <c r="U77">
        <v>399.84120000000001</v>
      </c>
      <c r="V77">
        <v>20.088640000000002</v>
      </c>
      <c r="W77">
        <v>33.619498</v>
      </c>
      <c r="X77">
        <v>142.74678499999999</v>
      </c>
      <c r="Y77">
        <v>0</v>
      </c>
      <c r="Z77">
        <v>6.2977889999999999</v>
      </c>
      <c r="AA77">
        <v>40.706615999999997</v>
      </c>
      <c r="AB77">
        <v>46.841133999999997</v>
      </c>
      <c r="AC77">
        <v>33.640023999999997</v>
      </c>
      <c r="AD77">
        <v>21.023600999999999</v>
      </c>
      <c r="AE77">
        <v>57.151603999999999</v>
      </c>
      <c r="AF77">
        <v>0</v>
      </c>
      <c r="AG77">
        <v>47.305891000000003</v>
      </c>
      <c r="AH77">
        <v>173.807738</v>
      </c>
      <c r="AI77">
        <v>5.894266</v>
      </c>
      <c r="AJ77">
        <v>0</v>
      </c>
      <c r="AK77">
        <v>65.341318999999999</v>
      </c>
      <c r="AL77">
        <v>76.661552999999998</v>
      </c>
      <c r="AM77">
        <v>18.157636</v>
      </c>
      <c r="AN77">
        <v>1.10859</v>
      </c>
      <c r="AO77">
        <v>0</v>
      </c>
      <c r="AP77">
        <v>4.8250400000000004</v>
      </c>
      <c r="AQ77">
        <v>0</v>
      </c>
      <c r="AR77">
        <v>31.987296000000001</v>
      </c>
      <c r="AS77">
        <v>36.594662999999997</v>
      </c>
      <c r="AT77">
        <v>19.315954999999999</v>
      </c>
      <c r="AU77">
        <v>0</v>
      </c>
      <c r="AV77">
        <v>0</v>
      </c>
      <c r="AW77">
        <v>0</v>
      </c>
      <c r="AX77">
        <v>0</v>
      </c>
      <c r="AY77">
        <v>5.3702670000000001</v>
      </c>
      <c r="AZ77">
        <v>8.9576049999999992</v>
      </c>
      <c r="BA77">
        <v>6.5148190000000001</v>
      </c>
      <c r="BB77">
        <v>5.1748419999999999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2987.9106789999983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664.56456600000001</v>
      </c>
      <c r="L78">
        <v>438.43688600000002</v>
      </c>
      <c r="M78">
        <v>93.736630000000005</v>
      </c>
      <c r="N78">
        <v>120.126204</v>
      </c>
      <c r="O78">
        <v>126.114261</v>
      </c>
      <c r="P78">
        <v>144.859328</v>
      </c>
      <c r="Q78">
        <v>18.623908</v>
      </c>
      <c r="R78">
        <v>42.887917999999999</v>
      </c>
      <c r="S78">
        <v>26.602284999999998</v>
      </c>
      <c r="T78">
        <v>2.9843220000000001</v>
      </c>
      <c r="U78">
        <v>399.84120000000001</v>
      </c>
      <c r="V78">
        <v>20.088640000000002</v>
      </c>
      <c r="W78">
        <v>33.619498</v>
      </c>
      <c r="X78">
        <v>142.74678499999999</v>
      </c>
      <c r="Y78">
        <v>0</v>
      </c>
      <c r="Z78">
        <v>18.988980000000002</v>
      </c>
      <c r="AA78">
        <v>40.706615999999997</v>
      </c>
      <c r="AB78">
        <v>48.200223000000001</v>
      </c>
      <c r="AC78">
        <v>33.640023999999997</v>
      </c>
      <c r="AD78">
        <v>42.047201000000001</v>
      </c>
      <c r="AE78">
        <v>57.151603999999999</v>
      </c>
      <c r="AF78">
        <v>0</v>
      </c>
      <c r="AG78">
        <v>47.305891000000003</v>
      </c>
      <c r="AH78">
        <v>175.79872499999999</v>
      </c>
      <c r="AI78">
        <v>8.8413989999999991</v>
      </c>
      <c r="AJ78">
        <v>0</v>
      </c>
      <c r="AK78">
        <v>65.341318999999999</v>
      </c>
      <c r="AL78">
        <v>80.802690999999996</v>
      </c>
      <c r="AM78">
        <v>18.157636</v>
      </c>
      <c r="AN78">
        <v>1.10859</v>
      </c>
      <c r="AO78">
        <v>0</v>
      </c>
      <c r="AP78">
        <v>4.8250400000000004</v>
      </c>
      <c r="AQ78">
        <v>0</v>
      </c>
      <c r="AR78">
        <v>31.987296000000001</v>
      </c>
      <c r="AS78">
        <v>37.810782000000003</v>
      </c>
      <c r="AT78">
        <v>19.315954999999999</v>
      </c>
      <c r="AU78">
        <v>0</v>
      </c>
      <c r="AV78">
        <v>0</v>
      </c>
      <c r="AW78">
        <v>0</v>
      </c>
      <c r="AX78">
        <v>0</v>
      </c>
      <c r="AY78">
        <v>5.4923190000000002</v>
      </c>
      <c r="AZ78">
        <v>8.9576049999999992</v>
      </c>
      <c r="BA78">
        <v>6.6858700000000004</v>
      </c>
      <c r="BB78">
        <v>5.1748419999999999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3033.5730389999985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609.71340699999996</v>
      </c>
      <c r="L79">
        <v>348.180655</v>
      </c>
      <c r="M79">
        <v>93.736630000000005</v>
      </c>
      <c r="N79">
        <v>120.126204</v>
      </c>
      <c r="O79">
        <v>126.114261</v>
      </c>
      <c r="P79">
        <v>144.859328</v>
      </c>
      <c r="Q79">
        <v>18.623908</v>
      </c>
      <c r="R79">
        <v>42.887917999999999</v>
      </c>
      <c r="S79">
        <v>26.602284999999998</v>
      </c>
      <c r="T79">
        <v>2.9843220000000001</v>
      </c>
      <c r="U79">
        <v>399.84120000000001</v>
      </c>
      <c r="V79">
        <v>20.088640000000002</v>
      </c>
      <c r="W79">
        <v>42.794598000000001</v>
      </c>
      <c r="X79">
        <v>142.74678499999999</v>
      </c>
      <c r="Y79">
        <v>0</v>
      </c>
      <c r="Z79">
        <v>18.988980000000002</v>
      </c>
      <c r="AA79">
        <v>40.706615999999997</v>
      </c>
      <c r="AB79">
        <v>48.200223000000001</v>
      </c>
      <c r="AC79">
        <v>33.640023999999997</v>
      </c>
      <c r="AD79">
        <v>42.047201000000001</v>
      </c>
      <c r="AE79">
        <v>57.151603999999999</v>
      </c>
      <c r="AF79">
        <v>0</v>
      </c>
      <c r="AG79">
        <v>47.305891000000003</v>
      </c>
      <c r="AH79">
        <v>175.79872499999999</v>
      </c>
      <c r="AI79">
        <v>57.469092000000003</v>
      </c>
      <c r="AJ79">
        <v>0</v>
      </c>
      <c r="AK79">
        <v>65.341318999999999</v>
      </c>
      <c r="AL79">
        <v>80.802690999999996</v>
      </c>
      <c r="AM79">
        <v>18.157636</v>
      </c>
      <c r="AN79">
        <v>1.10859</v>
      </c>
      <c r="AO79">
        <v>0</v>
      </c>
      <c r="AP79">
        <v>9.1552050000000005</v>
      </c>
      <c r="AQ79">
        <v>0</v>
      </c>
      <c r="AR79">
        <v>31.987296000000001</v>
      </c>
      <c r="AS79">
        <v>37.810782000000003</v>
      </c>
      <c r="AT79">
        <v>19.315954999999999</v>
      </c>
      <c r="AU79">
        <v>0</v>
      </c>
      <c r="AV79">
        <v>0</v>
      </c>
      <c r="AW79">
        <v>0</v>
      </c>
      <c r="AX79">
        <v>0</v>
      </c>
      <c r="AY79">
        <v>5.4923190000000002</v>
      </c>
      <c r="AZ79">
        <v>8.9576049999999992</v>
      </c>
      <c r="BA79">
        <v>6.6858700000000004</v>
      </c>
      <c r="BB79">
        <v>5.1748419999999999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2950.5986069999985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597.36594000000002</v>
      </c>
      <c r="L80">
        <v>348.180655</v>
      </c>
      <c r="M80">
        <v>93.736630000000005</v>
      </c>
      <c r="N80">
        <v>120.126204</v>
      </c>
      <c r="O80">
        <v>126.114261</v>
      </c>
      <c r="P80">
        <v>144.859328</v>
      </c>
      <c r="Q80">
        <v>18.623908</v>
      </c>
      <c r="R80">
        <v>42.887917999999999</v>
      </c>
      <c r="S80">
        <v>26.602284999999998</v>
      </c>
      <c r="T80">
        <v>2.9843220000000001</v>
      </c>
      <c r="U80">
        <v>399.84120000000001</v>
      </c>
      <c r="V80">
        <v>20.088640000000002</v>
      </c>
      <c r="W80">
        <v>42.794598000000001</v>
      </c>
      <c r="X80">
        <v>142.74678499999999</v>
      </c>
      <c r="Y80">
        <v>0</v>
      </c>
      <c r="Z80">
        <v>18.988980000000002</v>
      </c>
      <c r="AA80">
        <v>40.706615999999997</v>
      </c>
      <c r="AB80">
        <v>48.200223000000001</v>
      </c>
      <c r="AC80">
        <v>33.640023999999997</v>
      </c>
      <c r="AD80">
        <v>42.047201000000001</v>
      </c>
      <c r="AE80">
        <v>57.151603999999999</v>
      </c>
      <c r="AF80">
        <v>0</v>
      </c>
      <c r="AG80">
        <v>47.305891000000003</v>
      </c>
      <c r="AH80">
        <v>175.79872499999999</v>
      </c>
      <c r="AI80">
        <v>57.469092000000003</v>
      </c>
      <c r="AJ80">
        <v>0</v>
      </c>
      <c r="AK80">
        <v>65.341318999999999</v>
      </c>
      <c r="AL80">
        <v>80.802690999999996</v>
      </c>
      <c r="AM80">
        <v>18.157636</v>
      </c>
      <c r="AN80">
        <v>1.10859</v>
      </c>
      <c r="AO80">
        <v>0</v>
      </c>
      <c r="AP80">
        <v>9.1552050000000005</v>
      </c>
      <c r="AQ80">
        <v>0</v>
      </c>
      <c r="AR80">
        <v>31.987296000000001</v>
      </c>
      <c r="AS80">
        <v>37.810782000000003</v>
      </c>
      <c r="AT80">
        <v>19.315954999999999</v>
      </c>
      <c r="AU80">
        <v>0</v>
      </c>
      <c r="AV80">
        <v>0</v>
      </c>
      <c r="AW80">
        <v>0</v>
      </c>
      <c r="AX80">
        <v>0</v>
      </c>
      <c r="AY80">
        <v>5.4923190000000002</v>
      </c>
      <c r="AZ80">
        <v>8.9576049999999992</v>
      </c>
      <c r="BA80">
        <v>6.6858700000000004</v>
      </c>
      <c r="BB80">
        <v>5.1748419999999999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2938.2511399999985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590.60533999999996</v>
      </c>
      <c r="L81">
        <v>348.180655</v>
      </c>
      <c r="M81">
        <v>93.736630000000005</v>
      </c>
      <c r="N81">
        <v>120.126204</v>
      </c>
      <c r="O81">
        <v>126.114261</v>
      </c>
      <c r="P81">
        <v>144.859328</v>
      </c>
      <c r="Q81">
        <v>18.623908</v>
      </c>
      <c r="R81">
        <v>42.887917999999999</v>
      </c>
      <c r="S81">
        <v>26.602284999999998</v>
      </c>
      <c r="T81">
        <v>2.9843220000000001</v>
      </c>
      <c r="U81">
        <v>399.84120000000001</v>
      </c>
      <c r="V81">
        <v>20.088640000000002</v>
      </c>
      <c r="W81">
        <v>42.794598000000001</v>
      </c>
      <c r="X81">
        <v>142.74678499999999</v>
      </c>
      <c r="Y81">
        <v>0</v>
      </c>
      <c r="Z81">
        <v>18.988980000000002</v>
      </c>
      <c r="AA81">
        <v>40.706615999999997</v>
      </c>
      <c r="AB81">
        <v>48.200223000000001</v>
      </c>
      <c r="AC81">
        <v>33.640023999999997</v>
      </c>
      <c r="AD81">
        <v>42.047201000000001</v>
      </c>
      <c r="AE81">
        <v>57.151603999999999</v>
      </c>
      <c r="AF81">
        <v>0</v>
      </c>
      <c r="AG81">
        <v>47.305891000000003</v>
      </c>
      <c r="AH81">
        <v>175.79872499999999</v>
      </c>
      <c r="AI81">
        <v>57.469092000000003</v>
      </c>
      <c r="AJ81">
        <v>0</v>
      </c>
      <c r="AK81">
        <v>65.341318999999999</v>
      </c>
      <c r="AL81">
        <v>80.802690999999996</v>
      </c>
      <c r="AM81">
        <v>18.157636</v>
      </c>
      <c r="AN81">
        <v>1.10859</v>
      </c>
      <c r="AO81">
        <v>0</v>
      </c>
      <c r="AP81">
        <v>9.1552050000000005</v>
      </c>
      <c r="AQ81">
        <v>0</v>
      </c>
      <c r="AR81">
        <v>31.987296000000001</v>
      </c>
      <c r="AS81">
        <v>37.810782000000003</v>
      </c>
      <c r="AT81">
        <v>19.315954999999999</v>
      </c>
      <c r="AU81">
        <v>0</v>
      </c>
      <c r="AV81">
        <v>0</v>
      </c>
      <c r="AW81">
        <v>0</v>
      </c>
      <c r="AX81">
        <v>0</v>
      </c>
      <c r="AY81">
        <v>5.4923190000000002</v>
      </c>
      <c r="AZ81">
        <v>8.9576049999999992</v>
      </c>
      <c r="BA81">
        <v>6.6858700000000004</v>
      </c>
      <c r="BB81">
        <v>5.1748419999999999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2931.4905399999984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590.60533999999996</v>
      </c>
      <c r="L82">
        <v>348.180655</v>
      </c>
      <c r="M82">
        <v>93.736630000000005</v>
      </c>
      <c r="N82">
        <v>120.126204</v>
      </c>
      <c r="O82">
        <v>126.114261</v>
      </c>
      <c r="P82">
        <v>144.859328</v>
      </c>
      <c r="Q82">
        <v>18.623908</v>
      </c>
      <c r="R82">
        <v>42.887917999999999</v>
      </c>
      <c r="S82">
        <v>26.602284999999998</v>
      </c>
      <c r="T82">
        <v>2.9843220000000001</v>
      </c>
      <c r="U82">
        <v>399.84120000000001</v>
      </c>
      <c r="V82">
        <v>20.088640000000002</v>
      </c>
      <c r="W82">
        <v>42.794598000000001</v>
      </c>
      <c r="X82">
        <v>142.74678499999999</v>
      </c>
      <c r="Y82">
        <v>0</v>
      </c>
      <c r="Z82">
        <v>18.988980000000002</v>
      </c>
      <c r="AA82">
        <v>40.706615999999997</v>
      </c>
      <c r="AB82">
        <v>48.200223000000001</v>
      </c>
      <c r="AC82">
        <v>33.640023999999997</v>
      </c>
      <c r="AD82">
        <v>42.047201000000001</v>
      </c>
      <c r="AE82">
        <v>57.151603999999999</v>
      </c>
      <c r="AF82">
        <v>0</v>
      </c>
      <c r="AG82">
        <v>47.305891000000003</v>
      </c>
      <c r="AH82">
        <v>175.79872499999999</v>
      </c>
      <c r="AI82">
        <v>57.469092000000003</v>
      </c>
      <c r="AJ82">
        <v>0</v>
      </c>
      <c r="AK82">
        <v>65.341318999999999</v>
      </c>
      <c r="AL82">
        <v>80.802690999999996</v>
      </c>
      <c r="AM82">
        <v>18.157636</v>
      </c>
      <c r="AN82">
        <v>1.10859</v>
      </c>
      <c r="AO82">
        <v>0</v>
      </c>
      <c r="AP82">
        <v>3.58785</v>
      </c>
      <c r="AQ82">
        <v>0</v>
      </c>
      <c r="AR82">
        <v>31.987296000000001</v>
      </c>
      <c r="AS82">
        <v>37.810782000000003</v>
      </c>
      <c r="AT82">
        <v>19.315954999999999</v>
      </c>
      <c r="AU82">
        <v>0</v>
      </c>
      <c r="AV82">
        <v>0</v>
      </c>
      <c r="AW82">
        <v>0</v>
      </c>
      <c r="AX82">
        <v>0</v>
      </c>
      <c r="AY82">
        <v>5.4923190000000002</v>
      </c>
      <c r="AZ82">
        <v>8.9576049999999992</v>
      </c>
      <c r="BA82">
        <v>6.6858700000000004</v>
      </c>
      <c r="BB82">
        <v>5.1748419999999999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2925.9231849999983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663.98325</v>
      </c>
      <c r="L83">
        <v>374.49001199999998</v>
      </c>
      <c r="M83">
        <v>93.736630000000005</v>
      </c>
      <c r="N83">
        <v>120.126204</v>
      </c>
      <c r="O83">
        <v>126.114261</v>
      </c>
      <c r="P83">
        <v>144.859328</v>
      </c>
      <c r="Q83">
        <v>18.623908</v>
      </c>
      <c r="R83">
        <v>42.887917999999999</v>
      </c>
      <c r="S83">
        <v>26.602284999999998</v>
      </c>
      <c r="T83">
        <v>2.9843220000000001</v>
      </c>
      <c r="U83">
        <v>399.84120000000001</v>
      </c>
      <c r="V83">
        <v>20.088640000000002</v>
      </c>
      <c r="W83">
        <v>42.794598000000001</v>
      </c>
      <c r="X83">
        <v>142.74678499999999</v>
      </c>
      <c r="Y83">
        <v>0</v>
      </c>
      <c r="Z83">
        <v>18.988980000000002</v>
      </c>
      <c r="AA83">
        <v>40.706615999999997</v>
      </c>
      <c r="AB83">
        <v>48.200223000000001</v>
      </c>
      <c r="AC83">
        <v>33.640023999999997</v>
      </c>
      <c r="AD83">
        <v>42.047201000000001</v>
      </c>
      <c r="AE83">
        <v>57.151603999999999</v>
      </c>
      <c r="AF83">
        <v>0</v>
      </c>
      <c r="AG83">
        <v>47.305891000000003</v>
      </c>
      <c r="AH83">
        <v>175.79872499999999</v>
      </c>
      <c r="AI83">
        <v>57.469092000000003</v>
      </c>
      <c r="AJ83">
        <v>0</v>
      </c>
      <c r="AK83">
        <v>65.341318999999999</v>
      </c>
      <c r="AL83">
        <v>80.802690999999996</v>
      </c>
      <c r="AM83">
        <v>18.157636</v>
      </c>
      <c r="AN83">
        <v>1.10859</v>
      </c>
      <c r="AO83">
        <v>0</v>
      </c>
      <c r="AP83">
        <v>3.58785</v>
      </c>
      <c r="AQ83">
        <v>0</v>
      </c>
      <c r="AR83">
        <v>31.987296000000001</v>
      </c>
      <c r="AS83">
        <v>37.810782000000003</v>
      </c>
      <c r="AT83">
        <v>19.315954999999999</v>
      </c>
      <c r="AU83">
        <v>0</v>
      </c>
      <c r="AV83">
        <v>0</v>
      </c>
      <c r="AW83">
        <v>0</v>
      </c>
      <c r="AX83">
        <v>0</v>
      </c>
      <c r="AY83">
        <v>5.4923190000000002</v>
      </c>
      <c r="AZ83">
        <v>8.9576049999999992</v>
      </c>
      <c r="BA83">
        <v>6.6858700000000004</v>
      </c>
      <c r="BB83">
        <v>5.1748419999999999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3025.6104519999985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663.98325</v>
      </c>
      <c r="L84">
        <v>374.49001199999998</v>
      </c>
      <c r="M84">
        <v>93.736630000000005</v>
      </c>
      <c r="N84">
        <v>120.126204</v>
      </c>
      <c r="O84">
        <v>126.114261</v>
      </c>
      <c r="P84">
        <v>144.859328</v>
      </c>
      <c r="Q84">
        <v>18.623908</v>
      </c>
      <c r="R84">
        <v>42.887917999999999</v>
      </c>
      <c r="S84">
        <v>26.602284999999998</v>
      </c>
      <c r="T84">
        <v>2.9843220000000001</v>
      </c>
      <c r="U84">
        <v>399.84120000000001</v>
      </c>
      <c r="V84">
        <v>20.088640000000002</v>
      </c>
      <c r="W84">
        <v>42.794598000000001</v>
      </c>
      <c r="X84">
        <v>142.74678499999999</v>
      </c>
      <c r="Y84">
        <v>0</v>
      </c>
      <c r="Z84">
        <v>18.988980000000002</v>
      </c>
      <c r="AA84">
        <v>40.706615999999997</v>
      </c>
      <c r="AB84">
        <v>48.200223000000001</v>
      </c>
      <c r="AC84">
        <v>33.640023999999997</v>
      </c>
      <c r="AD84">
        <v>42.047201000000001</v>
      </c>
      <c r="AE84">
        <v>57.151603999999999</v>
      </c>
      <c r="AF84">
        <v>0</v>
      </c>
      <c r="AG84">
        <v>47.305891000000003</v>
      </c>
      <c r="AH84">
        <v>175.79872499999999</v>
      </c>
      <c r="AI84">
        <v>57.469092000000003</v>
      </c>
      <c r="AJ84">
        <v>0</v>
      </c>
      <c r="AK84">
        <v>65.341318999999999</v>
      </c>
      <c r="AL84">
        <v>80.802690999999996</v>
      </c>
      <c r="AM84">
        <v>18.157636</v>
      </c>
      <c r="AN84">
        <v>1.10859</v>
      </c>
      <c r="AO84">
        <v>0</v>
      </c>
      <c r="AP84">
        <v>3.58785</v>
      </c>
      <c r="AQ84">
        <v>0</v>
      </c>
      <c r="AR84">
        <v>31.987296000000001</v>
      </c>
      <c r="AS84">
        <v>37.810782000000003</v>
      </c>
      <c r="AT84">
        <v>19.315954999999999</v>
      </c>
      <c r="AU84">
        <v>0</v>
      </c>
      <c r="AV84">
        <v>0</v>
      </c>
      <c r="AW84">
        <v>0</v>
      </c>
      <c r="AX84">
        <v>0</v>
      </c>
      <c r="AY84">
        <v>5.4923190000000002</v>
      </c>
      <c r="AZ84">
        <v>8.9576049999999992</v>
      </c>
      <c r="BA84">
        <v>6.6858700000000004</v>
      </c>
      <c r="BB84">
        <v>5.1748419999999999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3025.6104519999985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663.98325</v>
      </c>
      <c r="L85">
        <v>374.49001199999998</v>
      </c>
      <c r="M85">
        <v>93.736630000000005</v>
      </c>
      <c r="N85">
        <v>120.126204</v>
      </c>
      <c r="O85">
        <v>126.114261</v>
      </c>
      <c r="P85">
        <v>144.859328</v>
      </c>
      <c r="Q85">
        <v>18.623908</v>
      </c>
      <c r="R85">
        <v>42.887917999999999</v>
      </c>
      <c r="S85">
        <v>26.602284999999998</v>
      </c>
      <c r="T85">
        <v>2.9843220000000001</v>
      </c>
      <c r="U85">
        <v>399.84120000000001</v>
      </c>
      <c r="V85">
        <v>20.088640000000002</v>
      </c>
      <c r="W85">
        <v>42.794598000000001</v>
      </c>
      <c r="X85">
        <v>142.74678499999999</v>
      </c>
      <c r="Y85">
        <v>0</v>
      </c>
      <c r="Z85">
        <v>18.988980000000002</v>
      </c>
      <c r="AA85">
        <v>40.706615999999997</v>
      </c>
      <c r="AB85">
        <v>48.200223000000001</v>
      </c>
      <c r="AC85">
        <v>33.640023999999997</v>
      </c>
      <c r="AD85">
        <v>42.047201000000001</v>
      </c>
      <c r="AE85">
        <v>57.151603999999999</v>
      </c>
      <c r="AF85">
        <v>0</v>
      </c>
      <c r="AG85">
        <v>47.305891000000003</v>
      </c>
      <c r="AH85">
        <v>175.79872499999999</v>
      </c>
      <c r="AI85">
        <v>5.894266</v>
      </c>
      <c r="AJ85">
        <v>0</v>
      </c>
      <c r="AK85">
        <v>65.341318999999999</v>
      </c>
      <c r="AL85">
        <v>80.802690999999996</v>
      </c>
      <c r="AM85">
        <v>18.157636</v>
      </c>
      <c r="AN85">
        <v>1.10859</v>
      </c>
      <c r="AO85">
        <v>0</v>
      </c>
      <c r="AP85">
        <v>3.58785</v>
      </c>
      <c r="AQ85">
        <v>0</v>
      </c>
      <c r="AR85">
        <v>31.987296000000001</v>
      </c>
      <c r="AS85">
        <v>37.810782000000003</v>
      </c>
      <c r="AT85">
        <v>19.315954999999999</v>
      </c>
      <c r="AU85">
        <v>0</v>
      </c>
      <c r="AV85">
        <v>0</v>
      </c>
      <c r="AW85">
        <v>0</v>
      </c>
      <c r="AX85">
        <v>0</v>
      </c>
      <c r="AY85">
        <v>5.4923190000000002</v>
      </c>
      <c r="AZ85">
        <v>8.9576049999999992</v>
      </c>
      <c r="BA85">
        <v>6.6858700000000004</v>
      </c>
      <c r="BB85">
        <v>5.1748419999999999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2974.0356259999985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663.98325</v>
      </c>
      <c r="L86">
        <v>374.49001199999998</v>
      </c>
      <c r="M86">
        <v>93.736630000000005</v>
      </c>
      <c r="N86">
        <v>120.126204</v>
      </c>
      <c r="O86">
        <v>126.114261</v>
      </c>
      <c r="P86">
        <v>144.859328</v>
      </c>
      <c r="Q86">
        <v>18.623908</v>
      </c>
      <c r="R86">
        <v>42.887917999999999</v>
      </c>
      <c r="S86">
        <v>26.602284999999998</v>
      </c>
      <c r="T86">
        <v>2.9843220000000001</v>
      </c>
      <c r="U86">
        <v>399.84120000000001</v>
      </c>
      <c r="V86">
        <v>20.088640000000002</v>
      </c>
      <c r="W86">
        <v>42.794598000000001</v>
      </c>
      <c r="X86">
        <v>142.74678499999999</v>
      </c>
      <c r="Y86">
        <v>0</v>
      </c>
      <c r="Z86">
        <v>12.595577</v>
      </c>
      <c r="AA86">
        <v>40.706615999999997</v>
      </c>
      <c r="AB86">
        <v>46.841133999999997</v>
      </c>
      <c r="AC86">
        <v>33.640023999999997</v>
      </c>
      <c r="AD86">
        <v>21.023600999999999</v>
      </c>
      <c r="AE86">
        <v>57.151603999999999</v>
      </c>
      <c r="AF86">
        <v>0</v>
      </c>
      <c r="AG86">
        <v>47.305891000000003</v>
      </c>
      <c r="AH86">
        <v>173.807738</v>
      </c>
      <c r="AI86">
        <v>4.125985</v>
      </c>
      <c r="AJ86">
        <v>0</v>
      </c>
      <c r="AK86">
        <v>65.341318999999999</v>
      </c>
      <c r="AL86">
        <v>76.661552999999998</v>
      </c>
      <c r="AM86">
        <v>18.157636</v>
      </c>
      <c r="AN86">
        <v>1.10859</v>
      </c>
      <c r="AO86">
        <v>0</v>
      </c>
      <c r="AP86">
        <v>3.58785</v>
      </c>
      <c r="AQ86">
        <v>0</v>
      </c>
      <c r="AR86">
        <v>31.987296000000001</v>
      </c>
      <c r="AS86">
        <v>36.594662999999997</v>
      </c>
      <c r="AT86">
        <v>19.315954999999999</v>
      </c>
      <c r="AU86">
        <v>0</v>
      </c>
      <c r="AV86">
        <v>0</v>
      </c>
      <c r="AW86">
        <v>0</v>
      </c>
      <c r="AX86">
        <v>0</v>
      </c>
      <c r="AY86">
        <v>5.3702670000000001</v>
      </c>
      <c r="AZ86">
        <v>8.9576049999999992</v>
      </c>
      <c r="BA86">
        <v>6.5148190000000001</v>
      </c>
      <c r="BB86">
        <v>5.1748419999999999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2935.8499059999986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663.98325</v>
      </c>
      <c r="L87">
        <v>374.49001199999998</v>
      </c>
      <c r="M87">
        <v>93.736630000000005</v>
      </c>
      <c r="N87">
        <v>120.126204</v>
      </c>
      <c r="O87">
        <v>126.114261</v>
      </c>
      <c r="P87">
        <v>144.859328</v>
      </c>
      <c r="Q87">
        <v>18.623908</v>
      </c>
      <c r="R87">
        <v>42.887917999999999</v>
      </c>
      <c r="S87">
        <v>26.602284999999998</v>
      </c>
      <c r="T87">
        <v>2.9843220000000001</v>
      </c>
      <c r="U87">
        <v>399.84120000000001</v>
      </c>
      <c r="V87">
        <v>20.088640000000002</v>
      </c>
      <c r="W87">
        <v>42.794598000000001</v>
      </c>
      <c r="X87">
        <v>142.74678499999999</v>
      </c>
      <c r="Y87">
        <v>0</v>
      </c>
      <c r="Z87">
        <v>12.595577</v>
      </c>
      <c r="AA87">
        <v>40.706615999999997</v>
      </c>
      <c r="AB87">
        <v>46.841133999999997</v>
      </c>
      <c r="AC87">
        <v>33.640023999999997</v>
      </c>
      <c r="AD87">
        <v>21.023600999999999</v>
      </c>
      <c r="AE87">
        <v>57.151603999999999</v>
      </c>
      <c r="AF87">
        <v>0</v>
      </c>
      <c r="AG87">
        <v>47.305891000000003</v>
      </c>
      <c r="AH87">
        <v>173.807738</v>
      </c>
      <c r="AI87">
        <v>4.125985</v>
      </c>
      <c r="AJ87">
        <v>0</v>
      </c>
      <c r="AK87">
        <v>65.341318999999999</v>
      </c>
      <c r="AL87">
        <v>76.661552999999998</v>
      </c>
      <c r="AM87">
        <v>18.157636</v>
      </c>
      <c r="AN87">
        <v>1.10859</v>
      </c>
      <c r="AO87">
        <v>0</v>
      </c>
      <c r="AP87">
        <v>3.58785</v>
      </c>
      <c r="AQ87">
        <v>0</v>
      </c>
      <c r="AR87">
        <v>31.987296000000001</v>
      </c>
      <c r="AS87">
        <v>36.594662999999997</v>
      </c>
      <c r="AT87">
        <v>19.315954999999999</v>
      </c>
      <c r="AU87">
        <v>0</v>
      </c>
      <c r="AV87">
        <v>0</v>
      </c>
      <c r="AW87">
        <v>0</v>
      </c>
      <c r="AX87">
        <v>0</v>
      </c>
      <c r="AY87">
        <v>5.3702670000000001</v>
      </c>
      <c r="AZ87">
        <v>8.9576049999999992</v>
      </c>
      <c r="BA87">
        <v>6.5148190000000001</v>
      </c>
      <c r="BB87">
        <v>5.1748419999999999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2935.8499059999986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663.98325</v>
      </c>
      <c r="L88">
        <v>374.49001199999998</v>
      </c>
      <c r="M88">
        <v>93.736630000000005</v>
      </c>
      <c r="N88">
        <v>120.126204</v>
      </c>
      <c r="O88">
        <v>126.114261</v>
      </c>
      <c r="P88">
        <v>144.859328</v>
      </c>
      <c r="Q88">
        <v>18.623908</v>
      </c>
      <c r="R88">
        <v>42.887917999999999</v>
      </c>
      <c r="S88">
        <v>26.602284999999998</v>
      </c>
      <c r="T88">
        <v>2.9843220000000001</v>
      </c>
      <c r="U88">
        <v>399.84120000000001</v>
      </c>
      <c r="V88">
        <v>20.088640000000002</v>
      </c>
      <c r="W88">
        <v>42.794598000000001</v>
      </c>
      <c r="X88">
        <v>142.74678499999999</v>
      </c>
      <c r="Y88">
        <v>0</v>
      </c>
      <c r="Z88">
        <v>12.595577</v>
      </c>
      <c r="AA88">
        <v>40.706615999999997</v>
      </c>
      <c r="AB88">
        <v>46.841133999999997</v>
      </c>
      <c r="AC88">
        <v>33.640023999999997</v>
      </c>
      <c r="AD88">
        <v>21.023600999999999</v>
      </c>
      <c r="AE88">
        <v>57.151603999999999</v>
      </c>
      <c r="AF88">
        <v>0</v>
      </c>
      <c r="AG88">
        <v>47.305891000000003</v>
      </c>
      <c r="AH88">
        <v>173.807738</v>
      </c>
      <c r="AI88">
        <v>4.125985</v>
      </c>
      <c r="AJ88">
        <v>0</v>
      </c>
      <c r="AK88">
        <v>65.341318999999999</v>
      </c>
      <c r="AL88">
        <v>76.661552999999998</v>
      </c>
      <c r="AM88">
        <v>18.157636</v>
      </c>
      <c r="AN88">
        <v>1.10859</v>
      </c>
      <c r="AO88">
        <v>0</v>
      </c>
      <c r="AP88">
        <v>3.58785</v>
      </c>
      <c r="AQ88">
        <v>0</v>
      </c>
      <c r="AR88">
        <v>31.987296000000001</v>
      </c>
      <c r="AS88">
        <v>36.594662999999997</v>
      </c>
      <c r="AT88">
        <v>19.315954999999999</v>
      </c>
      <c r="AU88">
        <v>0</v>
      </c>
      <c r="AV88">
        <v>0</v>
      </c>
      <c r="AW88">
        <v>0</v>
      </c>
      <c r="AX88">
        <v>0</v>
      </c>
      <c r="AY88">
        <v>5.3702670000000001</v>
      </c>
      <c r="AZ88">
        <v>8.9576049999999992</v>
      </c>
      <c r="BA88">
        <v>6.5148190000000001</v>
      </c>
      <c r="BB88">
        <v>5.1748419999999999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2935.8499059999986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663.98325</v>
      </c>
      <c r="L89">
        <v>374.49001199999998</v>
      </c>
      <c r="M89">
        <v>93.736630000000005</v>
      </c>
      <c r="N89">
        <v>120.126204</v>
      </c>
      <c r="O89">
        <v>126.114261</v>
      </c>
      <c r="P89">
        <v>144.859328</v>
      </c>
      <c r="Q89">
        <v>18.623908</v>
      </c>
      <c r="R89">
        <v>42.887917999999999</v>
      </c>
      <c r="S89">
        <v>26.602284999999998</v>
      </c>
      <c r="T89">
        <v>2.9843220000000001</v>
      </c>
      <c r="U89">
        <v>399.84120000000001</v>
      </c>
      <c r="V89">
        <v>20.088640000000002</v>
      </c>
      <c r="W89">
        <v>42.794598000000001</v>
      </c>
      <c r="X89">
        <v>142.74678499999999</v>
      </c>
      <c r="Y89">
        <v>0</v>
      </c>
      <c r="Z89">
        <v>12.595577</v>
      </c>
      <c r="AA89">
        <v>40.706615999999997</v>
      </c>
      <c r="AB89">
        <v>46.841133999999997</v>
      </c>
      <c r="AC89">
        <v>33.640023999999997</v>
      </c>
      <c r="AD89">
        <v>21.023600999999999</v>
      </c>
      <c r="AE89">
        <v>57.151603999999999</v>
      </c>
      <c r="AF89">
        <v>0</v>
      </c>
      <c r="AG89">
        <v>47.305891000000003</v>
      </c>
      <c r="AH89">
        <v>173.807738</v>
      </c>
      <c r="AI89">
        <v>16.209230999999999</v>
      </c>
      <c r="AJ89">
        <v>0</v>
      </c>
      <c r="AK89">
        <v>65.341318999999999</v>
      </c>
      <c r="AL89">
        <v>76.661552999999998</v>
      </c>
      <c r="AM89">
        <v>18.157636</v>
      </c>
      <c r="AN89">
        <v>1.10859</v>
      </c>
      <c r="AO89">
        <v>0</v>
      </c>
      <c r="AP89">
        <v>3.58785</v>
      </c>
      <c r="AQ89">
        <v>0</v>
      </c>
      <c r="AR89">
        <v>31.987296000000001</v>
      </c>
      <c r="AS89">
        <v>36.594662999999997</v>
      </c>
      <c r="AT89">
        <v>19.315954999999999</v>
      </c>
      <c r="AU89">
        <v>0</v>
      </c>
      <c r="AV89">
        <v>0</v>
      </c>
      <c r="AW89">
        <v>0</v>
      </c>
      <c r="AX89">
        <v>0</v>
      </c>
      <c r="AY89">
        <v>5.3702670000000001</v>
      </c>
      <c r="AZ89">
        <v>8.9576049999999992</v>
      </c>
      <c r="BA89">
        <v>6.5148190000000001</v>
      </c>
      <c r="BB89">
        <v>5.1748419999999999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2947.9331519999982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663.98325</v>
      </c>
      <c r="L90">
        <v>374.49001199999998</v>
      </c>
      <c r="M90">
        <v>93.736630000000005</v>
      </c>
      <c r="N90">
        <v>120.126204</v>
      </c>
      <c r="O90">
        <v>126.114261</v>
      </c>
      <c r="P90">
        <v>144.859328</v>
      </c>
      <c r="Q90">
        <v>18.623908</v>
      </c>
      <c r="R90">
        <v>42.887917999999999</v>
      </c>
      <c r="S90">
        <v>26.602284999999998</v>
      </c>
      <c r="T90">
        <v>2.9843220000000001</v>
      </c>
      <c r="U90">
        <v>399.84120000000001</v>
      </c>
      <c r="V90">
        <v>20.088640000000002</v>
      </c>
      <c r="W90">
        <v>42.794598000000001</v>
      </c>
      <c r="X90">
        <v>142.74678499999999</v>
      </c>
      <c r="Y90">
        <v>0</v>
      </c>
      <c r="Z90">
        <v>18.988980000000002</v>
      </c>
      <c r="AA90">
        <v>40.706615999999997</v>
      </c>
      <c r="AB90">
        <v>48.200223000000001</v>
      </c>
      <c r="AC90">
        <v>33.640023999999997</v>
      </c>
      <c r="AD90">
        <v>42.047201000000001</v>
      </c>
      <c r="AE90">
        <v>57.151603999999999</v>
      </c>
      <c r="AF90">
        <v>0</v>
      </c>
      <c r="AG90">
        <v>47.305891000000003</v>
      </c>
      <c r="AH90">
        <v>175.79872499999999</v>
      </c>
      <c r="AI90">
        <v>16.209230999999999</v>
      </c>
      <c r="AJ90">
        <v>0</v>
      </c>
      <c r="AK90">
        <v>65.341318999999999</v>
      </c>
      <c r="AL90">
        <v>80.802690999999996</v>
      </c>
      <c r="AM90">
        <v>18.157636</v>
      </c>
      <c r="AN90">
        <v>1.10859</v>
      </c>
      <c r="AO90">
        <v>0</v>
      </c>
      <c r="AP90">
        <v>3.58785</v>
      </c>
      <c r="AQ90">
        <v>0</v>
      </c>
      <c r="AR90">
        <v>31.987296000000001</v>
      </c>
      <c r="AS90">
        <v>37.810782000000003</v>
      </c>
      <c r="AT90">
        <v>19.315954999999999</v>
      </c>
      <c r="AU90">
        <v>0</v>
      </c>
      <c r="AV90">
        <v>0</v>
      </c>
      <c r="AW90">
        <v>0</v>
      </c>
      <c r="AX90">
        <v>0</v>
      </c>
      <c r="AY90">
        <v>5.4923190000000002</v>
      </c>
      <c r="AZ90">
        <v>8.9576049999999992</v>
      </c>
      <c r="BA90">
        <v>6.6858700000000004</v>
      </c>
      <c r="BB90">
        <v>5.1748419999999999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2984.3505909999985</v>
      </c>
    </row>
    <row r="91" spans="1:117">
      <c r="A91" t="s">
        <v>133</v>
      </c>
      <c r="B91">
        <v>0</v>
      </c>
      <c r="C91">
        <v>0</v>
      </c>
      <c r="D91">
        <v>11.510018000000001</v>
      </c>
      <c r="E91">
        <v>0</v>
      </c>
      <c r="F91">
        <v>0</v>
      </c>
      <c r="G91">
        <v>14.487</v>
      </c>
      <c r="H91">
        <v>0</v>
      </c>
      <c r="I91">
        <v>0</v>
      </c>
      <c r="J91">
        <v>17.540279999999999</v>
      </c>
      <c r="K91">
        <v>663.98325</v>
      </c>
      <c r="L91">
        <v>374.49001199999998</v>
      </c>
      <c r="M91">
        <v>93.736630000000005</v>
      </c>
      <c r="N91">
        <v>120.126204</v>
      </c>
      <c r="O91">
        <v>126.114261</v>
      </c>
      <c r="P91">
        <v>144.859328</v>
      </c>
      <c r="Q91">
        <v>18.623908</v>
      </c>
      <c r="R91">
        <v>42.887917999999999</v>
      </c>
      <c r="S91">
        <v>26.602284999999998</v>
      </c>
      <c r="T91">
        <v>2.9843220000000001</v>
      </c>
      <c r="U91">
        <v>399.84120000000001</v>
      </c>
      <c r="V91">
        <v>20.088640000000002</v>
      </c>
      <c r="W91">
        <v>42.794598000000001</v>
      </c>
      <c r="X91">
        <v>142.74678499999999</v>
      </c>
      <c r="Y91">
        <v>0</v>
      </c>
      <c r="Z91">
        <v>18.988980000000002</v>
      </c>
      <c r="AA91">
        <v>40.706615999999997</v>
      </c>
      <c r="AB91">
        <v>48.200223000000001</v>
      </c>
      <c r="AC91">
        <v>33.640023999999997</v>
      </c>
      <c r="AD91">
        <v>42.047201000000001</v>
      </c>
      <c r="AE91">
        <v>57.151603999999999</v>
      </c>
      <c r="AF91">
        <v>0</v>
      </c>
      <c r="AG91">
        <v>47.305891000000003</v>
      </c>
      <c r="AH91">
        <v>175.79872499999999</v>
      </c>
      <c r="AI91">
        <v>16.209230999999999</v>
      </c>
      <c r="AJ91">
        <v>0</v>
      </c>
      <c r="AK91">
        <v>65.341318999999999</v>
      </c>
      <c r="AL91">
        <v>80.802690999999996</v>
      </c>
      <c r="AM91">
        <v>18.157636</v>
      </c>
      <c r="AN91">
        <v>1.10859</v>
      </c>
      <c r="AO91">
        <v>0</v>
      </c>
      <c r="AP91">
        <v>3.58785</v>
      </c>
      <c r="AQ91">
        <v>0</v>
      </c>
      <c r="AR91">
        <v>31.987296000000001</v>
      </c>
      <c r="AS91">
        <v>37.810782000000003</v>
      </c>
      <c r="AT91">
        <v>19.315954999999999</v>
      </c>
      <c r="AU91">
        <v>0</v>
      </c>
      <c r="AV91">
        <v>0</v>
      </c>
      <c r="AW91">
        <v>0</v>
      </c>
      <c r="AX91">
        <v>0</v>
      </c>
      <c r="AY91">
        <v>5.4923190000000002</v>
      </c>
      <c r="AZ91">
        <v>8.9576049999999992</v>
      </c>
      <c r="BA91">
        <v>6.6858700000000004</v>
      </c>
      <c r="BB91">
        <v>5.1748419999999999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3027.8878889999983</v>
      </c>
    </row>
    <row r="92" spans="1:117">
      <c r="A92" t="s">
        <v>134</v>
      </c>
      <c r="B92">
        <v>0</v>
      </c>
      <c r="C92">
        <v>0</v>
      </c>
      <c r="D92">
        <v>11.510018000000001</v>
      </c>
      <c r="E92">
        <v>0</v>
      </c>
      <c r="F92">
        <v>0</v>
      </c>
      <c r="G92">
        <v>14.487</v>
      </c>
      <c r="H92">
        <v>0</v>
      </c>
      <c r="I92">
        <v>0</v>
      </c>
      <c r="J92">
        <v>17.540279999999999</v>
      </c>
      <c r="K92">
        <v>663.98325</v>
      </c>
      <c r="L92">
        <v>374.49001199999998</v>
      </c>
      <c r="M92">
        <v>93.736630000000005</v>
      </c>
      <c r="N92">
        <v>120.126204</v>
      </c>
      <c r="O92">
        <v>126.114261</v>
      </c>
      <c r="P92">
        <v>144.859328</v>
      </c>
      <c r="Q92">
        <v>18.623908</v>
      </c>
      <c r="R92">
        <v>42.887917999999999</v>
      </c>
      <c r="S92">
        <v>26.602284999999998</v>
      </c>
      <c r="T92">
        <v>2.9843220000000001</v>
      </c>
      <c r="U92">
        <v>399.84120000000001</v>
      </c>
      <c r="V92">
        <v>20.088640000000002</v>
      </c>
      <c r="W92">
        <v>42.794598000000001</v>
      </c>
      <c r="X92">
        <v>142.74678499999999</v>
      </c>
      <c r="Y92">
        <v>0</v>
      </c>
      <c r="Z92">
        <v>18.988980000000002</v>
      </c>
      <c r="AA92">
        <v>40.706615999999997</v>
      </c>
      <c r="AB92">
        <v>48.200223000000001</v>
      </c>
      <c r="AC92">
        <v>33.640023999999997</v>
      </c>
      <c r="AD92">
        <v>42.047201000000001</v>
      </c>
      <c r="AE92">
        <v>57.151603999999999</v>
      </c>
      <c r="AF92">
        <v>0</v>
      </c>
      <c r="AG92">
        <v>47.305891000000003</v>
      </c>
      <c r="AH92">
        <v>175.79872499999999</v>
      </c>
      <c r="AI92">
        <v>16.209230999999999</v>
      </c>
      <c r="AJ92">
        <v>0</v>
      </c>
      <c r="AK92">
        <v>65.341318999999999</v>
      </c>
      <c r="AL92">
        <v>80.802690999999996</v>
      </c>
      <c r="AM92">
        <v>18.157636</v>
      </c>
      <c r="AN92">
        <v>1.10859</v>
      </c>
      <c r="AO92">
        <v>0</v>
      </c>
      <c r="AP92">
        <v>3.58785</v>
      </c>
      <c r="AQ92">
        <v>0</v>
      </c>
      <c r="AR92">
        <v>31.987296000000001</v>
      </c>
      <c r="AS92">
        <v>37.810782000000003</v>
      </c>
      <c r="AT92">
        <v>19.315954999999999</v>
      </c>
      <c r="AU92">
        <v>0</v>
      </c>
      <c r="AV92">
        <v>0</v>
      </c>
      <c r="AW92">
        <v>0</v>
      </c>
      <c r="AX92">
        <v>0</v>
      </c>
      <c r="AY92">
        <v>5.4923190000000002</v>
      </c>
      <c r="AZ92">
        <v>8.9576049999999992</v>
      </c>
      <c r="BA92">
        <v>6.6858700000000004</v>
      </c>
      <c r="BB92">
        <v>5.1748419999999999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3027.8878889999983</v>
      </c>
    </row>
    <row r="93" spans="1:117">
      <c r="A93" t="s">
        <v>135</v>
      </c>
      <c r="B93">
        <v>0</v>
      </c>
      <c r="C93">
        <v>0</v>
      </c>
      <c r="D93">
        <v>30.826018000000001</v>
      </c>
      <c r="E93">
        <v>0</v>
      </c>
      <c r="F93">
        <v>0</v>
      </c>
      <c r="G93">
        <v>46.358400000000003</v>
      </c>
      <c r="H93">
        <v>0</v>
      </c>
      <c r="I93">
        <v>0</v>
      </c>
      <c r="J93">
        <v>68.459863999999996</v>
      </c>
      <c r="K93">
        <v>663.98325</v>
      </c>
      <c r="L93">
        <v>374.49001199999998</v>
      </c>
      <c r="M93">
        <v>93.736630000000005</v>
      </c>
      <c r="N93">
        <v>120.126204</v>
      </c>
      <c r="O93">
        <v>126.114261</v>
      </c>
      <c r="P93">
        <v>144.859328</v>
      </c>
      <c r="Q93">
        <v>18.623908</v>
      </c>
      <c r="R93">
        <v>42.887917999999999</v>
      </c>
      <c r="S93">
        <v>26.602284999999998</v>
      </c>
      <c r="T93">
        <v>2.9843220000000001</v>
      </c>
      <c r="U93">
        <v>399.84120000000001</v>
      </c>
      <c r="V93">
        <v>20.088640000000002</v>
      </c>
      <c r="W93">
        <v>42.794598000000001</v>
      </c>
      <c r="X93">
        <v>142.74678499999999</v>
      </c>
      <c r="Y93">
        <v>0</v>
      </c>
      <c r="Z93">
        <v>18.988980000000002</v>
      </c>
      <c r="AA93">
        <v>40.706615999999997</v>
      </c>
      <c r="AB93">
        <v>48.200223000000001</v>
      </c>
      <c r="AC93">
        <v>33.640023999999997</v>
      </c>
      <c r="AD93">
        <v>42.047201000000001</v>
      </c>
      <c r="AE93">
        <v>57.151603999999999</v>
      </c>
      <c r="AF93">
        <v>0</v>
      </c>
      <c r="AG93">
        <v>47.305891000000003</v>
      </c>
      <c r="AH93">
        <v>175.79872499999999</v>
      </c>
      <c r="AI93">
        <v>16.209230999999999</v>
      </c>
      <c r="AJ93">
        <v>0</v>
      </c>
      <c r="AK93">
        <v>65.341318999999999</v>
      </c>
      <c r="AL93">
        <v>80.802690999999996</v>
      </c>
      <c r="AM93">
        <v>18.157636</v>
      </c>
      <c r="AN93">
        <v>1.10859</v>
      </c>
      <c r="AO93">
        <v>0</v>
      </c>
      <c r="AP93">
        <v>0.49487599999999998</v>
      </c>
      <c r="AQ93">
        <v>0</v>
      </c>
      <c r="AR93">
        <v>31.987296000000001</v>
      </c>
      <c r="AS93">
        <v>37.810782000000003</v>
      </c>
      <c r="AT93">
        <v>19.315954999999999</v>
      </c>
      <c r="AU93">
        <v>0</v>
      </c>
      <c r="AV93">
        <v>0</v>
      </c>
      <c r="AW93">
        <v>0</v>
      </c>
      <c r="AX93">
        <v>0</v>
      </c>
      <c r="AY93">
        <v>5.4923190000000002</v>
      </c>
      <c r="AZ93">
        <v>8.9576049999999992</v>
      </c>
      <c r="BA93">
        <v>6.6858700000000004</v>
      </c>
      <c r="BB93">
        <v>5.1748419999999999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3126.9018989999986</v>
      </c>
    </row>
    <row r="94" spans="1:117">
      <c r="A94" t="s">
        <v>136</v>
      </c>
      <c r="B94">
        <v>0</v>
      </c>
      <c r="C94">
        <v>0</v>
      </c>
      <c r="D94">
        <v>46.577227999999998</v>
      </c>
      <c r="E94">
        <v>0</v>
      </c>
      <c r="F94">
        <v>0</v>
      </c>
      <c r="G94">
        <v>67.235326000000001</v>
      </c>
      <c r="H94">
        <v>0</v>
      </c>
      <c r="I94">
        <v>0</v>
      </c>
      <c r="J94">
        <v>68.459863999999996</v>
      </c>
      <c r="K94">
        <v>663.98325</v>
      </c>
      <c r="L94">
        <v>374.49001199999998</v>
      </c>
      <c r="M94">
        <v>93.736630000000005</v>
      </c>
      <c r="N94">
        <v>120.126204</v>
      </c>
      <c r="O94">
        <v>126.114261</v>
      </c>
      <c r="P94">
        <v>144.859328</v>
      </c>
      <c r="Q94">
        <v>18.623908</v>
      </c>
      <c r="R94">
        <v>42.887917999999999</v>
      </c>
      <c r="S94">
        <v>26.602284999999998</v>
      </c>
      <c r="T94">
        <v>2.9843220000000001</v>
      </c>
      <c r="U94">
        <v>399.84120000000001</v>
      </c>
      <c r="V94">
        <v>20.088640000000002</v>
      </c>
      <c r="W94">
        <v>42.794598000000001</v>
      </c>
      <c r="X94">
        <v>142.74678499999999</v>
      </c>
      <c r="Y94">
        <v>0</v>
      </c>
      <c r="Z94">
        <v>18.893366</v>
      </c>
      <c r="AA94">
        <v>40.706615999999997</v>
      </c>
      <c r="AB94">
        <v>46.841133999999997</v>
      </c>
      <c r="AC94">
        <v>33.640023999999997</v>
      </c>
      <c r="AD94">
        <v>42.047201000000001</v>
      </c>
      <c r="AE94">
        <v>57.151603999999999</v>
      </c>
      <c r="AF94">
        <v>0</v>
      </c>
      <c r="AG94">
        <v>47.305891000000003</v>
      </c>
      <c r="AH94">
        <v>173.807738</v>
      </c>
      <c r="AI94">
        <v>16.209230999999999</v>
      </c>
      <c r="AJ94">
        <v>0</v>
      </c>
      <c r="AK94">
        <v>65.341318999999999</v>
      </c>
      <c r="AL94">
        <v>76.661552999999998</v>
      </c>
      <c r="AM94">
        <v>18.157636</v>
      </c>
      <c r="AN94">
        <v>1.10859</v>
      </c>
      <c r="AO94">
        <v>0</v>
      </c>
      <c r="AP94">
        <v>0.49487599999999998</v>
      </c>
      <c r="AQ94">
        <v>0</v>
      </c>
      <c r="AR94">
        <v>31.987296000000001</v>
      </c>
      <c r="AS94">
        <v>36.594662999999997</v>
      </c>
      <c r="AT94">
        <v>19.315954999999999</v>
      </c>
      <c r="AU94">
        <v>0</v>
      </c>
      <c r="AV94">
        <v>0</v>
      </c>
      <c r="AW94">
        <v>0</v>
      </c>
      <c r="AX94">
        <v>0</v>
      </c>
      <c r="AY94">
        <v>5.3702670000000001</v>
      </c>
      <c r="AZ94">
        <v>8.9576049999999992</v>
      </c>
      <c r="BA94">
        <v>6.5148190000000001</v>
      </c>
      <c r="BB94">
        <v>5.1748419999999999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3154.4339849999978</v>
      </c>
    </row>
    <row r="95" spans="1:117">
      <c r="A95" t="s">
        <v>137</v>
      </c>
      <c r="B95">
        <v>0</v>
      </c>
      <c r="C95">
        <v>0</v>
      </c>
      <c r="D95">
        <v>46.577227999999998</v>
      </c>
      <c r="E95">
        <v>0</v>
      </c>
      <c r="F95">
        <v>0</v>
      </c>
      <c r="G95">
        <v>67.235326000000001</v>
      </c>
      <c r="H95">
        <v>0</v>
      </c>
      <c r="I95">
        <v>0</v>
      </c>
      <c r="J95">
        <v>70.816013999999996</v>
      </c>
      <c r="K95">
        <v>663.98325</v>
      </c>
      <c r="L95">
        <v>374.49001199999998</v>
      </c>
      <c r="M95">
        <v>93.736630000000005</v>
      </c>
      <c r="N95">
        <v>120.126204</v>
      </c>
      <c r="O95">
        <v>126.114261</v>
      </c>
      <c r="P95">
        <v>144.859328</v>
      </c>
      <c r="Q95">
        <v>18.623908</v>
      </c>
      <c r="R95">
        <v>42.887917999999999</v>
      </c>
      <c r="S95">
        <v>26.602284999999998</v>
      </c>
      <c r="T95">
        <v>2.9843220000000001</v>
      </c>
      <c r="U95">
        <v>399.84120000000001</v>
      </c>
      <c r="V95">
        <v>20.088640000000002</v>
      </c>
      <c r="W95">
        <v>42.794598000000001</v>
      </c>
      <c r="X95">
        <v>142.74678499999999</v>
      </c>
      <c r="Y95">
        <v>0</v>
      </c>
      <c r="Z95">
        <v>18.893366</v>
      </c>
      <c r="AA95">
        <v>40.706615999999997</v>
      </c>
      <c r="AB95">
        <v>46.841133999999997</v>
      </c>
      <c r="AC95">
        <v>33.640023999999997</v>
      </c>
      <c r="AD95">
        <v>21.023600999999999</v>
      </c>
      <c r="AE95">
        <v>57.151603999999999</v>
      </c>
      <c r="AF95">
        <v>0</v>
      </c>
      <c r="AG95">
        <v>47.305891000000003</v>
      </c>
      <c r="AH95">
        <v>173.807738</v>
      </c>
      <c r="AI95">
        <v>0</v>
      </c>
      <c r="AJ95">
        <v>0</v>
      </c>
      <c r="AK95">
        <v>65.341318999999999</v>
      </c>
      <c r="AL95">
        <v>76.661552999999998</v>
      </c>
      <c r="AM95">
        <v>18.157636</v>
      </c>
      <c r="AN95">
        <v>1.10859</v>
      </c>
      <c r="AO95">
        <v>0</v>
      </c>
      <c r="AP95">
        <v>0.49487599999999998</v>
      </c>
      <c r="AQ95">
        <v>0</v>
      </c>
      <c r="AR95">
        <v>31.987296000000001</v>
      </c>
      <c r="AS95">
        <v>36.594662999999997</v>
      </c>
      <c r="AT95">
        <v>19.315954999999999</v>
      </c>
      <c r="AU95">
        <v>0</v>
      </c>
      <c r="AV95">
        <v>0</v>
      </c>
      <c r="AW95">
        <v>0</v>
      </c>
      <c r="AX95">
        <v>0</v>
      </c>
      <c r="AY95">
        <v>5.3702670000000001</v>
      </c>
      <c r="AZ95">
        <v>8.9576049999999992</v>
      </c>
      <c r="BA95">
        <v>6.5148190000000001</v>
      </c>
      <c r="BB95">
        <v>5.1748419999999999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3119.5573039999981</v>
      </c>
    </row>
    <row r="96" spans="1:117">
      <c r="A96" t="s">
        <v>138</v>
      </c>
      <c r="B96">
        <v>0</v>
      </c>
      <c r="C96">
        <v>0</v>
      </c>
      <c r="D96">
        <v>46.577227999999998</v>
      </c>
      <c r="E96">
        <v>0</v>
      </c>
      <c r="F96">
        <v>0</v>
      </c>
      <c r="G96">
        <v>67.235326000000001</v>
      </c>
      <c r="H96">
        <v>0</v>
      </c>
      <c r="I96">
        <v>0</v>
      </c>
      <c r="J96">
        <v>70.816013999999996</v>
      </c>
      <c r="K96">
        <v>663.98325</v>
      </c>
      <c r="L96">
        <v>374.49001199999998</v>
      </c>
      <c r="M96">
        <v>93.736630000000005</v>
      </c>
      <c r="N96">
        <v>120.126204</v>
      </c>
      <c r="O96">
        <v>126.114261</v>
      </c>
      <c r="P96">
        <v>144.859328</v>
      </c>
      <c r="Q96">
        <v>18.623908</v>
      </c>
      <c r="R96">
        <v>42.887917999999999</v>
      </c>
      <c r="S96">
        <v>26.602284999999998</v>
      </c>
      <c r="T96">
        <v>2.9843220000000001</v>
      </c>
      <c r="U96">
        <v>399.84120000000001</v>
      </c>
      <c r="V96">
        <v>20.088640000000002</v>
      </c>
      <c r="W96">
        <v>42.794598000000001</v>
      </c>
      <c r="X96">
        <v>142.74678499999999</v>
      </c>
      <c r="Y96">
        <v>0</v>
      </c>
      <c r="Z96">
        <v>18.893366</v>
      </c>
      <c r="AA96">
        <v>40.706615999999997</v>
      </c>
      <c r="AB96">
        <v>46.841133999999997</v>
      </c>
      <c r="AC96">
        <v>33.640023999999997</v>
      </c>
      <c r="AD96">
        <v>21.023600999999999</v>
      </c>
      <c r="AE96">
        <v>57.151603999999999</v>
      </c>
      <c r="AF96">
        <v>0</v>
      </c>
      <c r="AG96">
        <v>47.305891000000003</v>
      </c>
      <c r="AH96">
        <v>173.807738</v>
      </c>
      <c r="AI96">
        <v>0</v>
      </c>
      <c r="AJ96">
        <v>0</v>
      </c>
      <c r="AK96">
        <v>65.341318999999999</v>
      </c>
      <c r="AL96">
        <v>76.661552999999998</v>
      </c>
      <c r="AM96">
        <v>18.157636</v>
      </c>
      <c r="AN96">
        <v>1.10859</v>
      </c>
      <c r="AO96">
        <v>0</v>
      </c>
      <c r="AP96">
        <v>0.49487599999999998</v>
      </c>
      <c r="AQ96">
        <v>0</v>
      </c>
      <c r="AR96">
        <v>31.987296000000001</v>
      </c>
      <c r="AS96">
        <v>36.594662999999997</v>
      </c>
      <c r="AT96">
        <v>19.315954999999999</v>
      </c>
      <c r="AU96">
        <v>0</v>
      </c>
      <c r="AV96">
        <v>0</v>
      </c>
      <c r="AW96">
        <v>0</v>
      </c>
      <c r="AX96">
        <v>0</v>
      </c>
      <c r="AY96">
        <v>5.3702670000000001</v>
      </c>
      <c r="AZ96">
        <v>8.9576049999999992</v>
      </c>
      <c r="BA96">
        <v>6.5148190000000001</v>
      </c>
      <c r="BB96">
        <v>5.1748419999999999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3119.5573039999981</v>
      </c>
    </row>
    <row r="97" spans="1:117">
      <c r="A97" t="s">
        <v>139</v>
      </c>
      <c r="B97">
        <v>0</v>
      </c>
      <c r="C97">
        <v>0</v>
      </c>
      <c r="D97">
        <v>46.577227999999998</v>
      </c>
      <c r="E97">
        <v>0</v>
      </c>
      <c r="F97">
        <v>0</v>
      </c>
      <c r="G97">
        <v>67.235326000000001</v>
      </c>
      <c r="H97">
        <v>0</v>
      </c>
      <c r="I97">
        <v>0</v>
      </c>
      <c r="J97">
        <v>70.816013999999996</v>
      </c>
      <c r="K97">
        <v>663.98325</v>
      </c>
      <c r="L97">
        <v>374.49001199999998</v>
      </c>
      <c r="M97">
        <v>93.736630000000005</v>
      </c>
      <c r="N97">
        <v>120.126204</v>
      </c>
      <c r="O97">
        <v>126.114261</v>
      </c>
      <c r="P97">
        <v>144.859328</v>
      </c>
      <c r="Q97">
        <v>18.623908</v>
      </c>
      <c r="R97">
        <v>42.887917999999999</v>
      </c>
      <c r="S97">
        <v>26.602284999999998</v>
      </c>
      <c r="T97">
        <v>2.9843220000000001</v>
      </c>
      <c r="U97">
        <v>399.84120000000001</v>
      </c>
      <c r="V97">
        <v>20.088640000000002</v>
      </c>
      <c r="W97">
        <v>42.794598000000001</v>
      </c>
      <c r="X97">
        <v>142.74678499999999</v>
      </c>
      <c r="Y97">
        <v>0</v>
      </c>
      <c r="Z97">
        <v>18.893366</v>
      </c>
      <c r="AA97">
        <v>40.706615999999997</v>
      </c>
      <c r="AB97">
        <v>46.841133999999997</v>
      </c>
      <c r="AC97">
        <v>33.640023999999997</v>
      </c>
      <c r="AD97">
        <v>21.023600999999999</v>
      </c>
      <c r="AE97">
        <v>57.151603999999999</v>
      </c>
      <c r="AF97">
        <v>0</v>
      </c>
      <c r="AG97">
        <v>47.305891000000003</v>
      </c>
      <c r="AH97">
        <v>173.807738</v>
      </c>
      <c r="AI97">
        <v>0</v>
      </c>
      <c r="AJ97">
        <v>0</v>
      </c>
      <c r="AK97">
        <v>65.341318999999999</v>
      </c>
      <c r="AL97">
        <v>76.661552999999998</v>
      </c>
      <c r="AM97">
        <v>18.157636</v>
      </c>
      <c r="AN97">
        <v>1.10859</v>
      </c>
      <c r="AO97">
        <v>0</v>
      </c>
      <c r="AP97">
        <v>0.49487599999999998</v>
      </c>
      <c r="AQ97">
        <v>0</v>
      </c>
      <c r="AR97">
        <v>31.987296000000001</v>
      </c>
      <c r="AS97">
        <v>36.594662999999997</v>
      </c>
      <c r="AT97">
        <v>19.315954999999999</v>
      </c>
      <c r="AU97">
        <v>0</v>
      </c>
      <c r="AV97">
        <v>0</v>
      </c>
      <c r="AW97">
        <v>0</v>
      </c>
      <c r="AX97">
        <v>0</v>
      </c>
      <c r="AY97">
        <v>5.3702670000000001</v>
      </c>
      <c r="AZ97">
        <v>8.9576049999999992</v>
      </c>
      <c r="BA97">
        <v>6.5148190000000001</v>
      </c>
      <c r="BB97">
        <v>5.1748419999999999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3119.5573039999981</v>
      </c>
    </row>
    <row r="98" spans="1:117">
      <c r="A98" t="s">
        <v>140</v>
      </c>
      <c r="B98">
        <v>0</v>
      </c>
      <c r="C98">
        <v>0</v>
      </c>
      <c r="D98">
        <v>46.577227999999998</v>
      </c>
      <c r="E98">
        <v>0</v>
      </c>
      <c r="F98">
        <v>0</v>
      </c>
      <c r="G98">
        <v>67.235326000000001</v>
      </c>
      <c r="H98">
        <v>0</v>
      </c>
      <c r="I98">
        <v>0</v>
      </c>
      <c r="J98">
        <v>70.816013999999996</v>
      </c>
      <c r="K98">
        <v>663.98325</v>
      </c>
      <c r="L98">
        <v>374.49001199999998</v>
      </c>
      <c r="M98">
        <v>93.736630000000005</v>
      </c>
      <c r="N98">
        <v>120.126204</v>
      </c>
      <c r="O98">
        <v>126.114261</v>
      </c>
      <c r="P98">
        <v>144.859328</v>
      </c>
      <c r="Q98">
        <v>18.623908</v>
      </c>
      <c r="R98">
        <v>42.887917999999999</v>
      </c>
      <c r="S98">
        <v>26.602284999999998</v>
      </c>
      <c r="T98">
        <v>2.9843220000000001</v>
      </c>
      <c r="U98">
        <v>399.84120000000001</v>
      </c>
      <c r="V98">
        <v>20.088640000000002</v>
      </c>
      <c r="W98">
        <v>42.794598000000001</v>
      </c>
      <c r="X98">
        <v>142.74678499999999</v>
      </c>
      <c r="Y98">
        <v>0</v>
      </c>
      <c r="Z98">
        <v>18.893366</v>
      </c>
      <c r="AA98">
        <v>40.706615999999997</v>
      </c>
      <c r="AB98">
        <v>46.841133999999997</v>
      </c>
      <c r="AC98">
        <v>33.640023999999997</v>
      </c>
      <c r="AD98">
        <v>21.023600999999999</v>
      </c>
      <c r="AE98">
        <v>57.151603999999999</v>
      </c>
      <c r="AF98">
        <v>0</v>
      </c>
      <c r="AG98">
        <v>47.305891000000003</v>
      </c>
      <c r="AH98">
        <v>173.807738</v>
      </c>
      <c r="AI98">
        <v>0</v>
      </c>
      <c r="AJ98">
        <v>0</v>
      </c>
      <c r="AK98">
        <v>65.341318999999999</v>
      </c>
      <c r="AL98">
        <v>76.661552999999998</v>
      </c>
      <c r="AM98">
        <v>18.157636</v>
      </c>
      <c r="AN98">
        <v>1.10859</v>
      </c>
      <c r="AO98">
        <v>0</v>
      </c>
      <c r="AP98">
        <v>0.49487599999999998</v>
      </c>
      <c r="AQ98">
        <v>0</v>
      </c>
      <c r="AR98">
        <v>31.987296000000001</v>
      </c>
      <c r="AS98">
        <v>36.594662999999997</v>
      </c>
      <c r="AT98">
        <v>19.315954999999999</v>
      </c>
      <c r="AU98">
        <v>0</v>
      </c>
      <c r="AV98">
        <v>0</v>
      </c>
      <c r="AW98">
        <v>0</v>
      </c>
      <c r="AX98">
        <v>0</v>
      </c>
      <c r="AY98">
        <v>5.3702670000000001</v>
      </c>
      <c r="AZ98">
        <v>8.9576049999999992</v>
      </c>
      <c r="BA98">
        <v>6.5148190000000001</v>
      </c>
      <c r="BB98">
        <v>5.1748419999999999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3119.5573039999981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0.12249718274999997</v>
      </c>
      <c r="E99">
        <f t="shared" si="2"/>
        <v>0</v>
      </c>
      <c r="F99">
        <f t="shared" si="2"/>
        <v>0</v>
      </c>
      <c r="G99">
        <f t="shared" si="2"/>
        <v>0.13921305624999999</v>
      </c>
      <c r="H99">
        <f t="shared" si="2"/>
        <v>0</v>
      </c>
      <c r="I99">
        <f t="shared" si="2"/>
        <v>0</v>
      </c>
      <c r="J99">
        <f t="shared" si="2"/>
        <v>0.1965147025</v>
      </c>
      <c r="K99">
        <f t="shared" si="2"/>
        <v>13.77723150924999</v>
      </c>
      <c r="L99">
        <f t="shared" si="2"/>
        <v>7.0483857282499889</v>
      </c>
      <c r="M99">
        <f t="shared" si="2"/>
        <v>2.2241204062500026</v>
      </c>
      <c r="N99">
        <f t="shared" si="2"/>
        <v>2.8545528072500019</v>
      </c>
      <c r="O99">
        <f t="shared" si="2"/>
        <v>2.995078166250003</v>
      </c>
      <c r="P99">
        <f t="shared" si="2"/>
        <v>3.3323850957500039</v>
      </c>
      <c r="Q99">
        <f t="shared" si="2"/>
        <v>0.41150767200000027</v>
      </c>
      <c r="R99">
        <f t="shared" si="2"/>
        <v>0.80217314949999907</v>
      </c>
      <c r="S99">
        <f t="shared" si="2"/>
        <v>0.58225665549999928</v>
      </c>
      <c r="T99">
        <f t="shared" si="2"/>
        <v>5.7395320499999972E-2</v>
      </c>
      <c r="U99">
        <f t="shared" si="2"/>
        <v>9.5961812547500021</v>
      </c>
      <c r="V99">
        <f t="shared" si="2"/>
        <v>0.45976348999999983</v>
      </c>
      <c r="W99">
        <f t="shared" si="2"/>
        <v>0.99830046649999904</v>
      </c>
      <c r="X99">
        <f t="shared" si="2"/>
        <v>3.3532864724999945</v>
      </c>
      <c r="Y99">
        <f t="shared" si="2"/>
        <v>0</v>
      </c>
      <c r="Z99">
        <f t="shared" si="2"/>
        <v>0.31202737775000022</v>
      </c>
      <c r="AA99">
        <f t="shared" si="2"/>
        <v>0.86840780799999862</v>
      </c>
      <c r="AB99">
        <f t="shared" si="2"/>
        <v>1.1282644829999979</v>
      </c>
      <c r="AC99">
        <f t="shared" si="2"/>
        <v>0.80736057599999866</v>
      </c>
      <c r="AD99">
        <f t="shared" si="2"/>
        <v>0.58075872950000051</v>
      </c>
      <c r="AE99">
        <f t="shared" si="2"/>
        <v>1.371638495999999</v>
      </c>
      <c r="AF99">
        <f t="shared" si="2"/>
        <v>0</v>
      </c>
      <c r="AG99">
        <f t="shared" si="2"/>
        <v>1.1353413839999995</v>
      </c>
      <c r="AH99">
        <f t="shared" si="2"/>
        <v>4.1773586729999996</v>
      </c>
      <c r="AI99">
        <f t="shared" si="2"/>
        <v>0.29279765025000015</v>
      </c>
      <c r="AJ99">
        <f t="shared" si="2"/>
        <v>0</v>
      </c>
      <c r="AK99">
        <f t="shared" si="2"/>
        <v>1.5681916560000022</v>
      </c>
      <c r="AL99">
        <f t="shared" si="2"/>
        <v>1.7270396865000008</v>
      </c>
      <c r="AM99">
        <f t="shared" si="2"/>
        <v>0.22960465125000015</v>
      </c>
      <c r="AN99">
        <f t="shared" si="2"/>
        <v>2.6606160000000059E-2</v>
      </c>
      <c r="AO99">
        <f t="shared" si="2"/>
        <v>0</v>
      </c>
      <c r="AP99">
        <f t="shared" si="2"/>
        <v>8.1592664249999933E-2</v>
      </c>
      <c r="AQ99">
        <f t="shared" si="2"/>
        <v>0</v>
      </c>
      <c r="AR99">
        <f t="shared" si="2"/>
        <v>0.78368875199999855</v>
      </c>
      <c r="AS99">
        <f t="shared" si="2"/>
        <v>0.88192026899999942</v>
      </c>
      <c r="AT99">
        <f t="shared" si="2"/>
        <v>0.44731534400000045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0.13865053650000009</v>
      </c>
      <c r="AZ99">
        <f t="shared" si="2"/>
        <v>0.15834150424999985</v>
      </c>
      <c r="BA99">
        <f t="shared" si="2"/>
        <v>0.15686880899999989</v>
      </c>
      <c r="BB99">
        <f t="shared" si="2"/>
        <v>0.10633418350000015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65.930952529499947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D3" sqref="D3:D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D2" t="s">
        <v>2</v>
      </c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10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</v>
      </c>
    </row>
    <row r="96" spans="1:117">
      <c r="A96" t="s">
        <v>138</v>
      </c>
      <c r="B96">
        <v>0</v>
      </c>
      <c r="C96">
        <v>0</v>
      </c>
      <c r="D96">
        <v>10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</v>
      </c>
    </row>
    <row r="97" spans="1:117">
      <c r="A97" t="s">
        <v>139</v>
      </c>
      <c r="B97">
        <v>0</v>
      </c>
      <c r="C97">
        <v>0</v>
      </c>
      <c r="D97">
        <v>20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</v>
      </c>
    </row>
    <row r="98" spans="1:117">
      <c r="A98" t="s">
        <v>140</v>
      </c>
      <c r="B98">
        <v>0</v>
      </c>
      <c r="C98">
        <v>0</v>
      </c>
      <c r="D98">
        <v>20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1.4999999999999999E-2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1.4999999999999999E-2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45447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262.20999999999998</v>
      </c>
      <c r="C3" s="34">
        <v>87.12</v>
      </c>
      <c r="D3" s="93">
        <f>R3+S3+T3</f>
        <v>0</v>
      </c>
      <c r="E3" s="34">
        <v>16.11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115.47</v>
      </c>
      <c r="N3">
        <v>273.08</v>
      </c>
      <c r="O3">
        <v>100.62</v>
      </c>
      <c r="P3">
        <v>9.32</v>
      </c>
      <c r="Q3">
        <v>7.21</v>
      </c>
      <c r="R3" s="93">
        <v>0</v>
      </c>
      <c r="S3" s="93">
        <v>0</v>
      </c>
      <c r="T3" s="93">
        <v>0</v>
      </c>
      <c r="U3">
        <v>9.75</v>
      </c>
      <c r="V3">
        <v>0</v>
      </c>
      <c r="W3">
        <v>9.1</v>
      </c>
      <c r="X3">
        <v>68</v>
      </c>
      <c r="Y3">
        <v>22.66</v>
      </c>
      <c r="Z3">
        <v>22.67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20</v>
      </c>
      <c r="AH3">
        <v>47.67</v>
      </c>
      <c r="AI3">
        <v>47.67</v>
      </c>
      <c r="AJ3">
        <v>29.77</v>
      </c>
      <c r="AK3">
        <v>0</v>
      </c>
      <c r="AL3">
        <v>0</v>
      </c>
    </row>
    <row r="4" spans="1:38">
      <c r="A4" t="s">
        <v>46</v>
      </c>
      <c r="B4" s="34">
        <v>262.20999999999998</v>
      </c>
      <c r="C4" s="34">
        <v>87.12</v>
      </c>
      <c r="D4" s="93">
        <f t="shared" ref="D4:D67" si="0">R4+S4+T4</f>
        <v>0</v>
      </c>
      <c r="E4" s="34">
        <v>16.11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115.47</v>
      </c>
      <c r="N4">
        <v>273.08</v>
      </c>
      <c r="O4">
        <v>100.62</v>
      </c>
      <c r="P4">
        <v>9.32</v>
      </c>
      <c r="Q4">
        <v>7.21</v>
      </c>
      <c r="R4" s="93">
        <v>0</v>
      </c>
      <c r="S4" s="93">
        <v>0</v>
      </c>
      <c r="T4" s="93">
        <v>0</v>
      </c>
      <c r="U4">
        <v>9.75</v>
      </c>
      <c r="V4">
        <v>0</v>
      </c>
      <c r="W4">
        <v>9.1</v>
      </c>
      <c r="X4">
        <v>67.5</v>
      </c>
      <c r="Y4">
        <v>22.5</v>
      </c>
      <c r="Z4">
        <v>22.5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20.34</v>
      </c>
      <c r="AH4">
        <v>47.33</v>
      </c>
      <c r="AI4">
        <v>47.33</v>
      </c>
      <c r="AJ4">
        <v>29.77</v>
      </c>
      <c r="AK4">
        <v>0</v>
      </c>
      <c r="AL4">
        <v>0</v>
      </c>
    </row>
    <row r="5" spans="1:38">
      <c r="A5" t="s">
        <v>47</v>
      </c>
      <c r="B5" s="34">
        <v>262.20999999999998</v>
      </c>
      <c r="C5" s="34">
        <v>87.12</v>
      </c>
      <c r="D5" s="93">
        <f t="shared" si="0"/>
        <v>0</v>
      </c>
      <c r="E5" s="34">
        <v>16.11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115.47</v>
      </c>
      <c r="N5">
        <v>273.08</v>
      </c>
      <c r="O5">
        <v>100.62</v>
      </c>
      <c r="P5">
        <v>9.32</v>
      </c>
      <c r="Q5">
        <v>7.21</v>
      </c>
      <c r="R5" s="93">
        <v>0</v>
      </c>
      <c r="S5" s="93">
        <v>0</v>
      </c>
      <c r="T5" s="93">
        <v>0</v>
      </c>
      <c r="U5">
        <v>9.75</v>
      </c>
      <c r="V5">
        <v>0</v>
      </c>
      <c r="W5">
        <v>9.1</v>
      </c>
      <c r="X5">
        <v>67</v>
      </c>
      <c r="Y5">
        <v>22.34</v>
      </c>
      <c r="Z5">
        <v>22.33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20.66</v>
      </c>
      <c r="AH5">
        <v>47.33</v>
      </c>
      <c r="AI5">
        <v>47.33</v>
      </c>
      <c r="AJ5">
        <v>29.77</v>
      </c>
      <c r="AK5">
        <v>0</v>
      </c>
      <c r="AL5">
        <v>0</v>
      </c>
    </row>
    <row r="6" spans="1:38">
      <c r="A6" t="s">
        <v>48</v>
      </c>
      <c r="B6" s="34">
        <v>262.20999999999998</v>
      </c>
      <c r="C6" s="34">
        <v>87.12</v>
      </c>
      <c r="D6" s="93">
        <f t="shared" si="0"/>
        <v>0</v>
      </c>
      <c r="E6" s="34">
        <v>16.11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115.47</v>
      </c>
      <c r="N6">
        <v>273.08</v>
      </c>
      <c r="O6">
        <v>100.62</v>
      </c>
      <c r="P6">
        <v>9.32</v>
      </c>
      <c r="Q6">
        <v>7.21</v>
      </c>
      <c r="R6" s="93">
        <v>0</v>
      </c>
      <c r="S6" s="93">
        <v>0</v>
      </c>
      <c r="T6" s="93">
        <v>0</v>
      </c>
      <c r="U6">
        <v>9.75</v>
      </c>
      <c r="V6">
        <v>0</v>
      </c>
      <c r="W6">
        <v>9.1</v>
      </c>
      <c r="X6">
        <v>69</v>
      </c>
      <c r="Y6">
        <v>23</v>
      </c>
      <c r="Z6">
        <v>23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21</v>
      </c>
      <c r="AH6">
        <v>47.33</v>
      </c>
      <c r="AI6">
        <v>47.33</v>
      </c>
      <c r="AJ6">
        <v>29.77</v>
      </c>
      <c r="AK6">
        <v>0</v>
      </c>
      <c r="AL6">
        <v>0</v>
      </c>
    </row>
    <row r="7" spans="1:38">
      <c r="A7" t="s">
        <v>49</v>
      </c>
      <c r="B7" s="34">
        <v>262.20999999999998</v>
      </c>
      <c r="C7" s="34">
        <v>87.12</v>
      </c>
      <c r="D7" s="93">
        <f t="shared" si="0"/>
        <v>0</v>
      </c>
      <c r="E7" s="34">
        <v>16.11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115.47</v>
      </c>
      <c r="N7">
        <v>273.08</v>
      </c>
      <c r="O7">
        <v>100.62</v>
      </c>
      <c r="P7">
        <v>9.32</v>
      </c>
      <c r="Q7">
        <v>7.21</v>
      </c>
      <c r="R7" s="93">
        <v>0</v>
      </c>
      <c r="S7" s="93">
        <v>0</v>
      </c>
      <c r="T7" s="93">
        <v>0</v>
      </c>
      <c r="U7">
        <v>9.75</v>
      </c>
      <c r="V7">
        <v>0</v>
      </c>
      <c r="W7">
        <v>9.1</v>
      </c>
      <c r="X7">
        <v>70</v>
      </c>
      <c r="Y7">
        <v>23.34</v>
      </c>
      <c r="Z7">
        <v>23.33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21</v>
      </c>
      <c r="AH7">
        <v>47.67</v>
      </c>
      <c r="AI7">
        <v>47.67</v>
      </c>
      <c r="AJ7">
        <v>29.77</v>
      </c>
      <c r="AK7">
        <v>0</v>
      </c>
      <c r="AL7">
        <v>0</v>
      </c>
    </row>
    <row r="8" spans="1:38">
      <c r="A8" t="s">
        <v>50</v>
      </c>
      <c r="B8" s="34">
        <v>262.20999999999998</v>
      </c>
      <c r="C8" s="34">
        <v>87.12</v>
      </c>
      <c r="D8" s="93">
        <f t="shared" si="0"/>
        <v>0</v>
      </c>
      <c r="E8" s="34">
        <v>16.11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115.47</v>
      </c>
      <c r="N8">
        <v>273.08</v>
      </c>
      <c r="O8">
        <v>100.62</v>
      </c>
      <c r="P8">
        <v>9.32</v>
      </c>
      <c r="Q8">
        <v>7.21</v>
      </c>
      <c r="R8" s="93">
        <v>0</v>
      </c>
      <c r="S8" s="93">
        <v>0</v>
      </c>
      <c r="T8" s="93">
        <v>0</v>
      </c>
      <c r="U8">
        <v>9.75</v>
      </c>
      <c r="V8">
        <v>0</v>
      </c>
      <c r="W8">
        <v>9.1</v>
      </c>
      <c r="X8">
        <v>71</v>
      </c>
      <c r="Y8">
        <v>23.66</v>
      </c>
      <c r="Z8">
        <v>23.67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21.34</v>
      </c>
      <c r="AH8">
        <v>48.67</v>
      </c>
      <c r="AI8">
        <v>48.67</v>
      </c>
      <c r="AJ8">
        <v>29.77</v>
      </c>
      <c r="AK8">
        <v>0</v>
      </c>
      <c r="AL8">
        <v>0</v>
      </c>
    </row>
    <row r="9" spans="1:38">
      <c r="A9" t="s">
        <v>51</v>
      </c>
      <c r="B9" s="34">
        <v>262.20999999999998</v>
      </c>
      <c r="C9" s="34">
        <v>87.12</v>
      </c>
      <c r="D9" s="93">
        <f t="shared" si="0"/>
        <v>0</v>
      </c>
      <c r="E9" s="34">
        <v>16.11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115.47</v>
      </c>
      <c r="N9">
        <v>273.08</v>
      </c>
      <c r="O9">
        <v>100.62</v>
      </c>
      <c r="P9">
        <v>9.32</v>
      </c>
      <c r="Q9">
        <v>7.21</v>
      </c>
      <c r="R9" s="93">
        <v>0</v>
      </c>
      <c r="S9" s="93">
        <v>0</v>
      </c>
      <c r="T9" s="93">
        <v>0</v>
      </c>
      <c r="U9">
        <v>9.75</v>
      </c>
      <c r="V9">
        <v>0</v>
      </c>
      <c r="W9">
        <v>9.1</v>
      </c>
      <c r="X9">
        <v>72</v>
      </c>
      <c r="Y9">
        <v>24</v>
      </c>
      <c r="Z9">
        <v>24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21.66</v>
      </c>
      <c r="AH9">
        <v>53.33</v>
      </c>
      <c r="AI9">
        <v>53.33</v>
      </c>
      <c r="AJ9">
        <v>29.77</v>
      </c>
      <c r="AK9">
        <v>0</v>
      </c>
      <c r="AL9">
        <v>0</v>
      </c>
    </row>
    <row r="10" spans="1:38">
      <c r="A10" t="s">
        <v>52</v>
      </c>
      <c r="B10" s="34">
        <v>262.20999999999998</v>
      </c>
      <c r="C10" s="34">
        <v>87.12</v>
      </c>
      <c r="D10" s="93">
        <f t="shared" si="0"/>
        <v>0</v>
      </c>
      <c r="E10" s="34">
        <v>16.11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115.47</v>
      </c>
      <c r="N10">
        <v>273.08</v>
      </c>
      <c r="O10">
        <v>100.62</v>
      </c>
      <c r="P10">
        <v>9.32</v>
      </c>
      <c r="Q10">
        <v>7.21</v>
      </c>
      <c r="R10" s="93">
        <v>0</v>
      </c>
      <c r="S10" s="93">
        <v>0</v>
      </c>
      <c r="T10" s="93">
        <v>0</v>
      </c>
      <c r="U10">
        <v>9.75</v>
      </c>
      <c r="V10">
        <v>0</v>
      </c>
      <c r="W10">
        <v>9.1</v>
      </c>
      <c r="X10">
        <v>73</v>
      </c>
      <c r="Y10">
        <v>24.34</v>
      </c>
      <c r="Z10">
        <v>24.33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21.66</v>
      </c>
      <c r="AH10">
        <v>53.67</v>
      </c>
      <c r="AI10">
        <v>53.67</v>
      </c>
      <c r="AJ10">
        <v>29.77</v>
      </c>
      <c r="AK10">
        <v>0</v>
      </c>
      <c r="AL10">
        <v>0</v>
      </c>
    </row>
    <row r="11" spans="1:38">
      <c r="A11" t="s">
        <v>53</v>
      </c>
      <c r="B11" s="34">
        <v>262.20999999999998</v>
      </c>
      <c r="C11" s="34">
        <v>87.12</v>
      </c>
      <c r="D11" s="93">
        <f t="shared" si="0"/>
        <v>0</v>
      </c>
      <c r="E11" s="34">
        <v>16.11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115.47</v>
      </c>
      <c r="N11">
        <v>273.08</v>
      </c>
      <c r="O11">
        <v>100.62</v>
      </c>
      <c r="P11">
        <v>8.93</v>
      </c>
      <c r="Q11">
        <v>7.21</v>
      </c>
      <c r="R11" s="93">
        <v>0</v>
      </c>
      <c r="S11" s="93">
        <v>0</v>
      </c>
      <c r="T11" s="93">
        <v>0</v>
      </c>
      <c r="U11">
        <v>9.75</v>
      </c>
      <c r="V11">
        <v>0</v>
      </c>
      <c r="W11">
        <v>8.73</v>
      </c>
      <c r="X11">
        <v>81.5</v>
      </c>
      <c r="Y11">
        <v>27.16</v>
      </c>
      <c r="Z11">
        <v>27.17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21.34</v>
      </c>
      <c r="AH11">
        <v>57.67</v>
      </c>
      <c r="AI11">
        <v>57.67</v>
      </c>
      <c r="AJ11">
        <v>29.77</v>
      </c>
      <c r="AK11">
        <v>0</v>
      </c>
      <c r="AL11">
        <v>0</v>
      </c>
    </row>
    <row r="12" spans="1:38">
      <c r="A12" t="s">
        <v>54</v>
      </c>
      <c r="B12" s="34">
        <v>262.20999999999998</v>
      </c>
      <c r="C12" s="34">
        <v>87.12</v>
      </c>
      <c r="D12" s="93">
        <f t="shared" si="0"/>
        <v>0</v>
      </c>
      <c r="E12" s="34">
        <v>16.11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115.47</v>
      </c>
      <c r="N12">
        <v>273.08</v>
      </c>
      <c r="O12">
        <v>100.62</v>
      </c>
      <c r="P12">
        <v>8.93</v>
      </c>
      <c r="Q12">
        <v>7.21</v>
      </c>
      <c r="R12" s="93">
        <v>0</v>
      </c>
      <c r="S12" s="93">
        <v>0</v>
      </c>
      <c r="T12" s="93">
        <v>0</v>
      </c>
      <c r="U12">
        <v>9.75</v>
      </c>
      <c r="V12">
        <v>0</v>
      </c>
      <c r="W12">
        <v>8.73</v>
      </c>
      <c r="X12">
        <v>82</v>
      </c>
      <c r="Y12">
        <v>27.34</v>
      </c>
      <c r="Z12">
        <v>27.33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21.34</v>
      </c>
      <c r="AH12">
        <v>58.33</v>
      </c>
      <c r="AI12">
        <v>58.33</v>
      </c>
      <c r="AJ12">
        <v>29.77</v>
      </c>
      <c r="AK12">
        <v>0</v>
      </c>
      <c r="AL12">
        <v>0</v>
      </c>
    </row>
    <row r="13" spans="1:38">
      <c r="A13" t="s">
        <v>55</v>
      </c>
      <c r="B13" s="34">
        <v>262.20999999999998</v>
      </c>
      <c r="C13" s="34">
        <v>87.12</v>
      </c>
      <c r="D13" s="93">
        <f t="shared" si="0"/>
        <v>0</v>
      </c>
      <c r="E13" s="34">
        <v>16.11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115.47</v>
      </c>
      <c r="N13">
        <v>273.08</v>
      </c>
      <c r="O13">
        <v>100.62</v>
      </c>
      <c r="P13">
        <v>8.93</v>
      </c>
      <c r="Q13">
        <v>7.21</v>
      </c>
      <c r="R13" s="93">
        <v>0</v>
      </c>
      <c r="S13" s="93">
        <v>0</v>
      </c>
      <c r="T13" s="93">
        <v>0</v>
      </c>
      <c r="U13">
        <v>9.75</v>
      </c>
      <c r="V13">
        <v>0</v>
      </c>
      <c r="W13">
        <v>8.73</v>
      </c>
      <c r="X13">
        <v>82</v>
      </c>
      <c r="Y13">
        <v>27.34</v>
      </c>
      <c r="Z13">
        <v>27.33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21.34</v>
      </c>
      <c r="AH13">
        <v>59.67</v>
      </c>
      <c r="AI13">
        <v>59.67</v>
      </c>
      <c r="AJ13">
        <v>30.28</v>
      </c>
      <c r="AK13">
        <v>0</v>
      </c>
      <c r="AL13">
        <v>0</v>
      </c>
    </row>
    <row r="14" spans="1:38">
      <c r="A14" t="s">
        <v>56</v>
      </c>
      <c r="B14" s="34">
        <v>262.20999999999998</v>
      </c>
      <c r="C14" s="34">
        <v>87.12</v>
      </c>
      <c r="D14" s="93">
        <f t="shared" si="0"/>
        <v>0</v>
      </c>
      <c r="E14" s="34">
        <v>16.11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115.47</v>
      </c>
      <c r="N14">
        <v>273.08</v>
      </c>
      <c r="O14">
        <v>100.62</v>
      </c>
      <c r="P14">
        <v>8.93</v>
      </c>
      <c r="Q14">
        <v>7.21</v>
      </c>
      <c r="R14" s="93">
        <v>0</v>
      </c>
      <c r="S14" s="93">
        <v>0</v>
      </c>
      <c r="T14" s="93">
        <v>0</v>
      </c>
      <c r="U14">
        <v>9.75</v>
      </c>
      <c r="V14">
        <v>0</v>
      </c>
      <c r="W14">
        <v>8.73</v>
      </c>
      <c r="X14">
        <v>82</v>
      </c>
      <c r="Y14">
        <v>27.34</v>
      </c>
      <c r="Z14">
        <v>27.33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21.34</v>
      </c>
      <c r="AH14">
        <v>60</v>
      </c>
      <c r="AI14">
        <v>60</v>
      </c>
      <c r="AJ14">
        <v>29.77</v>
      </c>
      <c r="AK14">
        <v>0</v>
      </c>
      <c r="AL14">
        <v>0</v>
      </c>
    </row>
    <row r="15" spans="1:38">
      <c r="A15" t="s">
        <v>57</v>
      </c>
      <c r="B15" s="34">
        <v>262.20999999999998</v>
      </c>
      <c r="C15" s="34">
        <v>87.12</v>
      </c>
      <c r="D15" s="93">
        <f t="shared" si="0"/>
        <v>0</v>
      </c>
      <c r="E15" s="34">
        <v>16.11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115.47</v>
      </c>
      <c r="N15">
        <v>273.08</v>
      </c>
      <c r="O15">
        <v>100.62</v>
      </c>
      <c r="P15">
        <v>8.93</v>
      </c>
      <c r="Q15">
        <v>7.21</v>
      </c>
      <c r="R15" s="93">
        <v>0</v>
      </c>
      <c r="S15" s="93">
        <v>0</v>
      </c>
      <c r="T15" s="93">
        <v>0</v>
      </c>
      <c r="U15">
        <v>9.3699999999999992</v>
      </c>
      <c r="V15">
        <v>0</v>
      </c>
      <c r="W15">
        <v>8.5500000000000007</v>
      </c>
      <c r="X15">
        <v>84</v>
      </c>
      <c r="Y15">
        <v>28</v>
      </c>
      <c r="Z15">
        <v>28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21</v>
      </c>
      <c r="AH15">
        <v>60.33</v>
      </c>
      <c r="AI15">
        <v>60.33</v>
      </c>
      <c r="AJ15">
        <v>29.77</v>
      </c>
      <c r="AK15">
        <v>0</v>
      </c>
      <c r="AL15">
        <v>0</v>
      </c>
    </row>
    <row r="16" spans="1:38">
      <c r="A16" t="s">
        <v>58</v>
      </c>
      <c r="B16" s="34">
        <v>262.20999999999998</v>
      </c>
      <c r="C16" s="34">
        <v>87.12</v>
      </c>
      <c r="D16" s="93">
        <f t="shared" si="0"/>
        <v>0</v>
      </c>
      <c r="E16" s="34">
        <v>16.11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115.47</v>
      </c>
      <c r="N16">
        <v>273.08</v>
      </c>
      <c r="O16">
        <v>100.62</v>
      </c>
      <c r="P16">
        <v>8.93</v>
      </c>
      <c r="Q16">
        <v>7.21</v>
      </c>
      <c r="R16" s="93">
        <v>0</v>
      </c>
      <c r="S16" s="93">
        <v>0</v>
      </c>
      <c r="T16" s="93">
        <v>0</v>
      </c>
      <c r="U16">
        <v>9.3699999999999992</v>
      </c>
      <c r="V16">
        <v>0</v>
      </c>
      <c r="W16">
        <v>8.5500000000000007</v>
      </c>
      <c r="X16">
        <v>83.5</v>
      </c>
      <c r="Y16">
        <v>27.84</v>
      </c>
      <c r="Z16">
        <v>27.83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20.34</v>
      </c>
      <c r="AH16">
        <v>60.33</v>
      </c>
      <c r="AI16">
        <v>60.33</v>
      </c>
      <c r="AJ16">
        <v>29.77</v>
      </c>
      <c r="AK16">
        <v>0</v>
      </c>
      <c r="AL16">
        <v>0</v>
      </c>
    </row>
    <row r="17" spans="1:38">
      <c r="A17" t="s">
        <v>59</v>
      </c>
      <c r="B17" s="34">
        <v>262.20999999999998</v>
      </c>
      <c r="C17" s="34">
        <v>87.12</v>
      </c>
      <c r="D17" s="93">
        <f t="shared" si="0"/>
        <v>0</v>
      </c>
      <c r="E17" s="34">
        <v>16.11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115.47</v>
      </c>
      <c r="N17">
        <v>273.08</v>
      </c>
      <c r="O17">
        <v>100.62</v>
      </c>
      <c r="P17">
        <v>8.93</v>
      </c>
      <c r="Q17">
        <v>7.21</v>
      </c>
      <c r="R17" s="93">
        <v>0</v>
      </c>
      <c r="S17" s="93">
        <v>0</v>
      </c>
      <c r="T17" s="93">
        <v>0</v>
      </c>
      <c r="U17">
        <v>9.3699999999999992</v>
      </c>
      <c r="V17">
        <v>0</v>
      </c>
      <c r="W17">
        <v>8.5500000000000007</v>
      </c>
      <c r="X17">
        <v>78</v>
      </c>
      <c r="Y17">
        <v>26</v>
      </c>
      <c r="Z17">
        <v>26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19.66</v>
      </c>
      <c r="AH17">
        <v>58.67</v>
      </c>
      <c r="AI17">
        <v>58.67</v>
      </c>
      <c r="AJ17">
        <v>29.77</v>
      </c>
      <c r="AK17">
        <v>0</v>
      </c>
      <c r="AL17">
        <v>0</v>
      </c>
    </row>
    <row r="18" spans="1:38">
      <c r="A18" t="s">
        <v>60</v>
      </c>
      <c r="B18" s="34">
        <v>262.20999999999998</v>
      </c>
      <c r="C18" s="34">
        <v>87.12</v>
      </c>
      <c r="D18" s="93">
        <f t="shared" si="0"/>
        <v>0</v>
      </c>
      <c r="E18" s="34">
        <v>16.11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115.47</v>
      </c>
      <c r="N18">
        <v>273.08</v>
      </c>
      <c r="O18">
        <v>100.62</v>
      </c>
      <c r="P18">
        <v>8.93</v>
      </c>
      <c r="Q18">
        <v>7.21</v>
      </c>
      <c r="R18" s="93">
        <v>0</v>
      </c>
      <c r="S18" s="93">
        <v>0</v>
      </c>
      <c r="T18" s="93">
        <v>0</v>
      </c>
      <c r="U18">
        <v>9.3699999999999992</v>
      </c>
      <c r="V18">
        <v>0</v>
      </c>
      <c r="W18">
        <v>8.5500000000000007</v>
      </c>
      <c r="X18">
        <v>74.5</v>
      </c>
      <c r="Y18">
        <v>24.84</v>
      </c>
      <c r="Z18">
        <v>24.83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19</v>
      </c>
      <c r="AH18">
        <v>56.67</v>
      </c>
      <c r="AI18">
        <v>56.67</v>
      </c>
      <c r="AJ18">
        <v>29.77</v>
      </c>
      <c r="AK18">
        <v>0</v>
      </c>
      <c r="AL18">
        <v>0</v>
      </c>
    </row>
    <row r="19" spans="1:38">
      <c r="A19" t="s">
        <v>61</v>
      </c>
      <c r="B19" s="34">
        <v>262.20999999999998</v>
      </c>
      <c r="C19" s="34">
        <v>87.12</v>
      </c>
      <c r="D19" s="93">
        <f t="shared" si="0"/>
        <v>0</v>
      </c>
      <c r="E19" s="34">
        <v>16.11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115.47</v>
      </c>
      <c r="N19">
        <v>273.08</v>
      </c>
      <c r="O19">
        <v>100.62</v>
      </c>
      <c r="P19">
        <v>8.5500000000000007</v>
      </c>
      <c r="Q19">
        <v>7.21</v>
      </c>
      <c r="R19" s="93">
        <v>0</v>
      </c>
      <c r="S19" s="93">
        <v>0</v>
      </c>
      <c r="T19" s="93">
        <v>0</v>
      </c>
      <c r="U19">
        <v>9.3699999999999992</v>
      </c>
      <c r="V19">
        <v>0</v>
      </c>
      <c r="W19">
        <v>8.35</v>
      </c>
      <c r="X19">
        <v>67</v>
      </c>
      <c r="Y19">
        <v>22.34</v>
      </c>
      <c r="Z19">
        <v>22.33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16.66</v>
      </c>
      <c r="AH19">
        <v>56.33</v>
      </c>
      <c r="AI19">
        <v>56.33</v>
      </c>
      <c r="AJ19">
        <v>29.26</v>
      </c>
      <c r="AK19">
        <v>0</v>
      </c>
      <c r="AL19">
        <v>0</v>
      </c>
    </row>
    <row r="20" spans="1:38">
      <c r="A20" t="s">
        <v>62</v>
      </c>
      <c r="B20" s="34">
        <v>262.20999999999998</v>
      </c>
      <c r="C20" s="34">
        <v>87.12</v>
      </c>
      <c r="D20" s="93">
        <f t="shared" si="0"/>
        <v>0</v>
      </c>
      <c r="E20" s="34">
        <v>16.11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115.47</v>
      </c>
      <c r="N20">
        <v>273.08</v>
      </c>
      <c r="O20">
        <v>100.62</v>
      </c>
      <c r="P20">
        <v>8.5500000000000007</v>
      </c>
      <c r="Q20">
        <v>7.21</v>
      </c>
      <c r="R20" s="93">
        <v>0</v>
      </c>
      <c r="S20" s="93">
        <v>0</v>
      </c>
      <c r="T20" s="93">
        <v>0</v>
      </c>
      <c r="U20">
        <v>9.3699999999999992</v>
      </c>
      <c r="V20">
        <v>0</v>
      </c>
      <c r="W20">
        <v>8.35</v>
      </c>
      <c r="X20">
        <v>66</v>
      </c>
      <c r="Y20">
        <v>22</v>
      </c>
      <c r="Z20">
        <v>22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16.34</v>
      </c>
      <c r="AH20">
        <v>55</v>
      </c>
      <c r="AI20">
        <v>55</v>
      </c>
      <c r="AJ20">
        <v>29.77</v>
      </c>
      <c r="AK20">
        <v>0</v>
      </c>
      <c r="AL20">
        <v>0</v>
      </c>
    </row>
    <row r="21" spans="1:38">
      <c r="A21" t="s">
        <v>63</v>
      </c>
      <c r="B21" s="34">
        <v>262.20999999999998</v>
      </c>
      <c r="C21" s="34">
        <v>87.12</v>
      </c>
      <c r="D21" s="93">
        <f t="shared" si="0"/>
        <v>0</v>
      </c>
      <c r="E21" s="34">
        <v>16.11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115.47</v>
      </c>
      <c r="N21">
        <v>273.08</v>
      </c>
      <c r="O21">
        <v>100.62</v>
      </c>
      <c r="P21">
        <v>8.5500000000000007</v>
      </c>
      <c r="Q21">
        <v>7.21</v>
      </c>
      <c r="R21" s="93">
        <v>0</v>
      </c>
      <c r="S21" s="93">
        <v>0</v>
      </c>
      <c r="T21" s="93">
        <v>0</v>
      </c>
      <c r="U21">
        <v>9.3699999999999992</v>
      </c>
      <c r="V21">
        <v>0</v>
      </c>
      <c r="W21">
        <v>8.35</v>
      </c>
      <c r="X21">
        <v>65.5</v>
      </c>
      <c r="Y21">
        <v>21.84</v>
      </c>
      <c r="Z21">
        <v>21.83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15.66</v>
      </c>
      <c r="AH21">
        <v>53.33</v>
      </c>
      <c r="AI21">
        <v>53.33</v>
      </c>
      <c r="AJ21">
        <v>29.77</v>
      </c>
      <c r="AK21">
        <v>0</v>
      </c>
      <c r="AL21">
        <v>0</v>
      </c>
    </row>
    <row r="22" spans="1:38">
      <c r="A22" t="s">
        <v>64</v>
      </c>
      <c r="B22" s="34">
        <v>262.20999999999998</v>
      </c>
      <c r="C22" s="34">
        <v>87.12</v>
      </c>
      <c r="D22" s="93">
        <f t="shared" si="0"/>
        <v>0</v>
      </c>
      <c r="E22" s="34">
        <v>16.11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115.47</v>
      </c>
      <c r="N22">
        <v>273.08</v>
      </c>
      <c r="O22">
        <v>100.62</v>
      </c>
      <c r="P22">
        <v>8.5500000000000007</v>
      </c>
      <c r="Q22">
        <v>7.21</v>
      </c>
      <c r="R22" s="93">
        <v>0</v>
      </c>
      <c r="S22" s="93">
        <v>0</v>
      </c>
      <c r="T22" s="93">
        <v>0</v>
      </c>
      <c r="U22">
        <v>9.3699999999999992</v>
      </c>
      <c r="V22">
        <v>0</v>
      </c>
      <c r="W22">
        <v>8.35</v>
      </c>
      <c r="X22">
        <v>62.5</v>
      </c>
      <c r="Y22">
        <v>20.84</v>
      </c>
      <c r="Z22">
        <v>20.83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15</v>
      </c>
      <c r="AH22">
        <v>53</v>
      </c>
      <c r="AI22">
        <v>53</v>
      </c>
      <c r="AJ22">
        <v>29.77</v>
      </c>
      <c r="AK22">
        <v>0</v>
      </c>
      <c r="AL22">
        <v>0</v>
      </c>
    </row>
    <row r="23" spans="1:38">
      <c r="A23" t="s">
        <v>65</v>
      </c>
      <c r="B23" s="34">
        <v>262.20999999999998</v>
      </c>
      <c r="C23" s="34">
        <v>87.12</v>
      </c>
      <c r="D23" s="93">
        <f t="shared" si="0"/>
        <v>0</v>
      </c>
      <c r="E23" s="34">
        <v>16.11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115.47</v>
      </c>
      <c r="N23">
        <v>273.08</v>
      </c>
      <c r="O23">
        <v>100.62</v>
      </c>
      <c r="P23">
        <v>8.16</v>
      </c>
      <c r="Q23">
        <v>7.21</v>
      </c>
      <c r="R23" s="93">
        <v>0</v>
      </c>
      <c r="S23" s="93">
        <v>0</v>
      </c>
      <c r="T23" s="93">
        <v>0</v>
      </c>
      <c r="U23">
        <v>8.84</v>
      </c>
      <c r="V23">
        <v>0</v>
      </c>
      <c r="W23">
        <v>8.17</v>
      </c>
      <c r="X23">
        <v>59</v>
      </c>
      <c r="Y23">
        <v>19.66</v>
      </c>
      <c r="Z23">
        <v>19.670000000000002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14.34</v>
      </c>
      <c r="AH23">
        <v>52.33</v>
      </c>
      <c r="AI23">
        <v>52.33</v>
      </c>
      <c r="AJ23">
        <v>29.77</v>
      </c>
      <c r="AK23">
        <v>0</v>
      </c>
      <c r="AL23">
        <v>0</v>
      </c>
    </row>
    <row r="24" spans="1:38">
      <c r="A24" t="s">
        <v>66</v>
      </c>
      <c r="B24" s="34">
        <v>262.20999999999998</v>
      </c>
      <c r="C24" s="34">
        <v>87.12</v>
      </c>
      <c r="D24" s="93">
        <f t="shared" si="0"/>
        <v>0</v>
      </c>
      <c r="E24" s="34">
        <v>16.11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115.47</v>
      </c>
      <c r="N24">
        <v>273.08</v>
      </c>
      <c r="O24">
        <v>100.62</v>
      </c>
      <c r="P24">
        <v>8.16</v>
      </c>
      <c r="Q24">
        <v>7.21</v>
      </c>
      <c r="R24" s="93">
        <v>0</v>
      </c>
      <c r="S24" s="93">
        <v>0</v>
      </c>
      <c r="T24" s="93">
        <v>0</v>
      </c>
      <c r="U24">
        <v>8.84</v>
      </c>
      <c r="V24">
        <v>0</v>
      </c>
      <c r="W24">
        <v>8.17</v>
      </c>
      <c r="X24">
        <v>57.5</v>
      </c>
      <c r="Y24">
        <v>19.16</v>
      </c>
      <c r="Z24">
        <v>19.170000000000002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13.34</v>
      </c>
      <c r="AH24">
        <v>50.67</v>
      </c>
      <c r="AI24">
        <v>50.67</v>
      </c>
      <c r="AJ24">
        <v>29.77</v>
      </c>
      <c r="AK24">
        <v>0</v>
      </c>
      <c r="AL24">
        <v>0</v>
      </c>
    </row>
    <row r="25" spans="1:38">
      <c r="A25" t="s">
        <v>67</v>
      </c>
      <c r="B25" s="34">
        <v>262.20999999999998</v>
      </c>
      <c r="C25" s="34">
        <v>87.12</v>
      </c>
      <c r="D25" s="93">
        <f t="shared" si="0"/>
        <v>0</v>
      </c>
      <c r="E25" s="34">
        <v>16.11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115.47</v>
      </c>
      <c r="N25">
        <v>273.08</v>
      </c>
      <c r="O25">
        <v>100.62</v>
      </c>
      <c r="P25">
        <v>8.16</v>
      </c>
      <c r="Q25">
        <v>7.21</v>
      </c>
      <c r="R25" s="93">
        <v>0</v>
      </c>
      <c r="S25" s="93">
        <v>0</v>
      </c>
      <c r="T25" s="93">
        <v>0</v>
      </c>
      <c r="U25">
        <v>8.84</v>
      </c>
      <c r="V25">
        <v>1.2177500000000001</v>
      </c>
      <c r="W25">
        <v>8.17</v>
      </c>
      <c r="X25">
        <v>54.5</v>
      </c>
      <c r="Y25">
        <v>18.16</v>
      </c>
      <c r="Z25">
        <v>18.170000000000002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12.66</v>
      </c>
      <c r="AH25">
        <v>50.33</v>
      </c>
      <c r="AI25">
        <v>50.33</v>
      </c>
      <c r="AJ25">
        <v>28.76</v>
      </c>
      <c r="AK25">
        <v>0</v>
      </c>
      <c r="AL25">
        <v>0</v>
      </c>
    </row>
    <row r="26" spans="1:38">
      <c r="A26" t="s">
        <v>68</v>
      </c>
      <c r="B26" s="34">
        <v>262.20999999999998</v>
      </c>
      <c r="C26" s="34">
        <v>87.12</v>
      </c>
      <c r="D26" s="93">
        <f t="shared" si="0"/>
        <v>0</v>
      </c>
      <c r="E26" s="34">
        <v>16.11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115.47</v>
      </c>
      <c r="N26">
        <v>273.08</v>
      </c>
      <c r="O26">
        <v>100.62</v>
      </c>
      <c r="P26">
        <v>8.16</v>
      </c>
      <c r="Q26">
        <v>7.21</v>
      </c>
      <c r="R26" s="93">
        <v>0</v>
      </c>
      <c r="S26" s="93">
        <v>0</v>
      </c>
      <c r="T26" s="93">
        <v>0</v>
      </c>
      <c r="U26">
        <v>8.84</v>
      </c>
      <c r="V26">
        <v>2.7082760000000001</v>
      </c>
      <c r="W26">
        <v>8.17</v>
      </c>
      <c r="X26">
        <v>54</v>
      </c>
      <c r="Y26">
        <v>18</v>
      </c>
      <c r="Z26">
        <v>18</v>
      </c>
      <c r="AA26">
        <v>0.43</v>
      </c>
      <c r="AB26">
        <v>0.09</v>
      </c>
      <c r="AC26">
        <v>0.18</v>
      </c>
      <c r="AD26">
        <v>0.2</v>
      </c>
      <c r="AE26">
        <v>0</v>
      </c>
      <c r="AF26">
        <v>0</v>
      </c>
      <c r="AG26">
        <v>12.34</v>
      </c>
      <c r="AH26">
        <v>50</v>
      </c>
      <c r="AI26">
        <v>50</v>
      </c>
      <c r="AJ26">
        <v>28.76</v>
      </c>
      <c r="AK26">
        <v>0</v>
      </c>
      <c r="AL26">
        <v>0</v>
      </c>
    </row>
    <row r="27" spans="1:38">
      <c r="A27" t="s">
        <v>69</v>
      </c>
      <c r="B27" s="34">
        <v>262.20999999999998</v>
      </c>
      <c r="C27" s="34">
        <v>87.12</v>
      </c>
      <c r="D27" s="93">
        <f t="shared" si="0"/>
        <v>10.89</v>
      </c>
      <c r="E27" s="34">
        <v>16.11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115.47</v>
      </c>
      <c r="N27">
        <v>273.08</v>
      </c>
      <c r="O27">
        <v>100.62</v>
      </c>
      <c r="P27">
        <v>6.22</v>
      </c>
      <c r="Q27">
        <v>7.21</v>
      </c>
      <c r="R27" s="93">
        <v>10.89</v>
      </c>
      <c r="S27" s="93">
        <v>0</v>
      </c>
      <c r="T27" s="93">
        <v>0</v>
      </c>
      <c r="U27">
        <v>8.3000000000000007</v>
      </c>
      <c r="V27">
        <v>5.5139719999999999</v>
      </c>
      <c r="W27">
        <v>7.99</v>
      </c>
      <c r="X27">
        <v>56</v>
      </c>
      <c r="Y27">
        <v>18.66</v>
      </c>
      <c r="Z27">
        <v>18.670000000000002</v>
      </c>
      <c r="AA27">
        <v>3.73</v>
      </c>
      <c r="AB27">
        <v>0.75</v>
      </c>
      <c r="AC27">
        <v>1.66</v>
      </c>
      <c r="AD27">
        <v>1</v>
      </c>
      <c r="AE27">
        <v>1</v>
      </c>
      <c r="AF27">
        <v>0</v>
      </c>
      <c r="AG27">
        <v>14.66</v>
      </c>
      <c r="AH27">
        <v>56.67</v>
      </c>
      <c r="AI27">
        <v>56.67</v>
      </c>
      <c r="AJ27">
        <v>28.76</v>
      </c>
      <c r="AK27">
        <v>1</v>
      </c>
      <c r="AL27">
        <v>1</v>
      </c>
    </row>
    <row r="28" spans="1:38">
      <c r="A28" t="s">
        <v>70</v>
      </c>
      <c r="B28" s="34">
        <v>262.20999999999998</v>
      </c>
      <c r="C28" s="34">
        <v>87.12</v>
      </c>
      <c r="D28" s="93">
        <f t="shared" si="0"/>
        <v>27.79</v>
      </c>
      <c r="E28" s="34">
        <v>16.11</v>
      </c>
      <c r="F28" s="34"/>
      <c r="G28" s="34"/>
      <c r="H28" s="34"/>
      <c r="I28" s="34"/>
      <c r="J28" s="37">
        <v>0.12</v>
      </c>
      <c r="K28" s="37">
        <v>0.12</v>
      </c>
      <c r="L28" s="37">
        <v>0.12</v>
      </c>
      <c r="M28">
        <v>115.47</v>
      </c>
      <c r="N28">
        <v>273.08</v>
      </c>
      <c r="O28">
        <v>100.62</v>
      </c>
      <c r="P28">
        <v>6.22</v>
      </c>
      <c r="Q28">
        <v>7.21</v>
      </c>
      <c r="R28" s="93">
        <v>24.75</v>
      </c>
      <c r="S28" s="93">
        <v>1</v>
      </c>
      <c r="T28" s="93">
        <v>2.04</v>
      </c>
      <c r="U28">
        <v>8.3000000000000007</v>
      </c>
      <c r="V28">
        <v>10.462908000000001</v>
      </c>
      <c r="W28">
        <v>7.99</v>
      </c>
      <c r="X28">
        <v>57.5</v>
      </c>
      <c r="Y28">
        <v>19.16</v>
      </c>
      <c r="Z28">
        <v>19.170000000000002</v>
      </c>
      <c r="AA28">
        <v>8.92</v>
      </c>
      <c r="AB28">
        <v>1.78</v>
      </c>
      <c r="AC28">
        <v>3.79</v>
      </c>
      <c r="AD28">
        <v>2</v>
      </c>
      <c r="AE28">
        <v>2</v>
      </c>
      <c r="AF28">
        <v>1</v>
      </c>
      <c r="AG28">
        <v>15</v>
      </c>
      <c r="AH28">
        <v>57</v>
      </c>
      <c r="AI28">
        <v>57</v>
      </c>
      <c r="AJ28">
        <v>28.76</v>
      </c>
      <c r="AK28">
        <v>4</v>
      </c>
      <c r="AL28">
        <v>1</v>
      </c>
    </row>
    <row r="29" spans="1:38">
      <c r="A29" t="s">
        <v>71</v>
      </c>
      <c r="B29" s="34">
        <v>262.20999999999998</v>
      </c>
      <c r="C29" s="34">
        <v>87.12</v>
      </c>
      <c r="D29" s="93">
        <f t="shared" si="0"/>
        <v>43.85</v>
      </c>
      <c r="E29" s="34">
        <v>16.11</v>
      </c>
      <c r="F29" s="34"/>
      <c r="G29" s="34"/>
      <c r="H29" s="34"/>
      <c r="I29" s="34"/>
      <c r="J29" s="37">
        <v>0.93</v>
      </c>
      <c r="K29" s="37">
        <v>0.93</v>
      </c>
      <c r="L29" s="37">
        <v>0.96</v>
      </c>
      <c r="M29">
        <v>115.47</v>
      </c>
      <c r="N29">
        <v>273.08</v>
      </c>
      <c r="O29">
        <v>100.62</v>
      </c>
      <c r="P29">
        <v>7.38</v>
      </c>
      <c r="Q29">
        <v>7.21</v>
      </c>
      <c r="R29" s="93">
        <v>33</v>
      </c>
      <c r="S29" s="93">
        <v>5</v>
      </c>
      <c r="T29" s="93">
        <v>5.85</v>
      </c>
      <c r="U29">
        <v>8.3000000000000007</v>
      </c>
      <c r="V29">
        <v>16.045074</v>
      </c>
      <c r="W29">
        <v>7.99</v>
      </c>
      <c r="X29">
        <v>58.5</v>
      </c>
      <c r="Y29">
        <v>19.5</v>
      </c>
      <c r="Z29">
        <v>19.5</v>
      </c>
      <c r="AA29">
        <v>15.02</v>
      </c>
      <c r="AB29">
        <v>3</v>
      </c>
      <c r="AC29">
        <v>6.53</v>
      </c>
      <c r="AD29">
        <v>5</v>
      </c>
      <c r="AE29">
        <v>5</v>
      </c>
      <c r="AF29">
        <v>3</v>
      </c>
      <c r="AG29">
        <v>12</v>
      </c>
      <c r="AH29">
        <v>50.67</v>
      </c>
      <c r="AI29">
        <v>50.67</v>
      </c>
      <c r="AJ29">
        <v>28.26</v>
      </c>
      <c r="AK29">
        <v>7</v>
      </c>
      <c r="AL29">
        <v>3</v>
      </c>
    </row>
    <row r="30" spans="1:38">
      <c r="A30" t="s">
        <v>72</v>
      </c>
      <c r="B30" s="34">
        <v>225.56</v>
      </c>
      <c r="C30" s="34">
        <v>68.12</v>
      </c>
      <c r="D30" s="93">
        <f t="shared" si="0"/>
        <v>58.04</v>
      </c>
      <c r="E30" s="34">
        <v>16.11</v>
      </c>
      <c r="F30" s="34"/>
      <c r="G30" s="34"/>
      <c r="H30" s="34"/>
      <c r="I30" s="34"/>
      <c r="J30" s="37">
        <v>1.54</v>
      </c>
      <c r="K30" s="37">
        <v>1.54</v>
      </c>
      <c r="L30" s="37">
        <v>1.58</v>
      </c>
      <c r="M30">
        <v>85.18</v>
      </c>
      <c r="N30">
        <v>273.08</v>
      </c>
      <c r="O30">
        <v>100.62</v>
      </c>
      <c r="P30">
        <v>7.38</v>
      </c>
      <c r="Q30">
        <v>7.21</v>
      </c>
      <c r="R30" s="93">
        <v>33</v>
      </c>
      <c r="S30" s="93">
        <v>12</v>
      </c>
      <c r="T30" s="93">
        <v>13.04</v>
      </c>
      <c r="U30">
        <v>8.3000000000000007</v>
      </c>
      <c r="V30">
        <v>22.562472</v>
      </c>
      <c r="W30">
        <v>7.99</v>
      </c>
      <c r="X30">
        <v>59.5</v>
      </c>
      <c r="Y30">
        <v>19.84</v>
      </c>
      <c r="Z30">
        <v>19.829999999999998</v>
      </c>
      <c r="AA30">
        <v>22.53</v>
      </c>
      <c r="AB30">
        <v>4.5</v>
      </c>
      <c r="AC30">
        <v>9.48</v>
      </c>
      <c r="AD30">
        <v>6</v>
      </c>
      <c r="AE30">
        <v>8</v>
      </c>
      <c r="AF30">
        <v>4</v>
      </c>
      <c r="AG30">
        <v>12</v>
      </c>
      <c r="AH30">
        <v>51</v>
      </c>
      <c r="AI30">
        <v>51</v>
      </c>
      <c r="AJ30">
        <v>28.26</v>
      </c>
      <c r="AK30">
        <v>14</v>
      </c>
      <c r="AL30">
        <v>6</v>
      </c>
    </row>
    <row r="31" spans="1:38">
      <c r="A31" t="s">
        <v>73</v>
      </c>
      <c r="B31" s="34">
        <v>262.20999999999998</v>
      </c>
      <c r="C31" s="34">
        <v>68.12</v>
      </c>
      <c r="D31" s="93">
        <f t="shared" si="0"/>
        <v>73.69</v>
      </c>
      <c r="E31" s="34">
        <v>7.67</v>
      </c>
      <c r="F31" s="34"/>
      <c r="G31" s="34"/>
      <c r="H31" s="34"/>
      <c r="I31" s="34"/>
      <c r="J31" s="37">
        <v>2.2599999999999998</v>
      </c>
      <c r="K31" s="37">
        <v>2.2599999999999998</v>
      </c>
      <c r="L31" s="37">
        <v>2.3199999999999998</v>
      </c>
      <c r="M31">
        <v>66.25</v>
      </c>
      <c r="N31">
        <v>273.08</v>
      </c>
      <c r="O31">
        <v>100.62</v>
      </c>
      <c r="P31">
        <v>7.38</v>
      </c>
      <c r="Q31">
        <v>7.21</v>
      </c>
      <c r="R31" s="93">
        <v>31.38</v>
      </c>
      <c r="S31" s="93">
        <v>20</v>
      </c>
      <c r="T31" s="93">
        <v>22.31</v>
      </c>
      <c r="U31">
        <v>7.91</v>
      </c>
      <c r="V31">
        <v>30.00536</v>
      </c>
      <c r="W31">
        <v>7.8</v>
      </c>
      <c r="X31">
        <v>60.5</v>
      </c>
      <c r="Y31">
        <v>20.16</v>
      </c>
      <c r="Z31">
        <v>20.170000000000002</v>
      </c>
      <c r="AA31">
        <v>32.72</v>
      </c>
      <c r="AB31">
        <v>6.54</v>
      </c>
      <c r="AC31">
        <v>13.19</v>
      </c>
      <c r="AD31">
        <v>8</v>
      </c>
      <c r="AE31">
        <v>11</v>
      </c>
      <c r="AF31">
        <v>5</v>
      </c>
      <c r="AG31">
        <v>12</v>
      </c>
      <c r="AH31">
        <v>51.67</v>
      </c>
      <c r="AI31">
        <v>51.67</v>
      </c>
      <c r="AJ31">
        <v>28.26</v>
      </c>
      <c r="AK31">
        <v>21</v>
      </c>
      <c r="AL31">
        <v>9</v>
      </c>
    </row>
    <row r="32" spans="1:38">
      <c r="A32" t="s">
        <v>74</v>
      </c>
      <c r="B32" s="34">
        <v>262.20999999999998</v>
      </c>
      <c r="C32" s="34">
        <v>57.66</v>
      </c>
      <c r="D32" s="93">
        <f t="shared" si="0"/>
        <v>80.95</v>
      </c>
      <c r="E32" s="34">
        <v>7.67</v>
      </c>
      <c r="F32" s="34"/>
      <c r="G32" s="34"/>
      <c r="H32" s="34"/>
      <c r="I32" s="34"/>
      <c r="J32" s="37">
        <v>3.1</v>
      </c>
      <c r="K32" s="37">
        <v>3.1</v>
      </c>
      <c r="L32" s="37">
        <v>3.18</v>
      </c>
      <c r="M32">
        <v>66.25</v>
      </c>
      <c r="N32">
        <v>273.08</v>
      </c>
      <c r="O32">
        <v>100.62</v>
      </c>
      <c r="P32">
        <v>7.38</v>
      </c>
      <c r="Q32">
        <v>7.21</v>
      </c>
      <c r="R32" s="93">
        <v>26.98</v>
      </c>
      <c r="S32" s="93">
        <v>26.98</v>
      </c>
      <c r="T32" s="93">
        <v>26.99</v>
      </c>
      <c r="U32">
        <v>7.91</v>
      </c>
      <c r="V32">
        <v>38.013283999999999</v>
      </c>
      <c r="W32">
        <v>7.8</v>
      </c>
      <c r="X32">
        <v>61</v>
      </c>
      <c r="Y32">
        <v>20.34</v>
      </c>
      <c r="Z32">
        <v>20.329999999999998</v>
      </c>
      <c r="AA32">
        <v>45.15</v>
      </c>
      <c r="AB32">
        <v>9.0299999999999994</v>
      </c>
      <c r="AC32">
        <v>17.079999999999998</v>
      </c>
      <c r="AD32">
        <v>11.46</v>
      </c>
      <c r="AE32">
        <v>16</v>
      </c>
      <c r="AF32">
        <v>8</v>
      </c>
      <c r="AG32">
        <v>11.66</v>
      </c>
      <c r="AH32">
        <v>51.33</v>
      </c>
      <c r="AI32">
        <v>51.33</v>
      </c>
      <c r="AJ32">
        <v>27.25</v>
      </c>
      <c r="AK32">
        <v>35</v>
      </c>
      <c r="AL32">
        <v>15</v>
      </c>
    </row>
    <row r="33" spans="1:38">
      <c r="A33" t="s">
        <v>75</v>
      </c>
      <c r="B33" s="34">
        <v>213.92</v>
      </c>
      <c r="C33" s="34">
        <v>57.66</v>
      </c>
      <c r="D33" s="93">
        <f t="shared" si="0"/>
        <v>85.949999999999989</v>
      </c>
      <c r="E33" s="34">
        <v>3.86</v>
      </c>
      <c r="F33" s="34"/>
      <c r="G33" s="34"/>
      <c r="H33" s="34"/>
      <c r="I33" s="34"/>
      <c r="J33" s="37">
        <v>4.09</v>
      </c>
      <c r="K33" s="37">
        <v>4.09</v>
      </c>
      <c r="L33" s="37">
        <v>4.18</v>
      </c>
      <c r="M33">
        <v>59.63</v>
      </c>
      <c r="N33">
        <v>273.08</v>
      </c>
      <c r="O33">
        <v>100.62</v>
      </c>
      <c r="P33">
        <v>7.38</v>
      </c>
      <c r="Q33">
        <v>7.21</v>
      </c>
      <c r="R33" s="93">
        <v>28.65</v>
      </c>
      <c r="S33" s="93">
        <v>28.65</v>
      </c>
      <c r="T33" s="93">
        <v>28.65</v>
      </c>
      <c r="U33">
        <v>7.91</v>
      </c>
      <c r="V33">
        <v>46.186821999999999</v>
      </c>
      <c r="W33">
        <v>7.8</v>
      </c>
      <c r="X33">
        <v>62.5</v>
      </c>
      <c r="Y33">
        <v>20.84</v>
      </c>
      <c r="Z33">
        <v>20.83</v>
      </c>
      <c r="AA33">
        <v>59.98</v>
      </c>
      <c r="AB33">
        <v>12</v>
      </c>
      <c r="AC33">
        <v>21.85</v>
      </c>
      <c r="AD33">
        <v>16.11</v>
      </c>
      <c r="AE33">
        <v>25</v>
      </c>
      <c r="AF33">
        <v>13</v>
      </c>
      <c r="AG33">
        <v>11.66</v>
      </c>
      <c r="AH33">
        <v>50.67</v>
      </c>
      <c r="AI33">
        <v>50.67</v>
      </c>
      <c r="AJ33">
        <v>27.25</v>
      </c>
      <c r="AK33">
        <v>49</v>
      </c>
      <c r="AL33">
        <v>21</v>
      </c>
    </row>
    <row r="34" spans="1:38">
      <c r="A34" t="s">
        <v>76</v>
      </c>
      <c r="B34" s="34">
        <v>201.72</v>
      </c>
      <c r="C34" s="34">
        <v>57.66</v>
      </c>
      <c r="D34" s="93">
        <f t="shared" si="0"/>
        <v>89.45</v>
      </c>
      <c r="E34" s="34">
        <v>3.86</v>
      </c>
      <c r="F34" s="34"/>
      <c r="G34" s="34"/>
      <c r="H34" s="34"/>
      <c r="I34" s="34"/>
      <c r="J34" s="37">
        <v>5.15</v>
      </c>
      <c r="K34" s="37">
        <v>5.15</v>
      </c>
      <c r="L34" s="37">
        <v>5.28</v>
      </c>
      <c r="M34">
        <v>51.11</v>
      </c>
      <c r="N34">
        <v>273.08</v>
      </c>
      <c r="O34">
        <v>100.62</v>
      </c>
      <c r="P34">
        <v>7.38</v>
      </c>
      <c r="Q34">
        <v>7.21</v>
      </c>
      <c r="R34" s="93">
        <v>29.82</v>
      </c>
      <c r="S34" s="93">
        <v>29.82</v>
      </c>
      <c r="T34" s="93">
        <v>29.81</v>
      </c>
      <c r="U34">
        <v>7.91</v>
      </c>
      <c r="V34">
        <v>54.379843999999999</v>
      </c>
      <c r="W34">
        <v>7.8</v>
      </c>
      <c r="X34">
        <v>65.5</v>
      </c>
      <c r="Y34">
        <v>21.84</v>
      </c>
      <c r="Z34">
        <v>21.83</v>
      </c>
      <c r="AA34">
        <v>76.06</v>
      </c>
      <c r="AB34">
        <v>15.21</v>
      </c>
      <c r="AC34">
        <v>26.28</v>
      </c>
      <c r="AD34">
        <v>20.21</v>
      </c>
      <c r="AE34">
        <v>32</v>
      </c>
      <c r="AF34">
        <v>16</v>
      </c>
      <c r="AG34">
        <v>12.34</v>
      </c>
      <c r="AH34">
        <v>51.67</v>
      </c>
      <c r="AI34">
        <v>51.67</v>
      </c>
      <c r="AJ34">
        <v>27.25</v>
      </c>
      <c r="AK34">
        <v>63</v>
      </c>
      <c r="AL34">
        <v>27</v>
      </c>
    </row>
    <row r="35" spans="1:38">
      <c r="A35" t="s">
        <v>77</v>
      </c>
      <c r="B35" s="34">
        <v>153.43</v>
      </c>
      <c r="C35" s="34">
        <v>57.66</v>
      </c>
      <c r="D35" s="93">
        <f t="shared" si="0"/>
        <v>91.45</v>
      </c>
      <c r="E35" s="34">
        <v>3.86</v>
      </c>
      <c r="F35" s="34"/>
      <c r="G35" s="34"/>
      <c r="H35" s="34"/>
      <c r="I35" s="34"/>
      <c r="J35" s="37">
        <v>6.19</v>
      </c>
      <c r="K35" s="37">
        <v>6.19</v>
      </c>
      <c r="L35" s="37">
        <v>6.34</v>
      </c>
      <c r="M35">
        <v>70.42</v>
      </c>
      <c r="N35">
        <v>273.08</v>
      </c>
      <c r="O35">
        <v>53.12</v>
      </c>
      <c r="P35">
        <v>7.61</v>
      </c>
      <c r="Q35">
        <v>7.21</v>
      </c>
      <c r="R35" s="93">
        <v>30.48</v>
      </c>
      <c r="S35" s="93">
        <v>30.48</v>
      </c>
      <c r="T35" s="93">
        <v>30.49</v>
      </c>
      <c r="U35">
        <v>7.68</v>
      </c>
      <c r="V35">
        <v>62.738480000000003</v>
      </c>
      <c r="W35">
        <v>7.62</v>
      </c>
      <c r="X35">
        <v>67</v>
      </c>
      <c r="Y35">
        <v>22.34</v>
      </c>
      <c r="Z35">
        <v>22.33</v>
      </c>
      <c r="AA35">
        <v>93.41</v>
      </c>
      <c r="AB35">
        <v>18.68</v>
      </c>
      <c r="AC35">
        <v>31.98</v>
      </c>
      <c r="AD35">
        <v>23.37</v>
      </c>
      <c r="AE35">
        <v>39</v>
      </c>
      <c r="AF35">
        <v>19</v>
      </c>
      <c r="AG35">
        <v>13.66</v>
      </c>
      <c r="AH35">
        <v>53.33</v>
      </c>
      <c r="AI35">
        <v>53.33</v>
      </c>
      <c r="AJ35">
        <v>26.24</v>
      </c>
      <c r="AK35">
        <v>77</v>
      </c>
      <c r="AL35">
        <v>33</v>
      </c>
    </row>
    <row r="36" spans="1:38">
      <c r="A36" t="s">
        <v>78</v>
      </c>
      <c r="B36" s="34">
        <v>115.9</v>
      </c>
      <c r="C36" s="34">
        <v>57.66</v>
      </c>
      <c r="D36" s="93">
        <f t="shared" si="0"/>
        <v>96</v>
      </c>
      <c r="E36" s="34">
        <v>3.86</v>
      </c>
      <c r="F36" s="34"/>
      <c r="G36" s="34"/>
      <c r="H36" s="34"/>
      <c r="I36" s="34"/>
      <c r="J36" s="37">
        <v>7.18</v>
      </c>
      <c r="K36" s="37">
        <v>7.18</v>
      </c>
      <c r="L36" s="37">
        <v>7.36</v>
      </c>
      <c r="M36">
        <v>70.42</v>
      </c>
      <c r="N36">
        <v>273.08</v>
      </c>
      <c r="O36">
        <v>53.12</v>
      </c>
      <c r="P36">
        <v>7.61</v>
      </c>
      <c r="Q36">
        <v>7.21</v>
      </c>
      <c r="R36" s="93">
        <v>32</v>
      </c>
      <c r="S36" s="93">
        <v>32</v>
      </c>
      <c r="T36" s="93">
        <v>32</v>
      </c>
      <c r="U36">
        <v>7.68</v>
      </c>
      <c r="V36">
        <v>71.175051999999994</v>
      </c>
      <c r="W36">
        <v>7.62</v>
      </c>
      <c r="X36">
        <v>68</v>
      </c>
      <c r="Y36">
        <v>22.66</v>
      </c>
      <c r="Z36">
        <v>22.67</v>
      </c>
      <c r="AA36">
        <v>110.98</v>
      </c>
      <c r="AB36">
        <v>22.2</v>
      </c>
      <c r="AC36">
        <v>37.369999999999997</v>
      </c>
      <c r="AD36">
        <v>26.63</v>
      </c>
      <c r="AE36">
        <v>45</v>
      </c>
      <c r="AF36">
        <v>23</v>
      </c>
      <c r="AG36">
        <v>14.34</v>
      </c>
      <c r="AH36">
        <v>55.33</v>
      </c>
      <c r="AI36">
        <v>55.33</v>
      </c>
      <c r="AJ36">
        <v>26.24</v>
      </c>
      <c r="AK36">
        <v>91</v>
      </c>
      <c r="AL36">
        <v>39</v>
      </c>
    </row>
    <row r="37" spans="1:38">
      <c r="A37" t="s">
        <v>79</v>
      </c>
      <c r="B37" s="34">
        <v>110.1</v>
      </c>
      <c r="C37" s="34">
        <v>57.66</v>
      </c>
      <c r="D37" s="93">
        <f t="shared" si="0"/>
        <v>96</v>
      </c>
      <c r="E37" s="34">
        <v>3.86</v>
      </c>
      <c r="F37" s="34"/>
      <c r="G37" s="34"/>
      <c r="H37" s="34"/>
      <c r="I37" s="34"/>
      <c r="J37" s="37">
        <v>8.1300000000000008</v>
      </c>
      <c r="K37" s="37">
        <v>8.1300000000000008</v>
      </c>
      <c r="L37" s="37">
        <v>8.33</v>
      </c>
      <c r="M37">
        <v>70.42</v>
      </c>
      <c r="N37">
        <v>273.08</v>
      </c>
      <c r="O37">
        <v>53.12</v>
      </c>
      <c r="P37">
        <v>7.61</v>
      </c>
      <c r="Q37">
        <v>7.21</v>
      </c>
      <c r="R37" s="93">
        <v>32</v>
      </c>
      <c r="S37" s="93">
        <v>32</v>
      </c>
      <c r="T37" s="93">
        <v>32</v>
      </c>
      <c r="U37">
        <v>7.68</v>
      </c>
      <c r="V37">
        <v>79.309622000000005</v>
      </c>
      <c r="W37">
        <v>7.62</v>
      </c>
      <c r="X37">
        <v>58.5</v>
      </c>
      <c r="Y37">
        <v>19.5</v>
      </c>
      <c r="Z37">
        <v>19.5</v>
      </c>
      <c r="AA37">
        <v>128.18</v>
      </c>
      <c r="AB37">
        <v>25.63</v>
      </c>
      <c r="AC37">
        <v>45.64</v>
      </c>
      <c r="AD37">
        <v>29.73</v>
      </c>
      <c r="AE37">
        <v>52</v>
      </c>
      <c r="AF37">
        <v>26</v>
      </c>
      <c r="AG37">
        <v>10</v>
      </c>
      <c r="AH37">
        <v>46.67</v>
      </c>
      <c r="AI37">
        <v>46.67</v>
      </c>
      <c r="AJ37">
        <v>27.25</v>
      </c>
      <c r="AK37">
        <v>109</v>
      </c>
      <c r="AL37">
        <v>46</v>
      </c>
    </row>
    <row r="38" spans="1:38">
      <c r="A38" t="s">
        <v>80</v>
      </c>
      <c r="B38" s="34">
        <v>110.1</v>
      </c>
      <c r="C38" s="34">
        <v>57.66</v>
      </c>
      <c r="D38" s="93">
        <f t="shared" si="0"/>
        <v>96</v>
      </c>
      <c r="E38" s="34">
        <v>3.86</v>
      </c>
      <c r="F38" s="34"/>
      <c r="G38" s="34"/>
      <c r="H38" s="34"/>
      <c r="I38" s="34"/>
      <c r="J38" s="37">
        <v>9.11</v>
      </c>
      <c r="K38" s="37">
        <v>9.11</v>
      </c>
      <c r="L38" s="37">
        <v>9.34</v>
      </c>
      <c r="M38">
        <v>70.42</v>
      </c>
      <c r="N38">
        <v>231.79</v>
      </c>
      <c r="O38">
        <v>53.12</v>
      </c>
      <c r="P38">
        <v>7.61</v>
      </c>
      <c r="Q38">
        <v>7.21</v>
      </c>
      <c r="R38" s="93">
        <v>32</v>
      </c>
      <c r="S38" s="93">
        <v>32</v>
      </c>
      <c r="T38" s="93">
        <v>32</v>
      </c>
      <c r="U38">
        <v>7.68</v>
      </c>
      <c r="V38">
        <v>87.278577999999996</v>
      </c>
      <c r="W38">
        <v>7.62</v>
      </c>
      <c r="X38">
        <v>60</v>
      </c>
      <c r="Y38">
        <v>20</v>
      </c>
      <c r="Z38">
        <v>20</v>
      </c>
      <c r="AA38">
        <v>146.03</v>
      </c>
      <c r="AB38">
        <v>29.2</v>
      </c>
      <c r="AC38">
        <v>52.61</v>
      </c>
      <c r="AD38">
        <v>32.53</v>
      </c>
      <c r="AE38">
        <v>59</v>
      </c>
      <c r="AF38">
        <v>29</v>
      </c>
      <c r="AG38">
        <v>10.66</v>
      </c>
      <c r="AH38">
        <v>47.33</v>
      </c>
      <c r="AI38">
        <v>47.33</v>
      </c>
      <c r="AJ38">
        <v>28.26</v>
      </c>
      <c r="AK38">
        <v>123</v>
      </c>
      <c r="AL38">
        <v>52</v>
      </c>
    </row>
    <row r="39" spans="1:38">
      <c r="A39" t="s">
        <v>81</v>
      </c>
      <c r="B39" s="34">
        <v>129.41999999999999</v>
      </c>
      <c r="C39" s="34">
        <v>57.66</v>
      </c>
      <c r="D39" s="93">
        <f t="shared" si="0"/>
        <v>96</v>
      </c>
      <c r="E39" s="34">
        <v>3.86</v>
      </c>
      <c r="F39" s="34"/>
      <c r="G39" s="34"/>
      <c r="H39" s="34"/>
      <c r="I39" s="34"/>
      <c r="J39" s="37">
        <v>10.039999999999999</v>
      </c>
      <c r="K39" s="37">
        <v>10.039999999999999</v>
      </c>
      <c r="L39" s="37">
        <v>10.29</v>
      </c>
      <c r="M39">
        <v>66.25</v>
      </c>
      <c r="N39">
        <v>273.08</v>
      </c>
      <c r="O39">
        <v>53.12</v>
      </c>
      <c r="P39">
        <v>8.08</v>
      </c>
      <c r="Q39">
        <v>7.21</v>
      </c>
      <c r="R39" s="93">
        <v>32</v>
      </c>
      <c r="S39" s="93">
        <v>32</v>
      </c>
      <c r="T39" s="93">
        <v>32</v>
      </c>
      <c r="U39">
        <v>7.68</v>
      </c>
      <c r="V39">
        <v>94.887079999999997</v>
      </c>
      <c r="W39">
        <v>7.62</v>
      </c>
      <c r="X39">
        <v>64</v>
      </c>
      <c r="Y39">
        <v>21.34</v>
      </c>
      <c r="Z39">
        <v>21.33</v>
      </c>
      <c r="AA39">
        <v>162.29</v>
      </c>
      <c r="AB39">
        <v>32.46</v>
      </c>
      <c r="AC39">
        <v>59.16</v>
      </c>
      <c r="AD39">
        <v>33.520000000000003</v>
      </c>
      <c r="AE39">
        <v>64</v>
      </c>
      <c r="AF39">
        <v>32</v>
      </c>
      <c r="AG39">
        <v>15</v>
      </c>
      <c r="AH39">
        <v>53.33</v>
      </c>
      <c r="AI39">
        <v>53.33</v>
      </c>
      <c r="AJ39">
        <v>29.27</v>
      </c>
      <c r="AK39">
        <v>137</v>
      </c>
      <c r="AL39">
        <v>58</v>
      </c>
    </row>
    <row r="40" spans="1:38">
      <c r="A40" t="s">
        <v>82</v>
      </c>
      <c r="B40" s="34">
        <v>110.1</v>
      </c>
      <c r="C40" s="34">
        <v>57.66</v>
      </c>
      <c r="D40" s="93">
        <f t="shared" si="0"/>
        <v>96</v>
      </c>
      <c r="E40" s="34">
        <v>3.86</v>
      </c>
      <c r="F40" s="34"/>
      <c r="G40" s="34"/>
      <c r="H40" s="34"/>
      <c r="I40" s="34"/>
      <c r="J40" s="37">
        <v>10.93</v>
      </c>
      <c r="K40" s="37">
        <v>10.93</v>
      </c>
      <c r="L40" s="37">
        <v>11.19</v>
      </c>
      <c r="M40">
        <v>66.25</v>
      </c>
      <c r="N40">
        <v>273.08</v>
      </c>
      <c r="O40">
        <v>53.12</v>
      </c>
      <c r="P40">
        <v>8.08</v>
      </c>
      <c r="Q40">
        <v>7.21</v>
      </c>
      <c r="R40" s="93">
        <v>32</v>
      </c>
      <c r="S40" s="93">
        <v>32</v>
      </c>
      <c r="T40" s="93">
        <v>32</v>
      </c>
      <c r="U40">
        <v>7.68</v>
      </c>
      <c r="V40">
        <v>101.85261</v>
      </c>
      <c r="W40">
        <v>7.62</v>
      </c>
      <c r="X40">
        <v>67.5</v>
      </c>
      <c r="Y40">
        <v>22.5</v>
      </c>
      <c r="Z40">
        <v>22.5</v>
      </c>
      <c r="AA40">
        <v>177.98</v>
      </c>
      <c r="AB40">
        <v>35.6</v>
      </c>
      <c r="AC40">
        <v>65.28</v>
      </c>
      <c r="AD40">
        <v>36.21</v>
      </c>
      <c r="AE40">
        <v>68</v>
      </c>
      <c r="AF40">
        <v>34</v>
      </c>
      <c r="AG40">
        <v>15.66</v>
      </c>
      <c r="AH40">
        <v>55</v>
      </c>
      <c r="AI40">
        <v>55</v>
      </c>
      <c r="AJ40">
        <v>30.28</v>
      </c>
      <c r="AK40">
        <v>151</v>
      </c>
      <c r="AL40">
        <v>64</v>
      </c>
    </row>
    <row r="41" spans="1:38">
      <c r="A41" t="s">
        <v>83</v>
      </c>
      <c r="B41" s="34">
        <v>129.41999999999999</v>
      </c>
      <c r="C41" s="34">
        <v>57.66</v>
      </c>
      <c r="D41" s="93">
        <f t="shared" si="0"/>
        <v>96</v>
      </c>
      <c r="E41" s="34">
        <v>3.86</v>
      </c>
      <c r="F41" s="34"/>
      <c r="G41" s="34"/>
      <c r="H41" s="34"/>
      <c r="I41" s="34"/>
      <c r="J41" s="37">
        <v>11.75</v>
      </c>
      <c r="K41" s="37">
        <v>11.75</v>
      </c>
      <c r="L41" s="37">
        <v>12.04</v>
      </c>
      <c r="M41">
        <v>66.25</v>
      </c>
      <c r="N41">
        <v>273.08</v>
      </c>
      <c r="O41">
        <v>53.12</v>
      </c>
      <c r="P41">
        <v>8.08</v>
      </c>
      <c r="Q41">
        <v>7.01</v>
      </c>
      <c r="R41" s="93">
        <v>32</v>
      </c>
      <c r="S41" s="93">
        <v>32</v>
      </c>
      <c r="T41" s="93">
        <v>32</v>
      </c>
      <c r="U41">
        <v>7.68</v>
      </c>
      <c r="V41">
        <v>108.408976</v>
      </c>
      <c r="W41">
        <v>7.62</v>
      </c>
      <c r="X41">
        <v>82.5</v>
      </c>
      <c r="Y41">
        <v>27.5</v>
      </c>
      <c r="Z41">
        <v>27.5</v>
      </c>
      <c r="AA41">
        <v>191.73</v>
      </c>
      <c r="AB41">
        <v>38.35</v>
      </c>
      <c r="AC41">
        <v>70.959999999999994</v>
      </c>
      <c r="AD41">
        <v>38.840000000000003</v>
      </c>
      <c r="AE41">
        <v>71</v>
      </c>
      <c r="AF41">
        <v>36</v>
      </c>
      <c r="AG41">
        <v>16.34</v>
      </c>
      <c r="AH41">
        <v>56.67</v>
      </c>
      <c r="AI41">
        <v>56.67</v>
      </c>
      <c r="AJ41">
        <v>30.28</v>
      </c>
      <c r="AK41">
        <v>161</v>
      </c>
      <c r="AL41">
        <v>69</v>
      </c>
    </row>
    <row r="42" spans="1:38">
      <c r="A42" t="s">
        <v>84</v>
      </c>
      <c r="B42" s="34">
        <v>110.1</v>
      </c>
      <c r="C42" s="34">
        <v>57.66</v>
      </c>
      <c r="D42" s="93">
        <f t="shared" si="0"/>
        <v>95.699999999999989</v>
      </c>
      <c r="E42" s="34">
        <v>3.86</v>
      </c>
      <c r="F42" s="34"/>
      <c r="G42" s="34"/>
      <c r="H42" s="34"/>
      <c r="I42" s="34"/>
      <c r="J42" s="37">
        <v>12.45</v>
      </c>
      <c r="K42" s="37">
        <v>12.45</v>
      </c>
      <c r="L42" s="37">
        <v>12.76</v>
      </c>
      <c r="M42">
        <v>66.25</v>
      </c>
      <c r="N42">
        <v>231.79</v>
      </c>
      <c r="O42">
        <v>53.12</v>
      </c>
      <c r="P42">
        <v>8.08</v>
      </c>
      <c r="Q42">
        <v>7.01</v>
      </c>
      <c r="R42" s="93">
        <v>31.9</v>
      </c>
      <c r="S42" s="93">
        <v>31.9</v>
      </c>
      <c r="T42" s="93">
        <v>31.9</v>
      </c>
      <c r="U42">
        <v>7.68</v>
      </c>
      <c r="V42">
        <v>114.71205</v>
      </c>
      <c r="W42">
        <v>7.62</v>
      </c>
      <c r="X42">
        <v>84</v>
      </c>
      <c r="Y42">
        <v>28</v>
      </c>
      <c r="Z42">
        <v>28</v>
      </c>
      <c r="AA42">
        <v>204.9</v>
      </c>
      <c r="AB42">
        <v>40.98</v>
      </c>
      <c r="AC42">
        <v>76.010000000000005</v>
      </c>
      <c r="AD42">
        <v>41.04</v>
      </c>
      <c r="AE42">
        <v>77</v>
      </c>
      <c r="AF42">
        <v>39</v>
      </c>
      <c r="AG42">
        <v>17.34</v>
      </c>
      <c r="AH42">
        <v>58.33</v>
      </c>
      <c r="AI42">
        <v>58.33</v>
      </c>
      <c r="AJ42">
        <v>31.29</v>
      </c>
      <c r="AK42">
        <v>172</v>
      </c>
      <c r="AL42">
        <v>73</v>
      </c>
    </row>
    <row r="43" spans="1:38">
      <c r="A43" t="s">
        <v>85</v>
      </c>
      <c r="B43" s="34">
        <v>110.1</v>
      </c>
      <c r="C43" s="34">
        <v>57.66</v>
      </c>
      <c r="D43" s="93">
        <f t="shared" si="0"/>
        <v>95.699999999999989</v>
      </c>
      <c r="E43" s="34">
        <v>3.86</v>
      </c>
      <c r="F43" s="34"/>
      <c r="G43" s="34"/>
      <c r="H43" s="34"/>
      <c r="I43" s="34"/>
      <c r="J43" s="37">
        <v>13.2</v>
      </c>
      <c r="K43" s="37">
        <v>13.2</v>
      </c>
      <c r="L43" s="37">
        <v>13.52</v>
      </c>
      <c r="M43">
        <v>66.25</v>
      </c>
      <c r="N43">
        <v>231.79</v>
      </c>
      <c r="O43">
        <v>53.12</v>
      </c>
      <c r="P43">
        <v>8.08</v>
      </c>
      <c r="Q43">
        <v>7.01</v>
      </c>
      <c r="R43" s="93">
        <v>31.9</v>
      </c>
      <c r="S43" s="93">
        <v>31.9</v>
      </c>
      <c r="T43" s="93">
        <v>31.9</v>
      </c>
      <c r="U43">
        <v>7.52</v>
      </c>
      <c r="V43">
        <v>119.77789</v>
      </c>
      <c r="W43">
        <v>7.43</v>
      </c>
      <c r="X43">
        <v>86</v>
      </c>
      <c r="Y43">
        <v>28.66</v>
      </c>
      <c r="Z43">
        <v>28.67</v>
      </c>
      <c r="AA43">
        <v>216.79</v>
      </c>
      <c r="AB43">
        <v>43.36</v>
      </c>
      <c r="AC43">
        <v>80.39</v>
      </c>
      <c r="AD43">
        <v>42.96</v>
      </c>
      <c r="AE43">
        <v>83</v>
      </c>
      <c r="AF43">
        <v>42</v>
      </c>
      <c r="AG43">
        <v>21.66</v>
      </c>
      <c r="AH43">
        <v>60</v>
      </c>
      <c r="AI43">
        <v>60</v>
      </c>
      <c r="AJ43">
        <v>27.25</v>
      </c>
      <c r="AK43">
        <v>179</v>
      </c>
      <c r="AL43">
        <v>76</v>
      </c>
    </row>
    <row r="44" spans="1:38">
      <c r="A44" t="s">
        <v>86</v>
      </c>
      <c r="B44" s="34">
        <v>110.1</v>
      </c>
      <c r="C44" s="34">
        <v>57.66</v>
      </c>
      <c r="D44" s="93">
        <f t="shared" si="0"/>
        <v>95.699999999999989</v>
      </c>
      <c r="E44" s="34">
        <v>3.86</v>
      </c>
      <c r="F44" s="34"/>
      <c r="G44" s="34"/>
      <c r="H44" s="34"/>
      <c r="I44" s="34"/>
      <c r="J44" s="37">
        <v>13.77</v>
      </c>
      <c r="K44" s="37">
        <v>13.77</v>
      </c>
      <c r="L44" s="37">
        <v>14.11</v>
      </c>
      <c r="M44">
        <v>66.25</v>
      </c>
      <c r="N44">
        <v>273.08</v>
      </c>
      <c r="O44">
        <v>53.12</v>
      </c>
      <c r="P44">
        <v>8.08</v>
      </c>
      <c r="Q44">
        <v>7.01</v>
      </c>
      <c r="R44" s="93">
        <v>31.9</v>
      </c>
      <c r="S44" s="93">
        <v>31.9</v>
      </c>
      <c r="T44" s="93">
        <v>31.9</v>
      </c>
      <c r="U44">
        <v>7.52</v>
      </c>
      <c r="V44">
        <v>123.596754</v>
      </c>
      <c r="W44">
        <v>7.43</v>
      </c>
      <c r="X44">
        <v>89</v>
      </c>
      <c r="Y44">
        <v>29.66</v>
      </c>
      <c r="Z44">
        <v>29.67</v>
      </c>
      <c r="AA44">
        <v>227.83</v>
      </c>
      <c r="AB44">
        <v>45.56</v>
      </c>
      <c r="AC44">
        <v>84.36</v>
      </c>
      <c r="AD44">
        <v>43.5</v>
      </c>
      <c r="AE44">
        <v>87</v>
      </c>
      <c r="AF44">
        <v>43</v>
      </c>
      <c r="AG44">
        <v>22.34</v>
      </c>
      <c r="AH44">
        <v>61.67</v>
      </c>
      <c r="AI44">
        <v>61.67</v>
      </c>
      <c r="AJ44">
        <v>27.25</v>
      </c>
      <c r="AK44">
        <v>186</v>
      </c>
      <c r="AL44">
        <v>79</v>
      </c>
    </row>
    <row r="45" spans="1:38">
      <c r="A45" t="s">
        <v>87</v>
      </c>
      <c r="B45" s="34">
        <v>110.1</v>
      </c>
      <c r="C45" s="34">
        <v>57.66</v>
      </c>
      <c r="D45" s="93">
        <f t="shared" si="0"/>
        <v>95.699999999999989</v>
      </c>
      <c r="E45" s="34">
        <v>12.3</v>
      </c>
      <c r="F45" s="34"/>
      <c r="G45" s="34"/>
      <c r="H45" s="34"/>
      <c r="I45" s="34"/>
      <c r="J45" s="37">
        <v>14.26</v>
      </c>
      <c r="K45" s="37">
        <v>14.26</v>
      </c>
      <c r="L45" s="37">
        <v>14.61</v>
      </c>
      <c r="M45">
        <v>66.25</v>
      </c>
      <c r="N45">
        <v>273.08</v>
      </c>
      <c r="O45">
        <v>53.12</v>
      </c>
      <c r="P45">
        <v>7.92</v>
      </c>
      <c r="Q45">
        <v>7.01</v>
      </c>
      <c r="R45" s="93">
        <v>31.9</v>
      </c>
      <c r="S45" s="93">
        <v>31.9</v>
      </c>
      <c r="T45" s="93">
        <v>31.9</v>
      </c>
      <c r="U45">
        <v>7.52</v>
      </c>
      <c r="V45">
        <v>125.116506</v>
      </c>
      <c r="W45">
        <v>7.43</v>
      </c>
      <c r="X45">
        <v>79</v>
      </c>
      <c r="Y45">
        <v>26.34</v>
      </c>
      <c r="Z45">
        <v>26.33</v>
      </c>
      <c r="AA45">
        <v>231.67</v>
      </c>
      <c r="AB45">
        <v>46.33</v>
      </c>
      <c r="AC45">
        <v>86.58</v>
      </c>
      <c r="AD45">
        <v>44</v>
      </c>
      <c r="AE45">
        <v>91</v>
      </c>
      <c r="AF45">
        <v>46</v>
      </c>
      <c r="AG45">
        <v>23</v>
      </c>
      <c r="AH45">
        <v>63.33</v>
      </c>
      <c r="AI45">
        <v>63.33</v>
      </c>
      <c r="AJ45">
        <v>27.76</v>
      </c>
      <c r="AK45">
        <v>193</v>
      </c>
      <c r="AL45">
        <v>82</v>
      </c>
    </row>
    <row r="46" spans="1:38">
      <c r="A46" t="s">
        <v>88</v>
      </c>
      <c r="B46" s="34">
        <v>110.1</v>
      </c>
      <c r="C46" s="34">
        <v>57.66</v>
      </c>
      <c r="D46" s="93">
        <f t="shared" si="0"/>
        <v>95.699999999999989</v>
      </c>
      <c r="E46" s="34">
        <v>12.3</v>
      </c>
      <c r="F46" s="34"/>
      <c r="G46" s="34"/>
      <c r="H46" s="34"/>
      <c r="I46" s="34"/>
      <c r="J46" s="37">
        <v>14.8</v>
      </c>
      <c r="K46" s="37">
        <v>14.8</v>
      </c>
      <c r="L46" s="37">
        <v>15.17</v>
      </c>
      <c r="M46">
        <v>66.25</v>
      </c>
      <c r="N46">
        <v>273.08</v>
      </c>
      <c r="O46">
        <v>53.12</v>
      </c>
      <c r="P46">
        <v>7.92</v>
      </c>
      <c r="Q46">
        <v>7.01</v>
      </c>
      <c r="R46" s="93">
        <v>31.9</v>
      </c>
      <c r="S46" s="93">
        <v>31.9</v>
      </c>
      <c r="T46" s="93">
        <v>31.9</v>
      </c>
      <c r="U46">
        <v>7.52</v>
      </c>
      <c r="V46">
        <v>128.477496</v>
      </c>
      <c r="W46">
        <v>7.43</v>
      </c>
      <c r="X46">
        <v>79.5</v>
      </c>
      <c r="Y46">
        <v>26.5</v>
      </c>
      <c r="Z46">
        <v>26.5</v>
      </c>
      <c r="AA46">
        <v>233.33</v>
      </c>
      <c r="AB46">
        <v>46.67</v>
      </c>
      <c r="AC46">
        <v>87.37</v>
      </c>
      <c r="AD46">
        <v>44.5</v>
      </c>
      <c r="AE46">
        <v>93</v>
      </c>
      <c r="AF46">
        <v>47</v>
      </c>
      <c r="AG46">
        <v>23.66</v>
      </c>
      <c r="AH46">
        <v>65</v>
      </c>
      <c r="AI46">
        <v>65</v>
      </c>
      <c r="AJ46">
        <v>27.76</v>
      </c>
      <c r="AK46">
        <v>196</v>
      </c>
      <c r="AL46">
        <v>84</v>
      </c>
    </row>
    <row r="47" spans="1:38">
      <c r="A47" t="s">
        <v>89</v>
      </c>
      <c r="B47" s="34">
        <v>145.76</v>
      </c>
      <c r="C47" s="34">
        <v>57.66</v>
      </c>
      <c r="D47" s="93">
        <f t="shared" si="0"/>
        <v>94.7</v>
      </c>
      <c r="E47" s="34">
        <v>12.3</v>
      </c>
      <c r="F47" s="34"/>
      <c r="G47" s="34"/>
      <c r="H47" s="34"/>
      <c r="I47" s="34"/>
      <c r="J47" s="37">
        <v>15.18</v>
      </c>
      <c r="K47" s="37">
        <v>15.18</v>
      </c>
      <c r="L47" s="37">
        <v>15.57</v>
      </c>
      <c r="M47">
        <v>66.25</v>
      </c>
      <c r="N47">
        <v>273.08</v>
      </c>
      <c r="O47">
        <v>82.09</v>
      </c>
      <c r="P47">
        <v>7.77</v>
      </c>
      <c r="Q47">
        <v>7.01</v>
      </c>
      <c r="R47" s="93">
        <v>31.57</v>
      </c>
      <c r="S47" s="93">
        <v>31.57</v>
      </c>
      <c r="T47" s="93">
        <v>31.56</v>
      </c>
      <c r="U47">
        <v>7.52</v>
      </c>
      <c r="V47">
        <v>131.37087</v>
      </c>
      <c r="W47">
        <v>7.43</v>
      </c>
      <c r="X47">
        <v>80</v>
      </c>
      <c r="Y47">
        <v>26.66</v>
      </c>
      <c r="Z47">
        <v>26.67</v>
      </c>
      <c r="AA47">
        <v>230</v>
      </c>
      <c r="AB47">
        <v>46</v>
      </c>
      <c r="AC47">
        <v>87.47</v>
      </c>
      <c r="AD47">
        <v>44.5</v>
      </c>
      <c r="AE47">
        <v>93</v>
      </c>
      <c r="AF47">
        <v>47</v>
      </c>
      <c r="AG47">
        <v>24.34</v>
      </c>
      <c r="AH47">
        <v>66.67</v>
      </c>
      <c r="AI47">
        <v>66.67</v>
      </c>
      <c r="AJ47">
        <v>27.76</v>
      </c>
      <c r="AK47">
        <v>200</v>
      </c>
      <c r="AL47">
        <v>85</v>
      </c>
    </row>
    <row r="48" spans="1:38">
      <c r="A48" t="s">
        <v>90</v>
      </c>
      <c r="B48" s="34">
        <v>145.76</v>
      </c>
      <c r="C48" s="34">
        <v>57.66</v>
      </c>
      <c r="D48" s="93">
        <f t="shared" si="0"/>
        <v>94.199999999999989</v>
      </c>
      <c r="E48" s="34">
        <v>12.3</v>
      </c>
      <c r="F48" s="34"/>
      <c r="G48" s="34"/>
      <c r="H48" s="34"/>
      <c r="I48" s="34"/>
      <c r="J48" s="37">
        <v>15.6</v>
      </c>
      <c r="K48" s="37">
        <v>15.6</v>
      </c>
      <c r="L48" s="37">
        <v>15.99</v>
      </c>
      <c r="M48">
        <v>66.25</v>
      </c>
      <c r="N48">
        <v>273.08</v>
      </c>
      <c r="O48">
        <v>100.62</v>
      </c>
      <c r="P48">
        <v>7.77</v>
      </c>
      <c r="Q48">
        <v>7.01</v>
      </c>
      <c r="R48" s="93">
        <v>31.4</v>
      </c>
      <c r="S48" s="93">
        <v>31.4</v>
      </c>
      <c r="T48" s="93">
        <v>31.4</v>
      </c>
      <c r="U48">
        <v>7.52</v>
      </c>
      <c r="V48">
        <v>133.32901200000001</v>
      </c>
      <c r="W48">
        <v>7.43</v>
      </c>
      <c r="X48">
        <v>81</v>
      </c>
      <c r="Y48">
        <v>27</v>
      </c>
      <c r="Z48">
        <v>27</v>
      </c>
      <c r="AA48">
        <v>230</v>
      </c>
      <c r="AB48">
        <v>46</v>
      </c>
      <c r="AC48">
        <v>87.43</v>
      </c>
      <c r="AD48">
        <v>44.5</v>
      </c>
      <c r="AE48">
        <v>93</v>
      </c>
      <c r="AF48">
        <v>47</v>
      </c>
      <c r="AG48">
        <v>25</v>
      </c>
      <c r="AH48">
        <v>68.33</v>
      </c>
      <c r="AI48">
        <v>68.33</v>
      </c>
      <c r="AJ48">
        <v>27.76</v>
      </c>
      <c r="AK48">
        <v>200</v>
      </c>
      <c r="AL48">
        <v>85</v>
      </c>
    </row>
    <row r="49" spans="1:38">
      <c r="A49" t="s">
        <v>91</v>
      </c>
      <c r="B49" s="34">
        <v>225.56</v>
      </c>
      <c r="C49" s="34">
        <v>57.66</v>
      </c>
      <c r="D49" s="93">
        <f t="shared" si="0"/>
        <v>94.199999999999989</v>
      </c>
      <c r="E49" s="34">
        <v>12.3</v>
      </c>
      <c r="F49" s="34"/>
      <c r="G49" s="34"/>
      <c r="H49" s="34"/>
      <c r="I49" s="34"/>
      <c r="J49" s="37">
        <v>15.83</v>
      </c>
      <c r="K49" s="37">
        <v>15.83</v>
      </c>
      <c r="L49" s="37">
        <v>16.239999999999998</v>
      </c>
      <c r="M49">
        <v>66.25</v>
      </c>
      <c r="N49">
        <v>273.08</v>
      </c>
      <c r="O49">
        <v>68.569999999999993</v>
      </c>
      <c r="P49">
        <v>7.77</v>
      </c>
      <c r="Q49">
        <v>7.01</v>
      </c>
      <c r="R49" s="93">
        <v>31.4</v>
      </c>
      <c r="S49" s="93">
        <v>31.4</v>
      </c>
      <c r="T49" s="93">
        <v>31.4</v>
      </c>
      <c r="U49">
        <v>7.52</v>
      </c>
      <c r="V49">
        <v>133.82585399999999</v>
      </c>
      <c r="W49">
        <v>7.43</v>
      </c>
      <c r="X49">
        <v>95.5</v>
      </c>
      <c r="Y49">
        <v>31.84</v>
      </c>
      <c r="Z49">
        <v>31.83</v>
      </c>
      <c r="AA49">
        <v>230</v>
      </c>
      <c r="AB49">
        <v>46</v>
      </c>
      <c r="AC49">
        <v>87.51</v>
      </c>
      <c r="AD49">
        <v>44.5</v>
      </c>
      <c r="AE49">
        <v>93</v>
      </c>
      <c r="AF49">
        <v>47</v>
      </c>
      <c r="AG49">
        <v>25.66</v>
      </c>
      <c r="AH49">
        <v>70</v>
      </c>
      <c r="AI49">
        <v>70</v>
      </c>
      <c r="AJ49">
        <v>27.76</v>
      </c>
      <c r="AK49">
        <v>200</v>
      </c>
      <c r="AL49">
        <v>85</v>
      </c>
    </row>
    <row r="50" spans="1:38">
      <c r="A50" t="s">
        <v>92</v>
      </c>
      <c r="B50" s="34">
        <v>262.20999999999998</v>
      </c>
      <c r="C50" s="34">
        <v>57.66</v>
      </c>
      <c r="D50" s="93">
        <f t="shared" si="0"/>
        <v>94.199999999999989</v>
      </c>
      <c r="E50" s="34">
        <v>12.3</v>
      </c>
      <c r="F50" s="34"/>
      <c r="G50" s="34"/>
      <c r="H50" s="34"/>
      <c r="I50" s="34"/>
      <c r="J50" s="37">
        <v>16.02</v>
      </c>
      <c r="K50" s="37">
        <v>16.02</v>
      </c>
      <c r="L50" s="37">
        <v>16.420000000000002</v>
      </c>
      <c r="M50">
        <v>66.25</v>
      </c>
      <c r="N50">
        <v>273.08</v>
      </c>
      <c r="O50">
        <v>68.569999999999993</v>
      </c>
      <c r="P50">
        <v>7.77</v>
      </c>
      <c r="Q50">
        <v>7.01</v>
      </c>
      <c r="R50" s="93">
        <v>31.4</v>
      </c>
      <c r="S50" s="93">
        <v>31.4</v>
      </c>
      <c r="T50" s="93">
        <v>31.4</v>
      </c>
      <c r="U50">
        <v>7.52</v>
      </c>
      <c r="V50">
        <v>133.864822</v>
      </c>
      <c r="W50">
        <v>7.43</v>
      </c>
      <c r="X50">
        <v>96.5</v>
      </c>
      <c r="Y50">
        <v>32.159999999999997</v>
      </c>
      <c r="Z50">
        <v>32.17</v>
      </c>
      <c r="AA50">
        <v>230</v>
      </c>
      <c r="AB50">
        <v>46</v>
      </c>
      <c r="AC50">
        <v>87.68</v>
      </c>
      <c r="AD50">
        <v>44.5</v>
      </c>
      <c r="AE50">
        <v>93</v>
      </c>
      <c r="AF50">
        <v>47</v>
      </c>
      <c r="AG50">
        <v>26.66</v>
      </c>
      <c r="AH50">
        <v>71.67</v>
      </c>
      <c r="AI50">
        <v>71.67</v>
      </c>
      <c r="AJ50">
        <v>27.76</v>
      </c>
      <c r="AK50">
        <v>200</v>
      </c>
      <c r="AL50">
        <v>85</v>
      </c>
    </row>
    <row r="51" spans="1:38">
      <c r="A51" t="s">
        <v>93</v>
      </c>
      <c r="B51" s="34">
        <v>262.20999999999998</v>
      </c>
      <c r="C51" s="34">
        <v>57.66</v>
      </c>
      <c r="D51" s="93">
        <f t="shared" si="0"/>
        <v>94.199999999999989</v>
      </c>
      <c r="E51" s="34">
        <v>7.67</v>
      </c>
      <c r="F51" s="34"/>
      <c r="G51" s="34"/>
      <c r="H51" s="34"/>
      <c r="I51" s="34"/>
      <c r="J51" s="37">
        <v>16.170000000000002</v>
      </c>
      <c r="K51" s="37">
        <v>16.170000000000002</v>
      </c>
      <c r="L51" s="37">
        <v>16.57</v>
      </c>
      <c r="M51">
        <v>66.25</v>
      </c>
      <c r="N51">
        <v>273.08</v>
      </c>
      <c r="O51">
        <v>63.74</v>
      </c>
      <c r="P51">
        <v>7.92</v>
      </c>
      <c r="Q51">
        <v>7.01</v>
      </c>
      <c r="R51" s="93">
        <v>31.4</v>
      </c>
      <c r="S51" s="93">
        <v>31.4</v>
      </c>
      <c r="T51" s="93">
        <v>31.4</v>
      </c>
      <c r="U51">
        <v>7.52</v>
      </c>
      <c r="V51">
        <v>130.29925</v>
      </c>
      <c r="W51">
        <v>7.24</v>
      </c>
      <c r="X51">
        <v>97.5</v>
      </c>
      <c r="Y51">
        <v>32.5</v>
      </c>
      <c r="Z51">
        <v>32.5</v>
      </c>
      <c r="AA51">
        <v>230</v>
      </c>
      <c r="AB51">
        <v>46</v>
      </c>
      <c r="AC51">
        <v>87.78</v>
      </c>
      <c r="AD51">
        <v>44.5</v>
      </c>
      <c r="AE51">
        <v>93</v>
      </c>
      <c r="AF51">
        <v>47</v>
      </c>
      <c r="AG51">
        <v>27.66</v>
      </c>
      <c r="AH51">
        <v>76.67</v>
      </c>
      <c r="AI51">
        <v>76.67</v>
      </c>
      <c r="AJ51">
        <v>27.25</v>
      </c>
      <c r="AK51">
        <v>200</v>
      </c>
      <c r="AL51">
        <v>85</v>
      </c>
    </row>
    <row r="52" spans="1:38">
      <c r="A52" t="s">
        <v>94</v>
      </c>
      <c r="B52" s="34">
        <v>262.20999999999998</v>
      </c>
      <c r="C52" s="34">
        <v>76.58</v>
      </c>
      <c r="D52" s="93">
        <f t="shared" si="0"/>
        <v>94.199999999999989</v>
      </c>
      <c r="E52" s="34">
        <v>7.67</v>
      </c>
      <c r="F52" s="34"/>
      <c r="G52" s="34"/>
      <c r="H52" s="34"/>
      <c r="I52" s="34"/>
      <c r="J52" s="37">
        <v>16.22</v>
      </c>
      <c r="K52" s="37">
        <v>16.22</v>
      </c>
      <c r="L52" s="37">
        <v>16.63</v>
      </c>
      <c r="M52">
        <v>66.25</v>
      </c>
      <c r="N52">
        <v>273.08</v>
      </c>
      <c r="O52">
        <v>78.23</v>
      </c>
      <c r="P52">
        <v>7.92</v>
      </c>
      <c r="Q52">
        <v>7.01</v>
      </c>
      <c r="R52" s="93">
        <v>31.4</v>
      </c>
      <c r="S52" s="93">
        <v>31.4</v>
      </c>
      <c r="T52" s="93">
        <v>31.4</v>
      </c>
      <c r="U52">
        <v>7.52</v>
      </c>
      <c r="V52">
        <v>129.90957</v>
      </c>
      <c r="W52">
        <v>7.24</v>
      </c>
      <c r="X52">
        <v>98</v>
      </c>
      <c r="Y52">
        <v>32.659999999999997</v>
      </c>
      <c r="Z52">
        <v>32.67</v>
      </c>
      <c r="AA52">
        <v>230</v>
      </c>
      <c r="AB52">
        <v>46</v>
      </c>
      <c r="AC52">
        <v>87.74</v>
      </c>
      <c r="AD52">
        <v>44.5</v>
      </c>
      <c r="AE52">
        <v>93</v>
      </c>
      <c r="AF52">
        <v>47</v>
      </c>
      <c r="AG52">
        <v>28.66</v>
      </c>
      <c r="AH52">
        <v>76.67</v>
      </c>
      <c r="AI52">
        <v>76.67</v>
      </c>
      <c r="AJ52">
        <v>27.25</v>
      </c>
      <c r="AK52">
        <v>200</v>
      </c>
      <c r="AL52">
        <v>85</v>
      </c>
    </row>
    <row r="53" spans="1:38">
      <c r="A53" t="s">
        <v>95</v>
      </c>
      <c r="B53" s="34">
        <v>262.20999999999998</v>
      </c>
      <c r="C53" s="34">
        <v>76.58</v>
      </c>
      <c r="D53" s="93">
        <f t="shared" si="0"/>
        <v>94.199999999999989</v>
      </c>
      <c r="E53" s="34">
        <v>7.67</v>
      </c>
      <c r="F53" s="34"/>
      <c r="G53" s="34"/>
      <c r="H53" s="34"/>
      <c r="I53" s="34"/>
      <c r="J53" s="37">
        <v>16.3</v>
      </c>
      <c r="K53" s="37">
        <v>16.3</v>
      </c>
      <c r="L53" s="37">
        <v>16.71</v>
      </c>
      <c r="M53">
        <v>66.25</v>
      </c>
      <c r="N53">
        <v>273.08</v>
      </c>
      <c r="O53">
        <v>73.400000000000006</v>
      </c>
      <c r="P53">
        <v>7.92</v>
      </c>
      <c r="Q53">
        <v>7.01</v>
      </c>
      <c r="R53" s="93">
        <v>31.4</v>
      </c>
      <c r="S53" s="93">
        <v>31.4</v>
      </c>
      <c r="T53" s="93">
        <v>31.4</v>
      </c>
      <c r="U53">
        <v>7.52</v>
      </c>
      <c r="V53">
        <v>128.54569000000001</v>
      </c>
      <c r="W53">
        <v>7.24</v>
      </c>
      <c r="X53">
        <v>90</v>
      </c>
      <c r="Y53">
        <v>30</v>
      </c>
      <c r="Z53">
        <v>30</v>
      </c>
      <c r="AA53">
        <v>230</v>
      </c>
      <c r="AB53">
        <v>46</v>
      </c>
      <c r="AC53">
        <v>87.69</v>
      </c>
      <c r="AD53">
        <v>44.5</v>
      </c>
      <c r="AE53">
        <v>93</v>
      </c>
      <c r="AF53">
        <v>47</v>
      </c>
      <c r="AG53">
        <v>29.66</v>
      </c>
      <c r="AH53">
        <v>76.67</v>
      </c>
      <c r="AI53">
        <v>76.67</v>
      </c>
      <c r="AJ53">
        <v>28.26</v>
      </c>
      <c r="AK53">
        <v>200</v>
      </c>
      <c r="AL53">
        <v>85</v>
      </c>
    </row>
    <row r="54" spans="1:38">
      <c r="A54" t="s">
        <v>96</v>
      </c>
      <c r="B54" s="34">
        <v>262.20999999999998</v>
      </c>
      <c r="C54" s="34">
        <v>76.58</v>
      </c>
      <c r="D54" s="93">
        <f t="shared" si="0"/>
        <v>94.199999999999989</v>
      </c>
      <c r="E54" s="34">
        <v>7.67</v>
      </c>
      <c r="F54" s="34"/>
      <c r="G54" s="34"/>
      <c r="H54" s="34"/>
      <c r="I54" s="34"/>
      <c r="J54" s="37">
        <v>16.170000000000002</v>
      </c>
      <c r="K54" s="37">
        <v>16.170000000000002</v>
      </c>
      <c r="L54" s="37">
        <v>16.57</v>
      </c>
      <c r="M54">
        <v>66.25</v>
      </c>
      <c r="N54">
        <v>273.08</v>
      </c>
      <c r="O54">
        <v>58.91</v>
      </c>
      <c r="P54">
        <v>7.92</v>
      </c>
      <c r="Q54">
        <v>7.01</v>
      </c>
      <c r="R54" s="93">
        <v>31.4</v>
      </c>
      <c r="S54" s="93">
        <v>31.4</v>
      </c>
      <c r="T54" s="93">
        <v>31.4</v>
      </c>
      <c r="U54">
        <v>7.52</v>
      </c>
      <c r="V54">
        <v>126.753162</v>
      </c>
      <c r="W54">
        <v>7.24</v>
      </c>
      <c r="X54">
        <v>91</v>
      </c>
      <c r="Y54">
        <v>30.34</v>
      </c>
      <c r="Z54">
        <v>30.33</v>
      </c>
      <c r="AA54">
        <v>230</v>
      </c>
      <c r="AB54">
        <v>46</v>
      </c>
      <c r="AC54">
        <v>87.64</v>
      </c>
      <c r="AD54">
        <v>44.5</v>
      </c>
      <c r="AE54">
        <v>93</v>
      </c>
      <c r="AF54">
        <v>47</v>
      </c>
      <c r="AG54">
        <v>30.34</v>
      </c>
      <c r="AH54">
        <v>76.67</v>
      </c>
      <c r="AI54">
        <v>76.67</v>
      </c>
      <c r="AJ54">
        <v>28.26</v>
      </c>
      <c r="AK54">
        <v>200</v>
      </c>
      <c r="AL54">
        <v>85</v>
      </c>
    </row>
    <row r="55" spans="1:38">
      <c r="A55" t="s">
        <v>97</v>
      </c>
      <c r="B55" s="34">
        <v>262.20999999999998</v>
      </c>
      <c r="C55" s="34">
        <v>57.66</v>
      </c>
      <c r="D55" s="93">
        <f t="shared" si="0"/>
        <v>94.199999999999989</v>
      </c>
      <c r="E55" s="34">
        <v>7.67</v>
      </c>
      <c r="F55" s="34"/>
      <c r="G55" s="34"/>
      <c r="H55" s="34"/>
      <c r="I55" s="34"/>
      <c r="J55" s="37">
        <v>16.13</v>
      </c>
      <c r="K55" s="37">
        <v>16.13</v>
      </c>
      <c r="L55" s="37">
        <v>16.54</v>
      </c>
      <c r="M55">
        <v>66.25</v>
      </c>
      <c r="N55">
        <v>273.08</v>
      </c>
      <c r="O55">
        <v>54.08</v>
      </c>
      <c r="P55">
        <v>8.24</v>
      </c>
      <c r="Q55">
        <v>7.01</v>
      </c>
      <c r="R55" s="93">
        <v>31.4</v>
      </c>
      <c r="S55" s="93">
        <v>31.4</v>
      </c>
      <c r="T55" s="93">
        <v>31.4</v>
      </c>
      <c r="U55">
        <v>7.83</v>
      </c>
      <c r="V55">
        <v>124.05462799999999</v>
      </c>
      <c r="W55">
        <v>7.24</v>
      </c>
      <c r="X55">
        <v>92</v>
      </c>
      <c r="Y55">
        <v>30.66</v>
      </c>
      <c r="Z55">
        <v>30.67</v>
      </c>
      <c r="AA55">
        <v>233.33</v>
      </c>
      <c r="AB55">
        <v>46.67</v>
      </c>
      <c r="AC55">
        <v>87.54</v>
      </c>
      <c r="AD55">
        <v>44.5</v>
      </c>
      <c r="AE55">
        <v>93</v>
      </c>
      <c r="AF55">
        <v>47</v>
      </c>
      <c r="AG55">
        <v>31.34</v>
      </c>
      <c r="AH55">
        <v>70</v>
      </c>
      <c r="AI55">
        <v>70</v>
      </c>
      <c r="AJ55">
        <v>28.26</v>
      </c>
      <c r="AK55">
        <v>200</v>
      </c>
      <c r="AL55">
        <v>85</v>
      </c>
    </row>
    <row r="56" spans="1:38">
      <c r="A56" t="s">
        <v>98</v>
      </c>
      <c r="B56" s="34">
        <v>262.20999999999998</v>
      </c>
      <c r="C56" s="34">
        <v>57.66</v>
      </c>
      <c r="D56" s="93">
        <f t="shared" si="0"/>
        <v>93.7</v>
      </c>
      <c r="E56" s="34">
        <v>7.67</v>
      </c>
      <c r="F56" s="34"/>
      <c r="G56" s="34"/>
      <c r="H56" s="34"/>
      <c r="I56" s="34"/>
      <c r="J56" s="37">
        <v>15.86</v>
      </c>
      <c r="K56" s="37">
        <v>15.86</v>
      </c>
      <c r="L56" s="37">
        <v>16.260000000000002</v>
      </c>
      <c r="M56">
        <v>66.25</v>
      </c>
      <c r="N56">
        <v>273.08</v>
      </c>
      <c r="O56">
        <v>73.400000000000006</v>
      </c>
      <c r="P56">
        <v>8.24</v>
      </c>
      <c r="Q56">
        <v>7.01</v>
      </c>
      <c r="R56" s="93">
        <v>31.23</v>
      </c>
      <c r="S56" s="93">
        <v>31.23</v>
      </c>
      <c r="T56" s="93">
        <v>31.24</v>
      </c>
      <c r="U56">
        <v>7.83</v>
      </c>
      <c r="V56">
        <v>120.07015</v>
      </c>
      <c r="W56">
        <v>7.24</v>
      </c>
      <c r="X56">
        <v>93</v>
      </c>
      <c r="Y56">
        <v>31</v>
      </c>
      <c r="Z56">
        <v>31</v>
      </c>
      <c r="AA56">
        <v>233.33</v>
      </c>
      <c r="AB56">
        <v>46.67</v>
      </c>
      <c r="AC56">
        <v>87.54</v>
      </c>
      <c r="AD56">
        <v>44.5</v>
      </c>
      <c r="AE56">
        <v>93</v>
      </c>
      <c r="AF56">
        <v>47</v>
      </c>
      <c r="AG56">
        <v>32</v>
      </c>
      <c r="AH56">
        <v>70</v>
      </c>
      <c r="AI56">
        <v>70</v>
      </c>
      <c r="AJ56">
        <v>28.26</v>
      </c>
      <c r="AK56">
        <v>196</v>
      </c>
      <c r="AL56">
        <v>84</v>
      </c>
    </row>
    <row r="57" spans="1:38">
      <c r="A57" t="s">
        <v>99</v>
      </c>
      <c r="B57" s="34">
        <v>262.20999999999998</v>
      </c>
      <c r="C57" s="34">
        <v>76.58</v>
      </c>
      <c r="D57" s="93">
        <f t="shared" si="0"/>
        <v>93.7</v>
      </c>
      <c r="E57" s="34">
        <v>7.67</v>
      </c>
      <c r="F57" s="34"/>
      <c r="G57" s="34"/>
      <c r="H57" s="34"/>
      <c r="I57" s="34"/>
      <c r="J57" s="37">
        <v>15.48</v>
      </c>
      <c r="K57" s="37">
        <v>15.48</v>
      </c>
      <c r="L57" s="37">
        <v>15.86</v>
      </c>
      <c r="M57">
        <v>66.25</v>
      </c>
      <c r="N57">
        <v>273.08</v>
      </c>
      <c r="O57">
        <v>73.400000000000006</v>
      </c>
      <c r="P57">
        <v>8.24</v>
      </c>
      <c r="Q57">
        <v>7.01</v>
      </c>
      <c r="R57" s="93">
        <v>31.23</v>
      </c>
      <c r="S57" s="93">
        <v>31.23</v>
      </c>
      <c r="T57" s="93">
        <v>31.24</v>
      </c>
      <c r="U57">
        <v>7.83</v>
      </c>
      <c r="V57">
        <v>114.03010999999999</v>
      </c>
      <c r="W57">
        <v>7.24</v>
      </c>
      <c r="X57">
        <v>94</v>
      </c>
      <c r="Y57">
        <v>31.34</v>
      </c>
      <c r="Z57">
        <v>31.33</v>
      </c>
      <c r="AA57">
        <v>233.33</v>
      </c>
      <c r="AB57">
        <v>46.67</v>
      </c>
      <c r="AC57">
        <v>87.44</v>
      </c>
      <c r="AD57">
        <v>44.5</v>
      </c>
      <c r="AE57">
        <v>98</v>
      </c>
      <c r="AF57">
        <v>49</v>
      </c>
      <c r="AG57">
        <v>32</v>
      </c>
      <c r="AH57">
        <v>70</v>
      </c>
      <c r="AI57">
        <v>70</v>
      </c>
      <c r="AJ57">
        <v>28.26</v>
      </c>
      <c r="AK57">
        <v>193</v>
      </c>
      <c r="AL57">
        <v>82</v>
      </c>
    </row>
    <row r="58" spans="1:38">
      <c r="A58" t="s">
        <v>100</v>
      </c>
      <c r="B58" s="34">
        <v>262.20999999999998</v>
      </c>
      <c r="C58" s="34">
        <v>76.58</v>
      </c>
      <c r="D58" s="93">
        <f t="shared" si="0"/>
        <v>94.199999999999989</v>
      </c>
      <c r="E58" s="34">
        <v>7.67</v>
      </c>
      <c r="F58" s="34"/>
      <c r="G58" s="34"/>
      <c r="H58" s="34"/>
      <c r="I58" s="34"/>
      <c r="J58" s="37">
        <v>15.33</v>
      </c>
      <c r="K58" s="37">
        <v>15.33</v>
      </c>
      <c r="L58" s="37">
        <v>15.71</v>
      </c>
      <c r="M58">
        <v>66.25</v>
      </c>
      <c r="N58">
        <v>273.08</v>
      </c>
      <c r="O58">
        <v>73.400000000000006</v>
      </c>
      <c r="P58">
        <v>8.24</v>
      </c>
      <c r="Q58">
        <v>7.01</v>
      </c>
      <c r="R58" s="93">
        <v>31.4</v>
      </c>
      <c r="S58" s="93">
        <v>31.4</v>
      </c>
      <c r="T58" s="93">
        <v>31.4</v>
      </c>
      <c r="U58">
        <v>7.83</v>
      </c>
      <c r="V58">
        <v>110.18201999999999</v>
      </c>
      <c r="W58">
        <v>7.24</v>
      </c>
      <c r="X58">
        <v>95</v>
      </c>
      <c r="Y58">
        <v>31.66</v>
      </c>
      <c r="Z58">
        <v>31.67</v>
      </c>
      <c r="AA58">
        <v>233.33</v>
      </c>
      <c r="AB58">
        <v>46.67</v>
      </c>
      <c r="AC58">
        <v>87.49</v>
      </c>
      <c r="AD58">
        <v>44.5</v>
      </c>
      <c r="AE58">
        <v>98</v>
      </c>
      <c r="AF58">
        <v>49</v>
      </c>
      <c r="AG58">
        <v>32</v>
      </c>
      <c r="AH58">
        <v>70.67</v>
      </c>
      <c r="AI58">
        <v>70.67</v>
      </c>
      <c r="AJ58">
        <v>28.26</v>
      </c>
      <c r="AK58">
        <v>189</v>
      </c>
      <c r="AL58">
        <v>81</v>
      </c>
    </row>
    <row r="59" spans="1:38">
      <c r="A59" t="s">
        <v>101</v>
      </c>
      <c r="B59" s="34">
        <v>262.20999999999998</v>
      </c>
      <c r="C59" s="34">
        <v>57.66</v>
      </c>
      <c r="D59" s="93">
        <f t="shared" si="0"/>
        <v>94.199999999999989</v>
      </c>
      <c r="E59" s="34">
        <v>7.67</v>
      </c>
      <c r="F59" s="34"/>
      <c r="G59" s="34"/>
      <c r="H59" s="34"/>
      <c r="I59" s="34"/>
      <c r="J59" s="37">
        <v>15.06</v>
      </c>
      <c r="K59" s="37">
        <v>15.06</v>
      </c>
      <c r="L59" s="37">
        <v>15.43</v>
      </c>
      <c r="M59">
        <v>66.25</v>
      </c>
      <c r="N59">
        <v>273.08</v>
      </c>
      <c r="O59">
        <v>100.62</v>
      </c>
      <c r="P59">
        <v>7.77</v>
      </c>
      <c r="Q59">
        <v>7.01</v>
      </c>
      <c r="R59" s="93">
        <v>31.4</v>
      </c>
      <c r="S59" s="93">
        <v>31.4</v>
      </c>
      <c r="T59" s="93">
        <v>31.4</v>
      </c>
      <c r="U59">
        <v>8.06</v>
      </c>
      <c r="V59">
        <v>105.79812</v>
      </c>
      <c r="W59">
        <v>7.43</v>
      </c>
      <c r="X59">
        <v>102.5</v>
      </c>
      <c r="Y59">
        <v>34.159999999999997</v>
      </c>
      <c r="Z59">
        <v>34.17</v>
      </c>
      <c r="AA59">
        <v>233.33</v>
      </c>
      <c r="AB59">
        <v>46.67</v>
      </c>
      <c r="AC59">
        <v>87.35</v>
      </c>
      <c r="AD59">
        <v>44</v>
      </c>
      <c r="AE59">
        <v>93</v>
      </c>
      <c r="AF59">
        <v>47</v>
      </c>
      <c r="AG59">
        <v>32</v>
      </c>
      <c r="AH59">
        <v>73.33</v>
      </c>
      <c r="AI59">
        <v>73.33</v>
      </c>
      <c r="AJ59">
        <v>28.26</v>
      </c>
      <c r="AK59">
        <v>189</v>
      </c>
      <c r="AL59">
        <v>81</v>
      </c>
    </row>
    <row r="60" spans="1:38">
      <c r="A60" t="s">
        <v>102</v>
      </c>
      <c r="B60" s="34">
        <v>262.20999999999998</v>
      </c>
      <c r="C60" s="34">
        <v>68.12</v>
      </c>
      <c r="D60" s="93">
        <f t="shared" si="0"/>
        <v>94.199999999999989</v>
      </c>
      <c r="E60" s="34">
        <v>7.67</v>
      </c>
      <c r="F60" s="34"/>
      <c r="G60" s="34"/>
      <c r="H60" s="34"/>
      <c r="I60" s="34"/>
      <c r="J60" s="37">
        <v>14.66</v>
      </c>
      <c r="K60" s="37">
        <v>14.66</v>
      </c>
      <c r="L60" s="37">
        <v>15.03</v>
      </c>
      <c r="M60">
        <v>66.25</v>
      </c>
      <c r="N60">
        <v>273.08</v>
      </c>
      <c r="O60">
        <v>100.62</v>
      </c>
      <c r="P60">
        <v>7.77</v>
      </c>
      <c r="Q60">
        <v>7.01</v>
      </c>
      <c r="R60" s="93">
        <v>31.4</v>
      </c>
      <c r="S60" s="93">
        <v>31.4</v>
      </c>
      <c r="T60" s="93">
        <v>31.4</v>
      </c>
      <c r="U60">
        <v>8.06</v>
      </c>
      <c r="V60">
        <v>100.985572</v>
      </c>
      <c r="W60">
        <v>7.43</v>
      </c>
      <c r="X60">
        <v>103.5</v>
      </c>
      <c r="Y60">
        <v>34.5</v>
      </c>
      <c r="Z60">
        <v>34.5</v>
      </c>
      <c r="AA60">
        <v>233.33</v>
      </c>
      <c r="AB60">
        <v>46.67</v>
      </c>
      <c r="AC60">
        <v>87.01</v>
      </c>
      <c r="AD60">
        <v>43.19</v>
      </c>
      <c r="AE60">
        <v>91</v>
      </c>
      <c r="AF60">
        <v>46</v>
      </c>
      <c r="AG60">
        <v>32</v>
      </c>
      <c r="AH60">
        <v>74</v>
      </c>
      <c r="AI60">
        <v>74</v>
      </c>
      <c r="AJ60">
        <v>29.27</v>
      </c>
      <c r="AK60">
        <v>186</v>
      </c>
      <c r="AL60">
        <v>79</v>
      </c>
    </row>
    <row r="61" spans="1:38">
      <c r="A61" t="s">
        <v>103</v>
      </c>
      <c r="B61" s="34">
        <v>262.20999999999998</v>
      </c>
      <c r="C61" s="34">
        <v>68.12</v>
      </c>
      <c r="D61" s="93">
        <f t="shared" si="0"/>
        <v>94.199999999999989</v>
      </c>
      <c r="E61" s="34">
        <v>15.56</v>
      </c>
      <c r="F61" s="34"/>
      <c r="G61" s="34"/>
      <c r="H61" s="34"/>
      <c r="I61" s="34"/>
      <c r="J61" s="37">
        <v>14.12</v>
      </c>
      <c r="K61" s="37">
        <v>14.12</v>
      </c>
      <c r="L61" s="37">
        <v>14.48</v>
      </c>
      <c r="M61">
        <v>66.25</v>
      </c>
      <c r="N61">
        <v>273.08</v>
      </c>
      <c r="O61">
        <v>100.62</v>
      </c>
      <c r="P61">
        <v>7.77</v>
      </c>
      <c r="Q61">
        <v>7.41</v>
      </c>
      <c r="R61" s="93">
        <v>31.4</v>
      </c>
      <c r="S61" s="93">
        <v>31.4</v>
      </c>
      <c r="T61" s="93">
        <v>31.4</v>
      </c>
      <c r="U61">
        <v>8.06</v>
      </c>
      <c r="V61">
        <v>98.676717999999994</v>
      </c>
      <c r="W61">
        <v>7.43</v>
      </c>
      <c r="X61">
        <v>104.5</v>
      </c>
      <c r="Y61">
        <v>34.840000000000003</v>
      </c>
      <c r="Z61">
        <v>34.83</v>
      </c>
      <c r="AA61">
        <v>233.33</v>
      </c>
      <c r="AB61">
        <v>46.67</v>
      </c>
      <c r="AC61">
        <v>86.35</v>
      </c>
      <c r="AD61">
        <v>42.52</v>
      </c>
      <c r="AE61">
        <v>87</v>
      </c>
      <c r="AF61">
        <v>43</v>
      </c>
      <c r="AG61">
        <v>32</v>
      </c>
      <c r="AH61">
        <v>74.67</v>
      </c>
      <c r="AI61">
        <v>74.67</v>
      </c>
      <c r="AJ61">
        <v>24.99</v>
      </c>
      <c r="AK61">
        <v>179</v>
      </c>
      <c r="AL61">
        <v>76</v>
      </c>
    </row>
    <row r="62" spans="1:38">
      <c r="A62" t="s">
        <v>104</v>
      </c>
      <c r="B62" s="34">
        <v>262.20999999999998</v>
      </c>
      <c r="C62" s="34">
        <v>87.12</v>
      </c>
      <c r="D62" s="93">
        <f t="shared" si="0"/>
        <v>94.199999999999989</v>
      </c>
      <c r="E62" s="34">
        <v>15.56</v>
      </c>
      <c r="F62" s="34"/>
      <c r="G62" s="34"/>
      <c r="H62" s="34"/>
      <c r="I62" s="34"/>
      <c r="J62" s="37">
        <v>13.43</v>
      </c>
      <c r="K62" s="37">
        <v>13.43</v>
      </c>
      <c r="L62" s="37">
        <v>13.77</v>
      </c>
      <c r="M62">
        <v>94.65</v>
      </c>
      <c r="N62">
        <v>273.08</v>
      </c>
      <c r="O62">
        <v>100.62</v>
      </c>
      <c r="P62">
        <v>7.77</v>
      </c>
      <c r="Q62">
        <v>7.81</v>
      </c>
      <c r="R62" s="93">
        <v>31.4</v>
      </c>
      <c r="S62" s="93">
        <v>31.4</v>
      </c>
      <c r="T62" s="93">
        <v>31.4</v>
      </c>
      <c r="U62">
        <v>8.06</v>
      </c>
      <c r="V62">
        <v>95.793086000000002</v>
      </c>
      <c r="W62">
        <v>7.43</v>
      </c>
      <c r="X62">
        <v>105</v>
      </c>
      <c r="Y62">
        <v>35</v>
      </c>
      <c r="Z62">
        <v>35</v>
      </c>
      <c r="AA62">
        <v>228.33</v>
      </c>
      <c r="AB62">
        <v>45.67</v>
      </c>
      <c r="AC62">
        <v>84.56</v>
      </c>
      <c r="AD62">
        <v>41.4</v>
      </c>
      <c r="AE62">
        <v>85</v>
      </c>
      <c r="AF62">
        <v>42</v>
      </c>
      <c r="AG62">
        <v>32</v>
      </c>
      <c r="AH62">
        <v>75.33</v>
      </c>
      <c r="AI62">
        <v>75.33</v>
      </c>
      <c r="AJ62">
        <v>25.47</v>
      </c>
      <c r="AK62">
        <v>172</v>
      </c>
      <c r="AL62">
        <v>73</v>
      </c>
    </row>
    <row r="63" spans="1:38">
      <c r="A63" t="s">
        <v>105</v>
      </c>
      <c r="B63" s="34">
        <v>262.20999999999998</v>
      </c>
      <c r="C63" s="34">
        <v>87.12</v>
      </c>
      <c r="D63" s="93">
        <f t="shared" si="0"/>
        <v>94.199999999999989</v>
      </c>
      <c r="E63" s="34">
        <v>15.56</v>
      </c>
      <c r="F63" s="34"/>
      <c r="G63" s="34"/>
      <c r="H63" s="34"/>
      <c r="I63" s="34"/>
      <c r="J63" s="37">
        <v>12.72</v>
      </c>
      <c r="K63" s="37">
        <v>12.72</v>
      </c>
      <c r="L63" s="37">
        <v>13.04</v>
      </c>
      <c r="M63">
        <v>115.47</v>
      </c>
      <c r="N63">
        <v>273.08</v>
      </c>
      <c r="O63">
        <v>100.62</v>
      </c>
      <c r="P63">
        <v>8.01</v>
      </c>
      <c r="Q63">
        <v>10.01</v>
      </c>
      <c r="R63" s="93">
        <v>31.4</v>
      </c>
      <c r="S63" s="93">
        <v>31.4</v>
      </c>
      <c r="T63" s="93">
        <v>31.4</v>
      </c>
      <c r="U63">
        <v>8.3000000000000007</v>
      </c>
      <c r="V63">
        <v>92.208029999999994</v>
      </c>
      <c r="W63">
        <v>7.8</v>
      </c>
      <c r="X63">
        <v>105.5</v>
      </c>
      <c r="Y63">
        <v>35.159999999999997</v>
      </c>
      <c r="Z63">
        <v>35.17</v>
      </c>
      <c r="AA63">
        <v>219.31</v>
      </c>
      <c r="AB63">
        <v>43.86</v>
      </c>
      <c r="AC63">
        <v>80.95</v>
      </c>
      <c r="AD63">
        <v>39.450000000000003</v>
      </c>
      <c r="AE63">
        <v>77</v>
      </c>
      <c r="AF63">
        <v>38</v>
      </c>
      <c r="AG63">
        <v>32</v>
      </c>
      <c r="AH63">
        <v>76</v>
      </c>
      <c r="AI63">
        <v>76</v>
      </c>
      <c r="AJ63">
        <v>25.47</v>
      </c>
      <c r="AK63">
        <v>161</v>
      </c>
      <c r="AL63">
        <v>69</v>
      </c>
    </row>
    <row r="64" spans="1:38">
      <c r="A64" t="s">
        <v>106</v>
      </c>
      <c r="B64" s="34">
        <v>262.20999999999998</v>
      </c>
      <c r="C64" s="34">
        <v>87.12</v>
      </c>
      <c r="D64" s="93">
        <f t="shared" si="0"/>
        <v>94.5</v>
      </c>
      <c r="E64" s="34">
        <v>15.56</v>
      </c>
      <c r="F64" s="34"/>
      <c r="G64" s="34"/>
      <c r="H64" s="34"/>
      <c r="I64" s="34"/>
      <c r="J64" s="37">
        <v>12.2</v>
      </c>
      <c r="K64" s="37">
        <v>12.2</v>
      </c>
      <c r="L64" s="37">
        <v>12.5</v>
      </c>
      <c r="M64">
        <v>115.47</v>
      </c>
      <c r="N64">
        <v>273.08</v>
      </c>
      <c r="O64">
        <v>100.62</v>
      </c>
      <c r="P64">
        <v>8.01</v>
      </c>
      <c r="Q64">
        <v>10.210000000000001</v>
      </c>
      <c r="R64" s="93">
        <v>31.5</v>
      </c>
      <c r="S64" s="93">
        <v>31.5</v>
      </c>
      <c r="T64" s="93">
        <v>31.5</v>
      </c>
      <c r="U64">
        <v>8.3000000000000007</v>
      </c>
      <c r="V64">
        <v>87.755936000000005</v>
      </c>
      <c r="W64">
        <v>7.8</v>
      </c>
      <c r="X64">
        <v>106.5</v>
      </c>
      <c r="Y64">
        <v>35.5</v>
      </c>
      <c r="Z64">
        <v>35.5</v>
      </c>
      <c r="AA64">
        <v>206.28</v>
      </c>
      <c r="AB64">
        <v>41.26</v>
      </c>
      <c r="AC64">
        <v>76.2</v>
      </c>
      <c r="AD64">
        <v>37.4</v>
      </c>
      <c r="AE64">
        <v>72</v>
      </c>
      <c r="AF64">
        <v>36</v>
      </c>
      <c r="AG64">
        <v>32</v>
      </c>
      <c r="AH64">
        <v>76.67</v>
      </c>
      <c r="AI64">
        <v>76.67</v>
      </c>
      <c r="AJ64">
        <v>26.43</v>
      </c>
      <c r="AK64">
        <v>151</v>
      </c>
      <c r="AL64">
        <v>64</v>
      </c>
    </row>
    <row r="65" spans="1:38">
      <c r="A65" t="s">
        <v>107</v>
      </c>
      <c r="B65" s="34">
        <v>262.20999999999998</v>
      </c>
      <c r="C65" s="34">
        <v>87.12</v>
      </c>
      <c r="D65" s="93">
        <f t="shared" si="0"/>
        <v>94.5</v>
      </c>
      <c r="E65" s="34">
        <v>15.56</v>
      </c>
      <c r="F65" s="34"/>
      <c r="G65" s="34"/>
      <c r="H65" s="34"/>
      <c r="I65" s="34"/>
      <c r="J65" s="37">
        <v>11.24</v>
      </c>
      <c r="K65" s="37">
        <v>11.24</v>
      </c>
      <c r="L65" s="37">
        <v>11.52</v>
      </c>
      <c r="M65">
        <v>115.47</v>
      </c>
      <c r="N65">
        <v>273.08</v>
      </c>
      <c r="O65">
        <v>100.62</v>
      </c>
      <c r="P65">
        <v>8.01</v>
      </c>
      <c r="Q65">
        <v>10.61</v>
      </c>
      <c r="R65" s="93">
        <v>31.5</v>
      </c>
      <c r="S65" s="93">
        <v>31.5</v>
      </c>
      <c r="T65" s="93">
        <v>31.5</v>
      </c>
      <c r="U65">
        <v>8.3000000000000007</v>
      </c>
      <c r="V65">
        <v>80.098724000000004</v>
      </c>
      <c r="W65">
        <v>7.8</v>
      </c>
      <c r="X65">
        <v>109</v>
      </c>
      <c r="Y65">
        <v>36.340000000000003</v>
      </c>
      <c r="Z65">
        <v>36.33</v>
      </c>
      <c r="AA65">
        <v>192.99</v>
      </c>
      <c r="AB65">
        <v>38.6</v>
      </c>
      <c r="AC65">
        <v>71.08</v>
      </c>
      <c r="AD65">
        <v>35.36</v>
      </c>
      <c r="AE65">
        <v>67</v>
      </c>
      <c r="AF65">
        <v>33</v>
      </c>
      <c r="AG65">
        <v>32</v>
      </c>
      <c r="AH65">
        <v>76.67</v>
      </c>
      <c r="AI65">
        <v>76.67</v>
      </c>
      <c r="AJ65">
        <v>26.43</v>
      </c>
      <c r="AK65">
        <v>140</v>
      </c>
      <c r="AL65">
        <v>60</v>
      </c>
    </row>
    <row r="66" spans="1:38">
      <c r="A66" t="s">
        <v>108</v>
      </c>
      <c r="B66" s="34">
        <v>262.20999999999998</v>
      </c>
      <c r="C66" s="34">
        <v>87.12</v>
      </c>
      <c r="D66" s="93">
        <f t="shared" si="0"/>
        <v>95.5</v>
      </c>
      <c r="E66" s="34">
        <v>15.56</v>
      </c>
      <c r="F66" s="34"/>
      <c r="G66" s="34"/>
      <c r="H66" s="34"/>
      <c r="I66" s="34"/>
      <c r="J66" s="37">
        <v>10.7</v>
      </c>
      <c r="K66" s="37">
        <v>10.7</v>
      </c>
      <c r="L66" s="37">
        <v>10.96</v>
      </c>
      <c r="M66">
        <v>115.47</v>
      </c>
      <c r="N66">
        <v>273.08</v>
      </c>
      <c r="O66">
        <v>100.62</v>
      </c>
      <c r="P66">
        <v>8.01</v>
      </c>
      <c r="Q66">
        <v>11.01</v>
      </c>
      <c r="R66" s="93">
        <v>31.83</v>
      </c>
      <c r="S66" s="93">
        <v>31.83</v>
      </c>
      <c r="T66" s="93">
        <v>31.84</v>
      </c>
      <c r="U66">
        <v>8.3000000000000007</v>
      </c>
      <c r="V66">
        <v>72.314865999999995</v>
      </c>
      <c r="W66">
        <v>7.8</v>
      </c>
      <c r="X66">
        <v>110</v>
      </c>
      <c r="Y66">
        <v>36.659999999999997</v>
      </c>
      <c r="Z66">
        <v>36.67</v>
      </c>
      <c r="AA66">
        <v>180.63</v>
      </c>
      <c r="AB66">
        <v>36.130000000000003</v>
      </c>
      <c r="AC66">
        <v>65.69</v>
      </c>
      <c r="AD66">
        <v>32.43</v>
      </c>
      <c r="AE66">
        <v>62</v>
      </c>
      <c r="AF66">
        <v>31</v>
      </c>
      <c r="AG66">
        <v>32</v>
      </c>
      <c r="AH66">
        <v>76.67</v>
      </c>
      <c r="AI66">
        <v>76.67</v>
      </c>
      <c r="AJ66">
        <v>26.43</v>
      </c>
      <c r="AK66">
        <v>130</v>
      </c>
      <c r="AL66">
        <v>55</v>
      </c>
    </row>
    <row r="67" spans="1:38">
      <c r="A67" t="s">
        <v>109</v>
      </c>
      <c r="B67" s="34">
        <v>262.20999999999998</v>
      </c>
      <c r="C67" s="34">
        <v>87.12</v>
      </c>
      <c r="D67" s="93">
        <f t="shared" si="0"/>
        <v>96</v>
      </c>
      <c r="E67" s="34">
        <v>15.56</v>
      </c>
      <c r="F67" s="34"/>
      <c r="G67" s="34"/>
      <c r="H67" s="34"/>
      <c r="I67" s="34"/>
      <c r="J67" s="37">
        <v>9.61</v>
      </c>
      <c r="K67" s="37">
        <v>9.61</v>
      </c>
      <c r="L67" s="37">
        <v>9.85</v>
      </c>
      <c r="M67">
        <v>115.47</v>
      </c>
      <c r="N67">
        <v>273.08</v>
      </c>
      <c r="O67">
        <v>100.62</v>
      </c>
      <c r="P67">
        <v>8.24</v>
      </c>
      <c r="Q67">
        <v>14.2</v>
      </c>
      <c r="R67" s="93">
        <v>32</v>
      </c>
      <c r="S67" s="93">
        <v>32</v>
      </c>
      <c r="T67" s="93">
        <v>32</v>
      </c>
      <c r="U67">
        <v>8.61</v>
      </c>
      <c r="V67">
        <v>64.258232000000007</v>
      </c>
      <c r="W67">
        <v>8.17</v>
      </c>
      <c r="X67">
        <v>108.5</v>
      </c>
      <c r="Y67">
        <v>36.159999999999997</v>
      </c>
      <c r="Z67">
        <v>36.17</v>
      </c>
      <c r="AA67">
        <v>165.38</v>
      </c>
      <c r="AB67">
        <v>33.07</v>
      </c>
      <c r="AC67">
        <v>60.07</v>
      </c>
      <c r="AD67">
        <v>30.25</v>
      </c>
      <c r="AE67">
        <v>55</v>
      </c>
      <c r="AF67">
        <v>28</v>
      </c>
      <c r="AG67">
        <v>32</v>
      </c>
      <c r="AH67">
        <v>76.67</v>
      </c>
      <c r="AI67">
        <v>76.67</v>
      </c>
      <c r="AJ67">
        <v>26.92</v>
      </c>
      <c r="AK67">
        <v>119</v>
      </c>
      <c r="AL67">
        <v>51</v>
      </c>
    </row>
    <row r="68" spans="1:38">
      <c r="A68" t="s">
        <v>110</v>
      </c>
      <c r="B68" s="34">
        <v>262.20999999999998</v>
      </c>
      <c r="C68" s="34">
        <v>87.12</v>
      </c>
      <c r="D68" s="93">
        <f t="shared" ref="D68:D98" si="1">R68+S68+T68</f>
        <v>97</v>
      </c>
      <c r="E68" s="34">
        <v>13.46</v>
      </c>
      <c r="F68" s="34"/>
      <c r="G68" s="34"/>
      <c r="H68" s="34"/>
      <c r="I68" s="34"/>
      <c r="J68" s="37">
        <v>8.7200000000000006</v>
      </c>
      <c r="K68" s="37">
        <v>8.7200000000000006</v>
      </c>
      <c r="L68" s="37">
        <v>8.94</v>
      </c>
      <c r="M68">
        <v>115.47</v>
      </c>
      <c r="N68">
        <v>273.08</v>
      </c>
      <c r="O68">
        <v>100.62</v>
      </c>
      <c r="P68">
        <v>8.24</v>
      </c>
      <c r="Q68">
        <v>14</v>
      </c>
      <c r="R68" s="93">
        <v>32.33</v>
      </c>
      <c r="S68" s="93">
        <v>32.33</v>
      </c>
      <c r="T68" s="93">
        <v>32.340000000000003</v>
      </c>
      <c r="U68">
        <v>8.61</v>
      </c>
      <c r="V68">
        <v>55.997016000000002</v>
      </c>
      <c r="W68">
        <v>8.17</v>
      </c>
      <c r="X68">
        <v>109.5</v>
      </c>
      <c r="Y68">
        <v>36.5</v>
      </c>
      <c r="Z68">
        <v>36.5</v>
      </c>
      <c r="AA68">
        <v>151.22999999999999</v>
      </c>
      <c r="AB68">
        <v>30.25</v>
      </c>
      <c r="AC68">
        <v>54.16</v>
      </c>
      <c r="AD68">
        <v>26.71</v>
      </c>
      <c r="AE68">
        <v>49</v>
      </c>
      <c r="AF68">
        <v>24</v>
      </c>
      <c r="AG68">
        <v>32</v>
      </c>
      <c r="AH68">
        <v>76.67</v>
      </c>
      <c r="AI68">
        <v>76.67</v>
      </c>
      <c r="AJ68">
        <v>26.92</v>
      </c>
      <c r="AK68">
        <v>105</v>
      </c>
      <c r="AL68">
        <v>45</v>
      </c>
    </row>
    <row r="69" spans="1:38">
      <c r="A69" t="s">
        <v>111</v>
      </c>
      <c r="B69" s="34">
        <v>262.20999999999998</v>
      </c>
      <c r="C69" s="34">
        <v>87.12</v>
      </c>
      <c r="D69" s="93">
        <f t="shared" si="1"/>
        <v>75.87</v>
      </c>
      <c r="E69" s="34">
        <v>13.46</v>
      </c>
      <c r="F69" s="34"/>
      <c r="G69" s="34"/>
      <c r="H69" s="34"/>
      <c r="I69" s="34"/>
      <c r="J69" s="37">
        <v>7.86</v>
      </c>
      <c r="K69" s="37">
        <v>7.86</v>
      </c>
      <c r="L69" s="37">
        <v>8.0500000000000007</v>
      </c>
      <c r="M69">
        <v>115.47</v>
      </c>
      <c r="N69">
        <v>273.08</v>
      </c>
      <c r="O69">
        <v>100.62</v>
      </c>
      <c r="P69">
        <v>8.24</v>
      </c>
      <c r="Q69">
        <v>18.2</v>
      </c>
      <c r="R69" s="93">
        <v>33</v>
      </c>
      <c r="S69" s="93">
        <v>22</v>
      </c>
      <c r="T69" s="93">
        <v>20.87</v>
      </c>
      <c r="U69">
        <v>8.61</v>
      </c>
      <c r="V69">
        <v>47.501992000000001</v>
      </c>
      <c r="W69">
        <v>8.17</v>
      </c>
      <c r="X69">
        <v>109</v>
      </c>
      <c r="Y69">
        <v>36.340000000000003</v>
      </c>
      <c r="Z69">
        <v>36.33</v>
      </c>
      <c r="AA69">
        <v>132.22999999999999</v>
      </c>
      <c r="AB69">
        <v>26.45</v>
      </c>
      <c r="AC69">
        <v>47.96</v>
      </c>
      <c r="AD69">
        <v>22.93</v>
      </c>
      <c r="AE69">
        <v>42</v>
      </c>
      <c r="AF69">
        <v>21</v>
      </c>
      <c r="AG69">
        <v>32</v>
      </c>
      <c r="AH69">
        <v>76.67</v>
      </c>
      <c r="AI69">
        <v>76.67</v>
      </c>
      <c r="AJ69">
        <v>26.92</v>
      </c>
      <c r="AK69">
        <v>91</v>
      </c>
      <c r="AL69">
        <v>39</v>
      </c>
    </row>
    <row r="70" spans="1:38">
      <c r="A70" t="s">
        <v>112</v>
      </c>
      <c r="B70" s="34">
        <v>262.20999999999998</v>
      </c>
      <c r="C70" s="34">
        <v>87.12</v>
      </c>
      <c r="D70" s="93">
        <f t="shared" si="1"/>
        <v>55.97</v>
      </c>
      <c r="E70" s="34">
        <v>13.46</v>
      </c>
      <c r="F70" s="34"/>
      <c r="G70" s="34"/>
      <c r="H70" s="34"/>
      <c r="I70" s="34"/>
      <c r="J70" s="37">
        <v>6.82</v>
      </c>
      <c r="K70" s="37">
        <v>6.82</v>
      </c>
      <c r="L70" s="37">
        <v>6.99</v>
      </c>
      <c r="M70">
        <v>115.47</v>
      </c>
      <c r="N70">
        <v>273.08</v>
      </c>
      <c r="O70">
        <v>100.62</v>
      </c>
      <c r="P70">
        <v>8.24</v>
      </c>
      <c r="Q70">
        <v>18</v>
      </c>
      <c r="R70" s="93">
        <v>33</v>
      </c>
      <c r="S70" s="93">
        <v>12</v>
      </c>
      <c r="T70" s="93">
        <v>10.97</v>
      </c>
      <c r="U70">
        <v>8.61</v>
      </c>
      <c r="V70">
        <v>39.649940000000001</v>
      </c>
      <c r="W70">
        <v>8.17</v>
      </c>
      <c r="X70">
        <v>109</v>
      </c>
      <c r="Y70">
        <v>36.340000000000003</v>
      </c>
      <c r="Z70">
        <v>36.33</v>
      </c>
      <c r="AA70">
        <v>114.58</v>
      </c>
      <c r="AB70">
        <v>22.92</v>
      </c>
      <c r="AC70">
        <v>41.05</v>
      </c>
      <c r="AD70">
        <v>20.18</v>
      </c>
      <c r="AE70">
        <v>35</v>
      </c>
      <c r="AF70">
        <v>18</v>
      </c>
      <c r="AG70">
        <v>32</v>
      </c>
      <c r="AH70">
        <v>76.67</v>
      </c>
      <c r="AI70">
        <v>76.67</v>
      </c>
      <c r="AJ70">
        <v>26.92</v>
      </c>
      <c r="AK70">
        <v>77</v>
      </c>
      <c r="AL70">
        <v>33</v>
      </c>
    </row>
    <row r="71" spans="1:38">
      <c r="A71" t="s">
        <v>113</v>
      </c>
      <c r="B71" s="34">
        <v>262.20999999999998</v>
      </c>
      <c r="C71" s="34">
        <v>87.12</v>
      </c>
      <c r="D71" s="93">
        <f t="shared" si="1"/>
        <v>44.08</v>
      </c>
      <c r="E71" s="34">
        <v>15.56</v>
      </c>
      <c r="F71" s="34"/>
      <c r="G71" s="34"/>
      <c r="H71" s="34"/>
      <c r="I71" s="34"/>
      <c r="J71" s="37">
        <v>5.8</v>
      </c>
      <c r="K71" s="37">
        <v>5.8</v>
      </c>
      <c r="L71" s="37">
        <v>5.95</v>
      </c>
      <c r="M71">
        <v>115.47</v>
      </c>
      <c r="N71">
        <v>273.08</v>
      </c>
      <c r="O71">
        <v>100.62</v>
      </c>
      <c r="P71">
        <v>8.5500000000000007</v>
      </c>
      <c r="Q71">
        <v>20</v>
      </c>
      <c r="R71" s="93">
        <v>33</v>
      </c>
      <c r="S71" s="93">
        <v>7</v>
      </c>
      <c r="T71" s="93">
        <v>4.08</v>
      </c>
      <c r="U71">
        <v>9.07</v>
      </c>
      <c r="V71">
        <v>32.275246000000003</v>
      </c>
      <c r="W71">
        <v>8.91</v>
      </c>
      <c r="X71">
        <v>107.5</v>
      </c>
      <c r="Y71">
        <v>35.840000000000003</v>
      </c>
      <c r="Z71">
        <v>35.83</v>
      </c>
      <c r="AA71">
        <v>96.6</v>
      </c>
      <c r="AB71">
        <v>19.32</v>
      </c>
      <c r="AC71">
        <v>34.049999999999997</v>
      </c>
      <c r="AD71">
        <v>16.850000000000001</v>
      </c>
      <c r="AE71">
        <v>29</v>
      </c>
      <c r="AF71">
        <v>14</v>
      </c>
      <c r="AG71">
        <v>32</v>
      </c>
      <c r="AH71">
        <v>76.67</v>
      </c>
      <c r="AI71">
        <v>76.67</v>
      </c>
      <c r="AJ71">
        <v>29.27</v>
      </c>
      <c r="AK71">
        <v>63</v>
      </c>
      <c r="AL71">
        <v>27</v>
      </c>
    </row>
    <row r="72" spans="1:38">
      <c r="A72" t="s">
        <v>114</v>
      </c>
      <c r="B72" s="34">
        <v>262.20999999999998</v>
      </c>
      <c r="C72" s="34">
        <v>87.12</v>
      </c>
      <c r="D72" s="93">
        <f t="shared" si="1"/>
        <v>25.459999999999997</v>
      </c>
      <c r="E72" s="34">
        <v>15.56</v>
      </c>
      <c r="F72" s="34"/>
      <c r="G72" s="34"/>
      <c r="H72" s="34"/>
      <c r="I72" s="34"/>
      <c r="J72" s="37">
        <v>4.87</v>
      </c>
      <c r="K72" s="37">
        <v>4.87</v>
      </c>
      <c r="L72" s="37">
        <v>4.99</v>
      </c>
      <c r="M72">
        <v>115.47</v>
      </c>
      <c r="N72">
        <v>273.08</v>
      </c>
      <c r="O72">
        <v>100.62</v>
      </c>
      <c r="P72">
        <v>8.5500000000000007</v>
      </c>
      <c r="Q72">
        <v>19.399999999999999</v>
      </c>
      <c r="R72" s="93">
        <v>23.88</v>
      </c>
      <c r="S72" s="93">
        <v>1</v>
      </c>
      <c r="T72" s="93">
        <v>0.57999999999999996</v>
      </c>
      <c r="U72">
        <v>9.07</v>
      </c>
      <c r="V72">
        <v>25.485071999999999</v>
      </c>
      <c r="W72">
        <v>8.91</v>
      </c>
      <c r="X72">
        <v>108</v>
      </c>
      <c r="Y72">
        <v>36</v>
      </c>
      <c r="Z72">
        <v>36</v>
      </c>
      <c r="AA72">
        <v>79.489999999999995</v>
      </c>
      <c r="AB72">
        <v>15.9</v>
      </c>
      <c r="AC72">
        <v>27.61</v>
      </c>
      <c r="AD72">
        <v>13</v>
      </c>
      <c r="AE72">
        <v>23</v>
      </c>
      <c r="AF72">
        <v>12</v>
      </c>
      <c r="AG72">
        <v>32</v>
      </c>
      <c r="AH72">
        <v>76.67</v>
      </c>
      <c r="AI72">
        <v>76.67</v>
      </c>
      <c r="AJ72">
        <v>28.26</v>
      </c>
      <c r="AK72">
        <v>49</v>
      </c>
      <c r="AL72">
        <v>21</v>
      </c>
    </row>
    <row r="73" spans="1:38">
      <c r="A73" t="s">
        <v>115</v>
      </c>
      <c r="B73" s="34">
        <v>262.20999999999998</v>
      </c>
      <c r="C73" s="34">
        <v>87.12</v>
      </c>
      <c r="D73" s="93">
        <f t="shared" si="1"/>
        <v>14.43</v>
      </c>
      <c r="E73" s="34">
        <v>15.56</v>
      </c>
      <c r="F73" s="34"/>
      <c r="G73" s="34"/>
      <c r="H73" s="34"/>
      <c r="I73" s="34"/>
      <c r="J73" s="37">
        <v>3.94</v>
      </c>
      <c r="K73" s="37">
        <v>3.94</v>
      </c>
      <c r="L73" s="37">
        <v>4.04</v>
      </c>
      <c r="M73">
        <v>115.47</v>
      </c>
      <c r="N73">
        <v>273.08</v>
      </c>
      <c r="O73">
        <v>100.62</v>
      </c>
      <c r="P73">
        <v>8.5500000000000007</v>
      </c>
      <c r="Q73">
        <v>18.600000000000001</v>
      </c>
      <c r="R73" s="93">
        <v>14.43</v>
      </c>
      <c r="S73" s="93">
        <v>0</v>
      </c>
      <c r="T73" s="93">
        <v>0</v>
      </c>
      <c r="U73">
        <v>8.61</v>
      </c>
      <c r="V73">
        <v>19.14303</v>
      </c>
      <c r="W73">
        <v>7.62</v>
      </c>
      <c r="X73">
        <v>106.5</v>
      </c>
      <c r="Y73">
        <v>35.5</v>
      </c>
      <c r="Z73">
        <v>35.5</v>
      </c>
      <c r="AA73">
        <v>61.85</v>
      </c>
      <c r="AB73">
        <v>12.37</v>
      </c>
      <c r="AC73">
        <v>21.19</v>
      </c>
      <c r="AD73">
        <v>10</v>
      </c>
      <c r="AE73">
        <v>19</v>
      </c>
      <c r="AF73">
        <v>9</v>
      </c>
      <c r="AG73">
        <v>32</v>
      </c>
      <c r="AH73">
        <v>76.67</v>
      </c>
      <c r="AI73">
        <v>76.67</v>
      </c>
      <c r="AJ73">
        <v>28.26</v>
      </c>
      <c r="AK73">
        <v>35</v>
      </c>
      <c r="AL73">
        <v>15</v>
      </c>
    </row>
    <row r="74" spans="1:38">
      <c r="A74" t="s">
        <v>116</v>
      </c>
      <c r="B74" s="34">
        <v>262.20999999999998</v>
      </c>
      <c r="C74" s="34">
        <v>87.12</v>
      </c>
      <c r="D74" s="93">
        <f t="shared" si="1"/>
        <v>7.74</v>
      </c>
      <c r="E74" s="34">
        <v>15.56</v>
      </c>
      <c r="F74" s="34"/>
      <c r="G74" s="34"/>
      <c r="H74" s="34"/>
      <c r="I74" s="34"/>
      <c r="J74" s="37">
        <v>3.04</v>
      </c>
      <c r="K74" s="37">
        <v>3.04</v>
      </c>
      <c r="L74" s="37">
        <v>3.11</v>
      </c>
      <c r="M74">
        <v>115.47</v>
      </c>
      <c r="N74">
        <v>273.08</v>
      </c>
      <c r="O74">
        <v>100.62</v>
      </c>
      <c r="P74">
        <v>8.5500000000000007</v>
      </c>
      <c r="Q74">
        <v>17.600000000000001</v>
      </c>
      <c r="R74" s="93">
        <v>7.74</v>
      </c>
      <c r="S74" s="93">
        <v>0</v>
      </c>
      <c r="T74" s="93">
        <v>0</v>
      </c>
      <c r="U74">
        <v>8.61</v>
      </c>
      <c r="V74">
        <v>13.297829999999999</v>
      </c>
      <c r="W74">
        <v>7.62</v>
      </c>
      <c r="X74">
        <v>105.5</v>
      </c>
      <c r="Y74">
        <v>35.159999999999997</v>
      </c>
      <c r="Z74">
        <v>35.17</v>
      </c>
      <c r="AA74">
        <v>43.65</v>
      </c>
      <c r="AB74">
        <v>8.73</v>
      </c>
      <c r="AC74">
        <v>14.99</v>
      </c>
      <c r="AD74">
        <v>8</v>
      </c>
      <c r="AE74">
        <v>13</v>
      </c>
      <c r="AF74">
        <v>7</v>
      </c>
      <c r="AG74">
        <v>32</v>
      </c>
      <c r="AH74">
        <v>76.67</v>
      </c>
      <c r="AI74">
        <v>76.67</v>
      </c>
      <c r="AJ74">
        <v>28.26</v>
      </c>
      <c r="AK74">
        <v>21</v>
      </c>
      <c r="AL74">
        <v>9</v>
      </c>
    </row>
    <row r="75" spans="1:38">
      <c r="A75" t="s">
        <v>117</v>
      </c>
      <c r="B75" s="34">
        <v>262.20999999999998</v>
      </c>
      <c r="C75" s="34">
        <v>87.12</v>
      </c>
      <c r="D75" s="93">
        <f t="shared" si="1"/>
        <v>0</v>
      </c>
      <c r="E75" s="34">
        <v>15.56</v>
      </c>
      <c r="F75" s="34"/>
      <c r="G75" s="34"/>
      <c r="H75" s="34"/>
      <c r="I75" s="34"/>
      <c r="J75" s="37">
        <v>2.2799999999999998</v>
      </c>
      <c r="K75" s="37">
        <v>2.2799999999999998</v>
      </c>
      <c r="L75" s="37">
        <v>2.34</v>
      </c>
      <c r="M75">
        <v>115.47</v>
      </c>
      <c r="N75">
        <v>273.08</v>
      </c>
      <c r="O75">
        <v>100.62</v>
      </c>
      <c r="P75">
        <v>8.32</v>
      </c>
      <c r="Q75">
        <v>15.4</v>
      </c>
      <c r="R75" s="93">
        <v>0</v>
      </c>
      <c r="S75" s="93">
        <v>0</v>
      </c>
      <c r="T75" s="93">
        <v>0</v>
      </c>
      <c r="U75">
        <v>8.61</v>
      </c>
      <c r="V75">
        <v>8.2904420000000005</v>
      </c>
      <c r="W75">
        <v>7.89</v>
      </c>
      <c r="X75">
        <v>92.5</v>
      </c>
      <c r="Y75">
        <v>30.84</v>
      </c>
      <c r="Z75">
        <v>30.83</v>
      </c>
      <c r="AA75">
        <v>29.83</v>
      </c>
      <c r="AB75">
        <v>5.96</v>
      </c>
      <c r="AC75">
        <v>9.4700000000000006</v>
      </c>
      <c r="AD75">
        <v>5</v>
      </c>
      <c r="AE75">
        <v>5</v>
      </c>
      <c r="AF75">
        <v>3</v>
      </c>
      <c r="AG75">
        <v>32</v>
      </c>
      <c r="AH75">
        <v>76.67</v>
      </c>
      <c r="AI75">
        <v>76.67</v>
      </c>
      <c r="AJ75">
        <v>28.26</v>
      </c>
      <c r="AK75">
        <v>14</v>
      </c>
      <c r="AL75">
        <v>6</v>
      </c>
    </row>
    <row r="76" spans="1:38">
      <c r="A76" t="s">
        <v>118</v>
      </c>
      <c r="B76" s="34">
        <v>262.20999999999998</v>
      </c>
      <c r="C76" s="34">
        <v>87.12</v>
      </c>
      <c r="D76" s="93">
        <f t="shared" si="1"/>
        <v>0</v>
      </c>
      <c r="E76" s="34">
        <v>15.56</v>
      </c>
      <c r="F76" s="34"/>
      <c r="G76" s="34"/>
      <c r="H76" s="34"/>
      <c r="I76" s="34"/>
      <c r="J76" s="37">
        <v>1.61</v>
      </c>
      <c r="K76" s="37">
        <v>1.61</v>
      </c>
      <c r="L76" s="37">
        <v>1.65</v>
      </c>
      <c r="M76">
        <v>115.47</v>
      </c>
      <c r="N76">
        <v>273.08</v>
      </c>
      <c r="O76">
        <v>100.62</v>
      </c>
      <c r="P76">
        <v>8.32</v>
      </c>
      <c r="Q76">
        <v>14.6</v>
      </c>
      <c r="R76" s="93">
        <v>0</v>
      </c>
      <c r="S76" s="93">
        <v>0</v>
      </c>
      <c r="T76" s="93">
        <v>0</v>
      </c>
      <c r="U76">
        <v>8.61</v>
      </c>
      <c r="V76">
        <v>4.5787399999999998</v>
      </c>
      <c r="W76">
        <v>7.89</v>
      </c>
      <c r="X76">
        <v>90</v>
      </c>
      <c r="Y76">
        <v>30</v>
      </c>
      <c r="Z76">
        <v>30</v>
      </c>
      <c r="AA76">
        <v>16.8</v>
      </c>
      <c r="AB76">
        <v>3.36</v>
      </c>
      <c r="AC76">
        <v>5.12</v>
      </c>
      <c r="AD76">
        <v>4</v>
      </c>
      <c r="AE76">
        <v>3</v>
      </c>
      <c r="AF76">
        <v>1</v>
      </c>
      <c r="AG76">
        <v>31.66</v>
      </c>
      <c r="AH76">
        <v>76.67</v>
      </c>
      <c r="AI76">
        <v>76.67</v>
      </c>
      <c r="AJ76">
        <v>28.26</v>
      </c>
      <c r="AK76">
        <v>7</v>
      </c>
      <c r="AL76">
        <v>3</v>
      </c>
    </row>
    <row r="77" spans="1:38">
      <c r="A77" t="s">
        <v>119</v>
      </c>
      <c r="B77" s="34">
        <v>262.20999999999998</v>
      </c>
      <c r="C77" s="34">
        <v>87.12</v>
      </c>
      <c r="D77" s="93">
        <f t="shared" si="1"/>
        <v>0</v>
      </c>
      <c r="E77" s="34">
        <v>15.56</v>
      </c>
      <c r="F77" s="34"/>
      <c r="G77" s="34"/>
      <c r="H77" s="34"/>
      <c r="I77" s="34"/>
      <c r="J77" s="37">
        <v>0.98</v>
      </c>
      <c r="K77" s="37">
        <v>0.98</v>
      </c>
      <c r="L77" s="37">
        <v>1.01</v>
      </c>
      <c r="M77">
        <v>115.47</v>
      </c>
      <c r="N77">
        <v>273.08</v>
      </c>
      <c r="O77">
        <v>100.62</v>
      </c>
      <c r="P77">
        <v>8.32</v>
      </c>
      <c r="Q77">
        <v>13.6</v>
      </c>
      <c r="R77" s="93">
        <v>0</v>
      </c>
      <c r="S77" s="93">
        <v>0</v>
      </c>
      <c r="T77" s="93">
        <v>0</v>
      </c>
      <c r="U77">
        <v>8.61</v>
      </c>
      <c r="V77">
        <v>1.8704639999999999</v>
      </c>
      <c r="W77">
        <v>7.89</v>
      </c>
      <c r="X77">
        <v>100</v>
      </c>
      <c r="Y77">
        <v>33.340000000000003</v>
      </c>
      <c r="Z77">
        <v>33.33</v>
      </c>
      <c r="AA77">
        <v>10.75</v>
      </c>
      <c r="AB77">
        <v>2.15</v>
      </c>
      <c r="AC77">
        <v>2.2200000000000002</v>
      </c>
      <c r="AD77">
        <v>3</v>
      </c>
      <c r="AE77">
        <v>1</v>
      </c>
      <c r="AF77">
        <v>1</v>
      </c>
      <c r="AG77">
        <v>30.66</v>
      </c>
      <c r="AH77">
        <v>76.67</v>
      </c>
      <c r="AI77">
        <v>76.67</v>
      </c>
      <c r="AJ77">
        <v>28.26</v>
      </c>
      <c r="AK77">
        <v>4</v>
      </c>
      <c r="AL77">
        <v>1</v>
      </c>
    </row>
    <row r="78" spans="1:38">
      <c r="A78" t="s">
        <v>120</v>
      </c>
      <c r="B78" s="34">
        <v>262.20999999999998</v>
      </c>
      <c r="C78" s="34">
        <v>87.12</v>
      </c>
      <c r="D78" s="93">
        <f t="shared" si="1"/>
        <v>0</v>
      </c>
      <c r="E78" s="34">
        <v>15.56</v>
      </c>
      <c r="F78" s="34"/>
      <c r="G78" s="34"/>
      <c r="H78" s="34"/>
      <c r="I78" s="34"/>
      <c r="J78" s="37">
        <v>0.5</v>
      </c>
      <c r="K78" s="37">
        <v>0.5</v>
      </c>
      <c r="L78" s="37">
        <v>0.51</v>
      </c>
      <c r="M78">
        <v>115.47</v>
      </c>
      <c r="N78">
        <v>273.08</v>
      </c>
      <c r="O78">
        <v>100.62</v>
      </c>
      <c r="P78">
        <v>8.32</v>
      </c>
      <c r="Q78">
        <v>12.21</v>
      </c>
      <c r="R78" s="93">
        <v>0</v>
      </c>
      <c r="S78" s="93">
        <v>0</v>
      </c>
      <c r="T78" s="93">
        <v>0</v>
      </c>
      <c r="U78">
        <v>8.61</v>
      </c>
      <c r="V78">
        <v>0.31174400000000002</v>
      </c>
      <c r="W78">
        <v>7.89</v>
      </c>
      <c r="X78">
        <v>97.5</v>
      </c>
      <c r="Y78">
        <v>32.5</v>
      </c>
      <c r="Z78">
        <v>32.5</v>
      </c>
      <c r="AA78">
        <v>6.05</v>
      </c>
      <c r="AB78">
        <v>1.21</v>
      </c>
      <c r="AC78">
        <v>0</v>
      </c>
      <c r="AD78">
        <v>2</v>
      </c>
      <c r="AE78">
        <v>0</v>
      </c>
      <c r="AF78">
        <v>0</v>
      </c>
      <c r="AG78">
        <v>29.66</v>
      </c>
      <c r="AH78">
        <v>76</v>
      </c>
      <c r="AI78">
        <v>76</v>
      </c>
      <c r="AJ78">
        <v>28.26</v>
      </c>
      <c r="AK78">
        <v>1</v>
      </c>
      <c r="AL78">
        <v>0</v>
      </c>
    </row>
    <row r="79" spans="1:38">
      <c r="A79" t="s">
        <v>121</v>
      </c>
      <c r="B79" s="34">
        <v>262.20999999999998</v>
      </c>
      <c r="C79" s="34">
        <v>87.12</v>
      </c>
      <c r="D79" s="93">
        <f t="shared" si="1"/>
        <v>0</v>
      </c>
      <c r="E79" s="34">
        <v>15.56</v>
      </c>
      <c r="F79" s="34"/>
      <c r="G79" s="34"/>
      <c r="H79" s="34"/>
      <c r="I79" s="34"/>
      <c r="J79" s="37">
        <v>0.08</v>
      </c>
      <c r="K79" s="37">
        <v>0.08</v>
      </c>
      <c r="L79" s="37">
        <v>0.08</v>
      </c>
      <c r="M79">
        <v>115.47</v>
      </c>
      <c r="N79">
        <v>273.08</v>
      </c>
      <c r="O79">
        <v>100.62</v>
      </c>
      <c r="P79">
        <v>9.17</v>
      </c>
      <c r="Q79">
        <v>16.399999999999999</v>
      </c>
      <c r="R79" s="93">
        <v>0</v>
      </c>
      <c r="S79" s="93">
        <v>0</v>
      </c>
      <c r="T79" s="93">
        <v>0</v>
      </c>
      <c r="U79">
        <v>8.84</v>
      </c>
      <c r="V79">
        <v>0</v>
      </c>
      <c r="W79">
        <v>8.27</v>
      </c>
      <c r="X79">
        <v>96</v>
      </c>
      <c r="Y79">
        <v>32</v>
      </c>
      <c r="Z79">
        <v>32</v>
      </c>
      <c r="AA79">
        <v>2.68</v>
      </c>
      <c r="AB79">
        <v>0.54</v>
      </c>
      <c r="AC79">
        <v>0</v>
      </c>
      <c r="AD79">
        <v>1</v>
      </c>
      <c r="AE79">
        <v>0</v>
      </c>
      <c r="AF79">
        <v>0</v>
      </c>
      <c r="AG79">
        <v>29</v>
      </c>
      <c r="AH79">
        <v>81</v>
      </c>
      <c r="AI79">
        <v>81</v>
      </c>
      <c r="AJ79">
        <v>28.26</v>
      </c>
      <c r="AK79">
        <v>1</v>
      </c>
      <c r="AL79">
        <v>0</v>
      </c>
    </row>
    <row r="80" spans="1:38">
      <c r="A80" t="s">
        <v>122</v>
      </c>
      <c r="B80" s="34">
        <v>262.20999999999998</v>
      </c>
      <c r="C80" s="34">
        <v>87.12</v>
      </c>
      <c r="D80" s="93">
        <f t="shared" si="1"/>
        <v>0</v>
      </c>
      <c r="E80" s="34">
        <v>15.56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115.47</v>
      </c>
      <c r="N80">
        <v>273.08</v>
      </c>
      <c r="O80">
        <v>100.62</v>
      </c>
      <c r="P80">
        <v>9.17</v>
      </c>
      <c r="Q80">
        <v>15.2</v>
      </c>
      <c r="R80" s="93">
        <v>0</v>
      </c>
      <c r="S80" s="93">
        <v>0</v>
      </c>
      <c r="T80" s="93">
        <v>0</v>
      </c>
      <c r="U80">
        <v>8.84</v>
      </c>
      <c r="V80">
        <v>0</v>
      </c>
      <c r="W80">
        <v>8.27</v>
      </c>
      <c r="X80">
        <v>94</v>
      </c>
      <c r="Y80">
        <v>31.34</v>
      </c>
      <c r="Z80">
        <v>31.33</v>
      </c>
      <c r="AA80">
        <v>0.27</v>
      </c>
      <c r="AB80">
        <v>0.05</v>
      </c>
      <c r="AC80">
        <v>0</v>
      </c>
      <c r="AD80">
        <v>0.5</v>
      </c>
      <c r="AE80">
        <v>0</v>
      </c>
      <c r="AF80">
        <v>0</v>
      </c>
      <c r="AG80">
        <v>27.66</v>
      </c>
      <c r="AH80">
        <v>80.67</v>
      </c>
      <c r="AI80">
        <v>80.67</v>
      </c>
      <c r="AJ80">
        <v>28.26</v>
      </c>
      <c r="AK80">
        <v>0</v>
      </c>
      <c r="AL80">
        <v>0</v>
      </c>
    </row>
    <row r="81" spans="1:38">
      <c r="A81" t="s">
        <v>123</v>
      </c>
      <c r="B81" s="34">
        <v>262.20999999999998</v>
      </c>
      <c r="C81" s="34">
        <v>87.12</v>
      </c>
      <c r="D81" s="93">
        <f t="shared" si="1"/>
        <v>0</v>
      </c>
      <c r="E81" s="34">
        <v>15.56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115.47</v>
      </c>
      <c r="N81">
        <v>273.08</v>
      </c>
      <c r="O81">
        <v>100.62</v>
      </c>
      <c r="P81">
        <v>9.17</v>
      </c>
      <c r="Q81">
        <v>20</v>
      </c>
      <c r="R81" s="93">
        <v>0</v>
      </c>
      <c r="S81" s="93">
        <v>0</v>
      </c>
      <c r="T81" s="93">
        <v>0</v>
      </c>
      <c r="U81">
        <v>9.4499999999999993</v>
      </c>
      <c r="V81">
        <v>0</v>
      </c>
      <c r="W81">
        <v>8.27</v>
      </c>
      <c r="X81">
        <v>107.5</v>
      </c>
      <c r="Y81">
        <v>35.840000000000003</v>
      </c>
      <c r="Z81">
        <v>35.83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32</v>
      </c>
      <c r="AH81">
        <v>80.67</v>
      </c>
      <c r="AI81">
        <v>80.67</v>
      </c>
      <c r="AJ81">
        <v>27.76</v>
      </c>
      <c r="AK81">
        <v>0</v>
      </c>
      <c r="AL81">
        <v>0</v>
      </c>
    </row>
    <row r="82" spans="1:38">
      <c r="A82" t="s">
        <v>124</v>
      </c>
      <c r="B82" s="34">
        <v>262.20999999999998</v>
      </c>
      <c r="C82" s="34">
        <v>87.12</v>
      </c>
      <c r="D82" s="93">
        <f t="shared" si="1"/>
        <v>0</v>
      </c>
      <c r="E82" s="34">
        <v>15.56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115.47</v>
      </c>
      <c r="N82">
        <v>273.08</v>
      </c>
      <c r="O82">
        <v>100.62</v>
      </c>
      <c r="P82">
        <v>9.17</v>
      </c>
      <c r="Q82">
        <v>18.600000000000001</v>
      </c>
      <c r="R82" s="93">
        <v>0</v>
      </c>
      <c r="S82" s="93">
        <v>0</v>
      </c>
      <c r="T82" s="93">
        <v>0</v>
      </c>
      <c r="U82">
        <v>9.4499999999999993</v>
      </c>
      <c r="V82">
        <v>0</v>
      </c>
      <c r="W82">
        <v>8.27</v>
      </c>
      <c r="X82">
        <v>107.5</v>
      </c>
      <c r="Y82">
        <v>35.840000000000003</v>
      </c>
      <c r="Z82">
        <v>35.83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31.66</v>
      </c>
      <c r="AH82">
        <v>80.33</v>
      </c>
      <c r="AI82">
        <v>80.33</v>
      </c>
      <c r="AJ82">
        <v>27.25</v>
      </c>
      <c r="AK82">
        <v>0</v>
      </c>
      <c r="AL82">
        <v>0</v>
      </c>
    </row>
    <row r="83" spans="1:38">
      <c r="A83" t="s">
        <v>125</v>
      </c>
      <c r="B83" s="34">
        <v>262.20999999999998</v>
      </c>
      <c r="C83" s="34">
        <v>87.12</v>
      </c>
      <c r="D83" s="93">
        <f t="shared" si="1"/>
        <v>0</v>
      </c>
      <c r="E83" s="34">
        <v>15.56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115.47</v>
      </c>
      <c r="N83">
        <v>273.08</v>
      </c>
      <c r="O83">
        <v>100.62</v>
      </c>
      <c r="P83">
        <v>9.17</v>
      </c>
      <c r="Q83">
        <v>14.6</v>
      </c>
      <c r="R83" s="93">
        <v>0</v>
      </c>
      <c r="S83" s="93">
        <v>0</v>
      </c>
      <c r="T83" s="93">
        <v>0</v>
      </c>
      <c r="U83">
        <v>9.4499999999999993</v>
      </c>
      <c r="V83">
        <v>0</v>
      </c>
      <c r="W83">
        <v>8.5500000000000007</v>
      </c>
      <c r="X83">
        <v>107.5</v>
      </c>
      <c r="Y83">
        <v>35.840000000000003</v>
      </c>
      <c r="Z83">
        <v>35.83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31.66</v>
      </c>
      <c r="AH83">
        <v>80</v>
      </c>
      <c r="AI83">
        <v>80</v>
      </c>
      <c r="AJ83">
        <v>31.28</v>
      </c>
      <c r="AK83">
        <v>0</v>
      </c>
      <c r="AL83">
        <v>0</v>
      </c>
    </row>
    <row r="84" spans="1:38">
      <c r="A84" t="s">
        <v>126</v>
      </c>
      <c r="B84" s="34">
        <v>262.20999999999998</v>
      </c>
      <c r="C84" s="34">
        <v>87.12</v>
      </c>
      <c r="D84" s="93">
        <f t="shared" si="1"/>
        <v>0</v>
      </c>
      <c r="E84" s="34">
        <v>15.56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115.47</v>
      </c>
      <c r="N84">
        <v>273.08</v>
      </c>
      <c r="O84">
        <v>100.62</v>
      </c>
      <c r="P84">
        <v>9.17</v>
      </c>
      <c r="Q84">
        <v>13.4</v>
      </c>
      <c r="R84" s="93">
        <v>0</v>
      </c>
      <c r="S84" s="93">
        <v>0</v>
      </c>
      <c r="T84" s="93">
        <v>0</v>
      </c>
      <c r="U84">
        <v>9.4499999999999993</v>
      </c>
      <c r="V84">
        <v>0</v>
      </c>
      <c r="W84">
        <v>8.5500000000000007</v>
      </c>
      <c r="X84">
        <v>105</v>
      </c>
      <c r="Y84">
        <v>35</v>
      </c>
      <c r="Z84">
        <v>35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31.66</v>
      </c>
      <c r="AH84">
        <v>78.33</v>
      </c>
      <c r="AI84">
        <v>78.33</v>
      </c>
      <c r="AJ84">
        <v>31.28</v>
      </c>
      <c r="AK84">
        <v>0</v>
      </c>
      <c r="AL84">
        <v>0</v>
      </c>
    </row>
    <row r="85" spans="1:38">
      <c r="A85" t="s">
        <v>127</v>
      </c>
      <c r="B85" s="34">
        <v>262.20999999999998</v>
      </c>
      <c r="C85" s="34">
        <v>87.12</v>
      </c>
      <c r="D85" s="93">
        <f t="shared" si="1"/>
        <v>0</v>
      </c>
      <c r="E85" s="34">
        <v>15.56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115.47</v>
      </c>
      <c r="N85">
        <v>273.08</v>
      </c>
      <c r="O85">
        <v>100.62</v>
      </c>
      <c r="P85">
        <v>9.17</v>
      </c>
      <c r="Q85">
        <v>12.41</v>
      </c>
      <c r="R85" s="93">
        <v>0</v>
      </c>
      <c r="S85" s="93">
        <v>0</v>
      </c>
      <c r="T85" s="93">
        <v>0</v>
      </c>
      <c r="U85">
        <v>9.4499999999999993</v>
      </c>
      <c r="V85">
        <v>0</v>
      </c>
      <c r="W85">
        <v>8.5500000000000007</v>
      </c>
      <c r="X85">
        <v>102.5</v>
      </c>
      <c r="Y85">
        <v>34.159999999999997</v>
      </c>
      <c r="Z85">
        <v>34.17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30.34</v>
      </c>
      <c r="AH85">
        <v>76</v>
      </c>
      <c r="AI85">
        <v>76</v>
      </c>
      <c r="AJ85">
        <v>31.28</v>
      </c>
      <c r="AK85">
        <v>0</v>
      </c>
      <c r="AL85">
        <v>0</v>
      </c>
    </row>
    <row r="86" spans="1:38">
      <c r="A86" t="s">
        <v>128</v>
      </c>
      <c r="B86" s="34">
        <v>262.20999999999998</v>
      </c>
      <c r="C86" s="34">
        <v>87.12</v>
      </c>
      <c r="D86" s="93">
        <f t="shared" si="1"/>
        <v>0</v>
      </c>
      <c r="E86" s="34">
        <v>15.56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115.47</v>
      </c>
      <c r="N86">
        <v>273.08</v>
      </c>
      <c r="O86">
        <v>100.62</v>
      </c>
      <c r="P86">
        <v>9.17</v>
      </c>
      <c r="Q86">
        <v>11.41</v>
      </c>
      <c r="R86" s="93">
        <v>0</v>
      </c>
      <c r="S86" s="93">
        <v>0</v>
      </c>
      <c r="T86" s="93">
        <v>0</v>
      </c>
      <c r="U86">
        <v>9.4499999999999993</v>
      </c>
      <c r="V86">
        <v>0</v>
      </c>
      <c r="W86">
        <v>8.5500000000000007</v>
      </c>
      <c r="X86">
        <v>97.5</v>
      </c>
      <c r="Y86">
        <v>32.5</v>
      </c>
      <c r="Z86">
        <v>32.5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31</v>
      </c>
      <c r="AH86">
        <v>71.67</v>
      </c>
      <c r="AI86">
        <v>71.67</v>
      </c>
      <c r="AJ86">
        <v>31.28</v>
      </c>
      <c r="AK86">
        <v>0</v>
      </c>
      <c r="AL86">
        <v>0</v>
      </c>
    </row>
    <row r="87" spans="1:38">
      <c r="A87" t="s">
        <v>129</v>
      </c>
      <c r="B87" s="34">
        <v>262.20999999999998</v>
      </c>
      <c r="C87" s="34">
        <v>87.12</v>
      </c>
      <c r="D87" s="93">
        <f t="shared" si="1"/>
        <v>0</v>
      </c>
      <c r="E87" s="34">
        <v>15.56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115.47</v>
      </c>
      <c r="N87">
        <v>273.08</v>
      </c>
      <c r="O87">
        <v>100.62</v>
      </c>
      <c r="P87">
        <v>8.93</v>
      </c>
      <c r="Q87">
        <v>13</v>
      </c>
      <c r="R87" s="93">
        <v>0</v>
      </c>
      <c r="S87" s="93">
        <v>0</v>
      </c>
      <c r="T87" s="93">
        <v>0</v>
      </c>
      <c r="U87">
        <v>9.4499999999999993</v>
      </c>
      <c r="V87">
        <v>0</v>
      </c>
      <c r="W87">
        <v>8.5500000000000007</v>
      </c>
      <c r="X87">
        <v>92.5</v>
      </c>
      <c r="Y87">
        <v>30.84</v>
      </c>
      <c r="Z87">
        <v>30.83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30.66</v>
      </c>
      <c r="AH87">
        <v>68</v>
      </c>
      <c r="AI87">
        <v>68</v>
      </c>
      <c r="AJ87">
        <v>31.28</v>
      </c>
      <c r="AK87">
        <v>0</v>
      </c>
      <c r="AL87">
        <v>0</v>
      </c>
    </row>
    <row r="88" spans="1:38">
      <c r="A88" t="s">
        <v>130</v>
      </c>
      <c r="B88" s="34">
        <v>262.20999999999998</v>
      </c>
      <c r="C88" s="34">
        <v>87.12</v>
      </c>
      <c r="D88" s="93">
        <f t="shared" si="1"/>
        <v>0</v>
      </c>
      <c r="E88" s="34">
        <v>15.56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115.47</v>
      </c>
      <c r="N88">
        <v>273.08</v>
      </c>
      <c r="O88">
        <v>100.62</v>
      </c>
      <c r="P88">
        <v>8.93</v>
      </c>
      <c r="Q88">
        <v>12.41</v>
      </c>
      <c r="R88" s="93">
        <v>0</v>
      </c>
      <c r="S88" s="93">
        <v>0</v>
      </c>
      <c r="T88" s="93">
        <v>0</v>
      </c>
      <c r="U88">
        <v>9.4499999999999993</v>
      </c>
      <c r="V88">
        <v>0</v>
      </c>
      <c r="W88">
        <v>8.5500000000000007</v>
      </c>
      <c r="X88">
        <v>91</v>
      </c>
      <c r="Y88">
        <v>30.34</v>
      </c>
      <c r="Z88">
        <v>30.33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30</v>
      </c>
      <c r="AH88">
        <v>66</v>
      </c>
      <c r="AI88">
        <v>66</v>
      </c>
      <c r="AJ88">
        <v>31.28</v>
      </c>
      <c r="AK88">
        <v>0</v>
      </c>
      <c r="AL88">
        <v>0</v>
      </c>
    </row>
    <row r="89" spans="1:38">
      <c r="A89" t="s">
        <v>131</v>
      </c>
      <c r="B89" s="34">
        <v>262.20999999999998</v>
      </c>
      <c r="C89" s="34">
        <v>87.12</v>
      </c>
      <c r="D89" s="93">
        <f t="shared" si="1"/>
        <v>0</v>
      </c>
      <c r="E89" s="34">
        <v>15.56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115.47</v>
      </c>
      <c r="N89">
        <v>273.08</v>
      </c>
      <c r="O89">
        <v>100.62</v>
      </c>
      <c r="P89">
        <v>7.77</v>
      </c>
      <c r="Q89">
        <v>11.61</v>
      </c>
      <c r="R89" s="93">
        <v>0</v>
      </c>
      <c r="S89" s="93">
        <v>0</v>
      </c>
      <c r="T89" s="93">
        <v>0</v>
      </c>
      <c r="U89">
        <v>9.4499999999999993</v>
      </c>
      <c r="V89">
        <v>0</v>
      </c>
      <c r="W89">
        <v>8.5500000000000007</v>
      </c>
      <c r="X89">
        <v>90</v>
      </c>
      <c r="Y89">
        <v>30</v>
      </c>
      <c r="Z89">
        <v>30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29.34</v>
      </c>
      <c r="AH89">
        <v>64.33</v>
      </c>
      <c r="AI89">
        <v>64.33</v>
      </c>
      <c r="AJ89">
        <v>31.28</v>
      </c>
      <c r="AK89">
        <v>0</v>
      </c>
      <c r="AL89">
        <v>0</v>
      </c>
    </row>
    <row r="90" spans="1:38">
      <c r="A90" t="s">
        <v>132</v>
      </c>
      <c r="B90" s="34">
        <v>262.20999999999998</v>
      </c>
      <c r="C90" s="34">
        <v>87.12</v>
      </c>
      <c r="D90" s="93">
        <f t="shared" si="1"/>
        <v>0</v>
      </c>
      <c r="E90" s="34">
        <v>15.56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115.47</v>
      </c>
      <c r="N90">
        <v>273.08</v>
      </c>
      <c r="O90">
        <v>100.62</v>
      </c>
      <c r="P90">
        <v>8.5500000000000007</v>
      </c>
      <c r="Q90">
        <v>11.21</v>
      </c>
      <c r="R90" s="93">
        <v>0</v>
      </c>
      <c r="S90" s="93">
        <v>0</v>
      </c>
      <c r="T90" s="93">
        <v>0</v>
      </c>
      <c r="U90">
        <v>9.4499999999999993</v>
      </c>
      <c r="V90">
        <v>0</v>
      </c>
      <c r="W90">
        <v>8.5500000000000007</v>
      </c>
      <c r="X90">
        <v>89</v>
      </c>
      <c r="Y90">
        <v>29.66</v>
      </c>
      <c r="Z90">
        <v>29.67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28.34</v>
      </c>
      <c r="AH90">
        <v>63</v>
      </c>
      <c r="AI90">
        <v>63</v>
      </c>
      <c r="AJ90">
        <v>31.28</v>
      </c>
      <c r="AK90">
        <v>0</v>
      </c>
      <c r="AL90">
        <v>0</v>
      </c>
    </row>
    <row r="91" spans="1:38">
      <c r="A91" t="s">
        <v>133</v>
      </c>
      <c r="B91" s="34">
        <v>262.20999999999998</v>
      </c>
      <c r="C91" s="34">
        <v>87.12</v>
      </c>
      <c r="D91" s="93">
        <f t="shared" si="1"/>
        <v>0</v>
      </c>
      <c r="E91" s="34">
        <v>15.56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115.47</v>
      </c>
      <c r="N91">
        <v>273.08</v>
      </c>
      <c r="O91">
        <v>100.62</v>
      </c>
      <c r="P91">
        <v>8.5500000000000007</v>
      </c>
      <c r="Q91">
        <v>10.41</v>
      </c>
      <c r="R91" s="93">
        <v>0</v>
      </c>
      <c r="S91" s="93">
        <v>0</v>
      </c>
      <c r="T91" s="93">
        <v>0</v>
      </c>
      <c r="U91">
        <v>9.07</v>
      </c>
      <c r="V91">
        <v>0</v>
      </c>
      <c r="W91">
        <v>8.4499999999999993</v>
      </c>
      <c r="X91">
        <v>85</v>
      </c>
      <c r="Y91">
        <v>28.34</v>
      </c>
      <c r="Z91">
        <v>28.33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23.34</v>
      </c>
      <c r="AH91">
        <v>62</v>
      </c>
      <c r="AI91">
        <v>62</v>
      </c>
      <c r="AJ91">
        <v>31.28</v>
      </c>
      <c r="AK91">
        <v>0</v>
      </c>
      <c r="AL91">
        <v>0</v>
      </c>
    </row>
    <row r="92" spans="1:38">
      <c r="A92" t="s">
        <v>134</v>
      </c>
      <c r="B92" s="34">
        <v>262.20999999999998</v>
      </c>
      <c r="C92" s="34">
        <v>87.12</v>
      </c>
      <c r="D92" s="93">
        <f t="shared" si="1"/>
        <v>0</v>
      </c>
      <c r="E92" s="34">
        <v>15.56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115.47</v>
      </c>
      <c r="N92">
        <v>273.08</v>
      </c>
      <c r="O92">
        <v>100.62</v>
      </c>
      <c r="P92">
        <v>8.5500000000000007</v>
      </c>
      <c r="Q92">
        <v>9.61</v>
      </c>
      <c r="R92" s="93">
        <v>0</v>
      </c>
      <c r="S92" s="93">
        <v>0</v>
      </c>
      <c r="T92" s="93">
        <v>0</v>
      </c>
      <c r="U92">
        <v>9.07</v>
      </c>
      <c r="V92">
        <v>0</v>
      </c>
      <c r="W92">
        <v>8.4499999999999993</v>
      </c>
      <c r="X92">
        <v>84</v>
      </c>
      <c r="Y92">
        <v>28</v>
      </c>
      <c r="Z92">
        <v>28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22</v>
      </c>
      <c r="AH92">
        <v>62.33</v>
      </c>
      <c r="AI92">
        <v>62.33</v>
      </c>
      <c r="AJ92">
        <v>31.28</v>
      </c>
      <c r="AK92">
        <v>0</v>
      </c>
      <c r="AL92">
        <v>0</v>
      </c>
    </row>
    <row r="93" spans="1:38">
      <c r="A93" t="s">
        <v>135</v>
      </c>
      <c r="B93" s="34">
        <v>262.20999999999998</v>
      </c>
      <c r="C93" s="34">
        <v>87.12</v>
      </c>
      <c r="D93" s="93">
        <f t="shared" si="1"/>
        <v>0</v>
      </c>
      <c r="E93" s="34">
        <v>15.56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115.47</v>
      </c>
      <c r="N93">
        <v>273.08</v>
      </c>
      <c r="O93">
        <v>100.62</v>
      </c>
      <c r="P93">
        <v>8.24</v>
      </c>
      <c r="Q93">
        <v>7.01</v>
      </c>
      <c r="R93" s="93">
        <v>0</v>
      </c>
      <c r="S93" s="93">
        <v>0</v>
      </c>
      <c r="T93" s="93">
        <v>0</v>
      </c>
      <c r="U93">
        <v>9.07</v>
      </c>
      <c r="V93">
        <v>0</v>
      </c>
      <c r="W93">
        <v>8.4499999999999993</v>
      </c>
      <c r="X93">
        <v>82.5</v>
      </c>
      <c r="Y93">
        <v>27.5</v>
      </c>
      <c r="Z93">
        <v>27.5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21.66</v>
      </c>
      <c r="AH93">
        <v>63</v>
      </c>
      <c r="AI93">
        <v>63</v>
      </c>
      <c r="AJ93">
        <v>31.28</v>
      </c>
      <c r="AK93">
        <v>0</v>
      </c>
      <c r="AL93">
        <v>0</v>
      </c>
    </row>
    <row r="94" spans="1:38">
      <c r="A94" t="s">
        <v>136</v>
      </c>
      <c r="B94" s="34">
        <v>262.20999999999998</v>
      </c>
      <c r="C94" s="34">
        <v>87.12</v>
      </c>
      <c r="D94" s="93">
        <f t="shared" si="1"/>
        <v>0</v>
      </c>
      <c r="E94" s="34">
        <v>15.56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115.47</v>
      </c>
      <c r="N94">
        <v>273.08</v>
      </c>
      <c r="O94">
        <v>100.62</v>
      </c>
      <c r="P94">
        <v>8.24</v>
      </c>
      <c r="Q94">
        <v>7.01</v>
      </c>
      <c r="R94" s="93">
        <v>0</v>
      </c>
      <c r="S94" s="93">
        <v>0</v>
      </c>
      <c r="T94" s="93">
        <v>0</v>
      </c>
      <c r="U94">
        <v>9.07</v>
      </c>
      <c r="V94">
        <v>0</v>
      </c>
      <c r="W94">
        <v>8.4499999999999993</v>
      </c>
      <c r="X94">
        <v>81.5</v>
      </c>
      <c r="Y94">
        <v>27.16</v>
      </c>
      <c r="Z94">
        <v>27.17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20.66</v>
      </c>
      <c r="AH94">
        <v>63.67</v>
      </c>
      <c r="AI94">
        <v>63.67</v>
      </c>
      <c r="AJ94">
        <v>30.78</v>
      </c>
      <c r="AK94">
        <v>0</v>
      </c>
      <c r="AL94">
        <v>0</v>
      </c>
    </row>
    <row r="95" spans="1:38">
      <c r="A95" t="s">
        <v>137</v>
      </c>
      <c r="B95" s="34">
        <v>262.20999999999998</v>
      </c>
      <c r="C95" s="34">
        <v>87.12</v>
      </c>
      <c r="D95" s="93">
        <f t="shared" si="1"/>
        <v>0</v>
      </c>
      <c r="E95" s="34">
        <v>15.56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115.47</v>
      </c>
      <c r="N95">
        <v>273.08</v>
      </c>
      <c r="O95">
        <v>100.62</v>
      </c>
      <c r="P95">
        <v>8.24</v>
      </c>
      <c r="Q95">
        <v>7.01</v>
      </c>
      <c r="R95" s="93">
        <v>0</v>
      </c>
      <c r="S95" s="93">
        <v>0</v>
      </c>
      <c r="T95" s="93">
        <v>0</v>
      </c>
      <c r="U95">
        <v>9.07</v>
      </c>
      <c r="V95">
        <v>0</v>
      </c>
      <c r="W95">
        <v>8.4499999999999993</v>
      </c>
      <c r="X95">
        <v>80.5</v>
      </c>
      <c r="Y95">
        <v>26.84</v>
      </c>
      <c r="Z95">
        <v>26.83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20</v>
      </c>
      <c r="AH95">
        <v>57.67</v>
      </c>
      <c r="AI95">
        <v>57.67</v>
      </c>
      <c r="AJ95">
        <v>30.28</v>
      </c>
      <c r="AK95">
        <v>0</v>
      </c>
      <c r="AL95">
        <v>0</v>
      </c>
    </row>
    <row r="96" spans="1:38">
      <c r="A96" t="s">
        <v>138</v>
      </c>
      <c r="B96" s="34">
        <v>262.20999999999998</v>
      </c>
      <c r="C96" s="34">
        <v>87.12</v>
      </c>
      <c r="D96" s="93">
        <f t="shared" si="1"/>
        <v>0</v>
      </c>
      <c r="E96" s="34">
        <v>15.56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115.47</v>
      </c>
      <c r="N96">
        <v>273.08</v>
      </c>
      <c r="O96">
        <v>100.62</v>
      </c>
      <c r="P96">
        <v>8.24</v>
      </c>
      <c r="Q96">
        <v>7.01</v>
      </c>
      <c r="R96" s="93">
        <v>0</v>
      </c>
      <c r="S96" s="93">
        <v>0</v>
      </c>
      <c r="T96" s="93">
        <v>0</v>
      </c>
      <c r="U96">
        <v>9.07</v>
      </c>
      <c r="V96">
        <v>0</v>
      </c>
      <c r="W96">
        <v>8.4499999999999993</v>
      </c>
      <c r="X96">
        <v>81</v>
      </c>
      <c r="Y96">
        <v>27</v>
      </c>
      <c r="Z96">
        <v>27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20.34</v>
      </c>
      <c r="AH96">
        <v>58.33</v>
      </c>
      <c r="AI96">
        <v>58.33</v>
      </c>
      <c r="AJ96">
        <v>30.28</v>
      </c>
      <c r="AK96">
        <v>0</v>
      </c>
      <c r="AL96">
        <v>0</v>
      </c>
    </row>
    <row r="97" spans="1:50">
      <c r="A97" t="s">
        <v>139</v>
      </c>
      <c r="B97" s="34">
        <v>262.20999999999998</v>
      </c>
      <c r="C97" s="34">
        <v>87.12</v>
      </c>
      <c r="D97" s="93">
        <f t="shared" si="1"/>
        <v>0</v>
      </c>
      <c r="E97" s="34">
        <v>15.56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115.47</v>
      </c>
      <c r="N97">
        <v>273.08</v>
      </c>
      <c r="O97">
        <v>100.62</v>
      </c>
      <c r="P97">
        <v>8.24</v>
      </c>
      <c r="Q97">
        <v>7.01</v>
      </c>
      <c r="R97" s="93">
        <v>0</v>
      </c>
      <c r="S97" s="93">
        <v>0</v>
      </c>
      <c r="T97" s="93">
        <v>0</v>
      </c>
      <c r="U97">
        <v>9.07</v>
      </c>
      <c r="V97">
        <v>0</v>
      </c>
      <c r="W97">
        <v>8.4499999999999993</v>
      </c>
      <c r="X97">
        <v>81.5</v>
      </c>
      <c r="Y97">
        <v>27.16</v>
      </c>
      <c r="Z97">
        <v>27.17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20.66</v>
      </c>
      <c r="AH97">
        <v>58.67</v>
      </c>
      <c r="AI97">
        <v>58.67</v>
      </c>
      <c r="AJ97">
        <v>30.28</v>
      </c>
      <c r="AK97">
        <v>0</v>
      </c>
      <c r="AL97">
        <v>0</v>
      </c>
    </row>
    <row r="98" spans="1:50">
      <c r="A98" t="s">
        <v>140</v>
      </c>
      <c r="B98" s="34">
        <v>262.20999999999998</v>
      </c>
      <c r="C98" s="34">
        <v>87.12</v>
      </c>
      <c r="D98" s="93">
        <f t="shared" si="1"/>
        <v>0</v>
      </c>
      <c r="E98" s="34">
        <v>15.56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115.47</v>
      </c>
      <c r="N98">
        <v>273.08</v>
      </c>
      <c r="O98">
        <v>100.62</v>
      </c>
      <c r="P98">
        <v>8.24</v>
      </c>
      <c r="Q98">
        <v>7.01</v>
      </c>
      <c r="R98" s="93">
        <v>0</v>
      </c>
      <c r="S98" s="93">
        <v>0</v>
      </c>
      <c r="T98" s="93">
        <v>0</v>
      </c>
      <c r="U98">
        <v>9.07</v>
      </c>
      <c r="V98">
        <v>0</v>
      </c>
      <c r="W98">
        <v>8.4499999999999993</v>
      </c>
      <c r="X98">
        <v>82.5</v>
      </c>
      <c r="Y98">
        <v>27.5</v>
      </c>
      <c r="Z98">
        <v>27.5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21</v>
      </c>
      <c r="AH98">
        <v>59.33</v>
      </c>
      <c r="AI98">
        <v>59.33</v>
      </c>
      <c r="AJ98">
        <v>30.28</v>
      </c>
      <c r="AK98">
        <v>0</v>
      </c>
      <c r="AL98">
        <v>0</v>
      </c>
    </row>
    <row r="99" spans="1:50">
      <c r="A99" t="s">
        <v>141</v>
      </c>
      <c r="B99" s="34">
        <f>SUM(B3:B98)/4000</f>
        <v>5.7549074999999901</v>
      </c>
      <c r="C99" s="34">
        <f t="shared" ref="C99:P99" si="2">SUM(C3:C98)/4000</f>
        <v>1.8893099999999976</v>
      </c>
      <c r="D99" s="93">
        <f t="shared" ref="D99" si="3">SUM(D3:D98)/4000</f>
        <v>0.97962749999999932</v>
      </c>
      <c r="E99" s="34">
        <f>SUM(E3:E98)/4000</f>
        <v>0.31205499999999947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0.12488250000000004</v>
      </c>
      <c r="K99" s="37">
        <f t="shared" si="2"/>
        <v>0.12488250000000004</v>
      </c>
      <c r="L99" s="37">
        <f t="shared" si="2"/>
        <v>0.12799749999999999</v>
      </c>
      <c r="M99">
        <f t="shared" si="2"/>
        <v>2.3757774999999994</v>
      </c>
      <c r="N99">
        <f t="shared" si="2"/>
        <v>6.5229525000000157</v>
      </c>
      <c r="O99">
        <f t="shared" si="2"/>
        <v>2.1876224999999985</v>
      </c>
      <c r="P99">
        <f t="shared" si="2"/>
        <v>0.19941999999999988</v>
      </c>
      <c r="Q99">
        <f t="shared" ref="Q99:AF99" si="5">SUM(Q3:Q98)/4000</f>
        <v>0.22484499999999996</v>
      </c>
      <c r="R99" s="93">
        <f t="shared" si="5"/>
        <v>0.35957250000000007</v>
      </c>
      <c r="S99" s="93">
        <f t="shared" si="5"/>
        <v>0.31005499999999991</v>
      </c>
      <c r="T99" s="93">
        <f t="shared" si="5"/>
        <v>0.30999999999999983</v>
      </c>
      <c r="U99">
        <f t="shared" si="5"/>
        <v>0.20739500000000025</v>
      </c>
      <c r="V99">
        <f t="shared" si="5"/>
        <v>1.0017381985</v>
      </c>
      <c r="W99">
        <f t="shared" si="5"/>
        <v>0.19419500000000001</v>
      </c>
      <c r="X99">
        <f t="shared" si="5"/>
        <v>2.0222500000000001</v>
      </c>
      <c r="Y99">
        <f t="shared" si="5"/>
        <v>0.67410000000000014</v>
      </c>
      <c r="Z99">
        <f t="shared" si="5"/>
        <v>0.67407499999999998</v>
      </c>
      <c r="AA99">
        <f t="shared" si="5"/>
        <v>1.950475</v>
      </c>
      <c r="AB99">
        <f t="shared" si="5"/>
        <v>0.39010250000000002</v>
      </c>
      <c r="AC99">
        <f t="shared" si="5"/>
        <v>0.72144499999999989</v>
      </c>
      <c r="AD99">
        <f t="shared" si="5"/>
        <v>0.37999500000000008</v>
      </c>
      <c r="AE99">
        <f t="shared" si="5"/>
        <v>0.74075000000000002</v>
      </c>
      <c r="AF99">
        <f t="shared" si="5"/>
        <v>0.372</v>
      </c>
      <c r="AG99">
        <f t="shared" ref="AG99:AM99" si="6">SUM(AG3:AG98)/4000</f>
        <v>0.56715500000000008</v>
      </c>
      <c r="AH99">
        <f t="shared" si="6"/>
        <v>1.5360150000000004</v>
      </c>
      <c r="AI99">
        <f t="shared" si="6"/>
        <v>1.5360150000000004</v>
      </c>
      <c r="AJ99">
        <f t="shared" si="6"/>
        <v>0.69144250000000118</v>
      </c>
      <c r="AK99">
        <f t="shared" si="6"/>
        <v>1.5605</v>
      </c>
      <c r="AL99">
        <f t="shared" si="6"/>
        <v>0.66425000000000001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45447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21.817373195259258</v>
      </c>
      <c r="E3">
        <v>0</v>
      </c>
      <c r="F3">
        <v>0</v>
      </c>
      <c r="G3">
        <v>1.2096867072174309</v>
      </c>
      <c r="H3">
        <v>0</v>
      </c>
      <c r="I3">
        <v>0</v>
      </c>
      <c r="J3">
        <v>28.86176645320856</v>
      </c>
      <c r="K3">
        <v>494.10742528885436</v>
      </c>
      <c r="L3">
        <v>16.64</v>
      </c>
      <c r="M3">
        <v>63.930961263763976</v>
      </c>
      <c r="N3">
        <v>52.969647258100267</v>
      </c>
      <c r="O3">
        <v>74.029249765107764</v>
      </c>
      <c r="P3">
        <v>30.891088424387988</v>
      </c>
      <c r="Q3">
        <v>9.6287999538461548</v>
      </c>
      <c r="R3">
        <v>18.931992583713669</v>
      </c>
      <c r="S3">
        <v>11.767659995780591</v>
      </c>
      <c r="T3">
        <v>1.4713524</v>
      </c>
      <c r="U3">
        <v>59.300173226563103</v>
      </c>
      <c r="V3">
        <v>8.8294022498755602</v>
      </c>
      <c r="W3">
        <v>18.800806556464813</v>
      </c>
      <c r="X3">
        <v>62.902989887207497</v>
      </c>
      <c r="Y3">
        <v>0</v>
      </c>
      <c r="Z3">
        <v>5.5317484079090899</v>
      </c>
      <c r="AA3">
        <v>17.879994622784814</v>
      </c>
      <c r="AB3">
        <v>20.892252622160846</v>
      </c>
      <c r="AC3">
        <v>14.981279352715411</v>
      </c>
      <c r="AD3">
        <v>18.717371299370232</v>
      </c>
      <c r="AE3">
        <v>25.449146881611547</v>
      </c>
      <c r="AF3">
        <v>0</v>
      </c>
      <c r="AG3">
        <v>30.8758380109666</v>
      </c>
      <c r="AH3">
        <v>77.30135434897926</v>
      </c>
      <c r="AI3">
        <v>7.2184016269585607</v>
      </c>
      <c r="AJ3">
        <v>0</v>
      </c>
      <c r="AK3">
        <v>28.700749574940904</v>
      </c>
      <c r="AL3">
        <v>54.421381299999986</v>
      </c>
      <c r="AM3">
        <v>5.3875154355914638</v>
      </c>
      <c r="AN3">
        <v>6.1606984241464956E-2</v>
      </c>
      <c r="AO3">
        <v>0</v>
      </c>
      <c r="AP3">
        <v>0.48902317903893949</v>
      </c>
      <c r="AQ3">
        <v>0</v>
      </c>
      <c r="AR3">
        <v>14.049492599999994</v>
      </c>
      <c r="AS3">
        <v>16.286212061357482</v>
      </c>
      <c r="AT3">
        <v>0</v>
      </c>
      <c r="AU3">
        <v>0</v>
      </c>
      <c r="AV3">
        <v>0</v>
      </c>
      <c r="AW3">
        <v>0</v>
      </c>
      <c r="AX3">
        <v>0</v>
      </c>
      <c r="AY3">
        <v>3.6878945024813894</v>
      </c>
      <c r="AZ3">
        <v>4.0989040736607132</v>
      </c>
      <c r="BA3">
        <v>3.1022947619047621</v>
      </c>
      <c r="BB3">
        <v>2.6324631450676983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1327.8553000010916</v>
      </c>
    </row>
    <row r="4" spans="1:117">
      <c r="A4" t="s">
        <v>46</v>
      </c>
      <c r="B4">
        <v>0</v>
      </c>
      <c r="C4">
        <v>0</v>
      </c>
      <c r="D4">
        <v>21.820374776788672</v>
      </c>
      <c r="E4">
        <v>0</v>
      </c>
      <c r="F4">
        <v>0</v>
      </c>
      <c r="G4">
        <v>11.151595143367793</v>
      </c>
      <c r="H4">
        <v>0</v>
      </c>
      <c r="I4">
        <v>0</v>
      </c>
      <c r="J4">
        <v>34.117359548297806</v>
      </c>
      <c r="K4">
        <v>494.10742528885436</v>
      </c>
      <c r="L4">
        <v>16.64</v>
      </c>
      <c r="M4">
        <v>63.930961263763976</v>
      </c>
      <c r="N4">
        <v>52.969647258100267</v>
      </c>
      <c r="O4">
        <v>74.029249765107764</v>
      </c>
      <c r="P4">
        <v>30.891116935073931</v>
      </c>
      <c r="Q4">
        <v>9.6287999538461548</v>
      </c>
      <c r="R4">
        <v>18.931992583713669</v>
      </c>
      <c r="S4">
        <v>11.767659995780591</v>
      </c>
      <c r="T4">
        <v>1.4713524</v>
      </c>
      <c r="U4">
        <v>59.300203983130977</v>
      </c>
      <c r="V4">
        <v>8.8294022498755602</v>
      </c>
      <c r="W4">
        <v>18.800806556464813</v>
      </c>
      <c r="X4">
        <v>62.902989887207497</v>
      </c>
      <c r="Y4">
        <v>0</v>
      </c>
      <c r="Z4">
        <v>5.5317484079090899</v>
      </c>
      <c r="AA4">
        <v>17.879994622784814</v>
      </c>
      <c r="AB4">
        <v>20.892252622160846</v>
      </c>
      <c r="AC4">
        <v>14.981279352715411</v>
      </c>
      <c r="AD4">
        <v>18.717371299370232</v>
      </c>
      <c r="AE4">
        <v>25.449146881611547</v>
      </c>
      <c r="AF4">
        <v>0</v>
      </c>
      <c r="AG4">
        <v>30.8758380109666</v>
      </c>
      <c r="AH4">
        <v>77.30135434897926</v>
      </c>
      <c r="AI4">
        <v>7.2184016269585607</v>
      </c>
      <c r="AJ4">
        <v>0</v>
      </c>
      <c r="AK4">
        <v>28.700749574940904</v>
      </c>
      <c r="AL4">
        <v>54.421381299999986</v>
      </c>
      <c r="AM4">
        <v>5.3875154355914638</v>
      </c>
      <c r="AN4">
        <v>6.1606984241464956E-2</v>
      </c>
      <c r="AO4">
        <v>0</v>
      </c>
      <c r="AP4">
        <v>0.48902317903893949</v>
      </c>
      <c r="AQ4">
        <v>0</v>
      </c>
      <c r="AR4">
        <v>14.049492599999994</v>
      </c>
      <c r="AS4">
        <v>16.286212061357482</v>
      </c>
      <c r="AT4">
        <v>0</v>
      </c>
      <c r="AU4">
        <v>0</v>
      </c>
      <c r="AV4">
        <v>0</v>
      </c>
      <c r="AW4">
        <v>0</v>
      </c>
      <c r="AX4">
        <v>0</v>
      </c>
      <c r="AY4">
        <v>3.6878945024813894</v>
      </c>
      <c r="AZ4">
        <v>4.0989040736607132</v>
      </c>
      <c r="BA4">
        <v>3.1022947619047621</v>
      </c>
      <c r="BB4">
        <v>2.6324631450676983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1343.0558623811144</v>
      </c>
    </row>
    <row r="5" spans="1:117">
      <c r="A5" t="s">
        <v>47</v>
      </c>
      <c r="B5">
        <v>0</v>
      </c>
      <c r="C5">
        <v>0</v>
      </c>
      <c r="D5">
        <v>21.820374776788672</v>
      </c>
      <c r="E5">
        <v>0</v>
      </c>
      <c r="F5">
        <v>0</v>
      </c>
      <c r="G5">
        <v>11.151595143367793</v>
      </c>
      <c r="H5">
        <v>0</v>
      </c>
      <c r="I5">
        <v>0</v>
      </c>
      <c r="J5">
        <v>34.116419340736726</v>
      </c>
      <c r="K5">
        <v>494.10742528885436</v>
      </c>
      <c r="L5">
        <v>16.8</v>
      </c>
      <c r="M5">
        <v>63.930961263763976</v>
      </c>
      <c r="N5">
        <v>52.969647258100267</v>
      </c>
      <c r="O5">
        <v>74.029249765107764</v>
      </c>
      <c r="P5">
        <v>29.829826023509913</v>
      </c>
      <c r="Q5">
        <v>9.6287999538461548</v>
      </c>
      <c r="R5">
        <v>18.931992583713669</v>
      </c>
      <c r="S5">
        <v>11.767659995780591</v>
      </c>
      <c r="T5">
        <v>1.4713524</v>
      </c>
      <c r="U5">
        <v>59.300203983130977</v>
      </c>
      <c r="V5">
        <v>8.8294022498755602</v>
      </c>
      <c r="W5">
        <v>18.800806556464813</v>
      </c>
      <c r="X5">
        <v>62.902989887207497</v>
      </c>
      <c r="Y5">
        <v>0</v>
      </c>
      <c r="Z5">
        <v>5.5317484079090899</v>
      </c>
      <c r="AA5">
        <v>17.879994622784814</v>
      </c>
      <c r="AB5">
        <v>20.892252622160846</v>
      </c>
      <c r="AC5">
        <v>14.981279352715411</v>
      </c>
      <c r="AD5">
        <v>18.717371299370232</v>
      </c>
      <c r="AE5">
        <v>25.449146881611547</v>
      </c>
      <c r="AF5">
        <v>0</v>
      </c>
      <c r="AG5">
        <v>30.8758380109666</v>
      </c>
      <c r="AH5">
        <v>77.30135434897926</v>
      </c>
      <c r="AI5">
        <v>7.2184016269585607</v>
      </c>
      <c r="AJ5">
        <v>0</v>
      </c>
      <c r="AK5">
        <v>28.700749574940904</v>
      </c>
      <c r="AL5">
        <v>54.421381299999986</v>
      </c>
      <c r="AM5">
        <v>5.3875154355914638</v>
      </c>
      <c r="AN5">
        <v>6.1606984241464956E-2</v>
      </c>
      <c r="AO5">
        <v>0</v>
      </c>
      <c r="AP5">
        <v>0.48902317903893949</v>
      </c>
      <c r="AQ5">
        <v>0</v>
      </c>
      <c r="AR5">
        <v>14.049492599999994</v>
      </c>
      <c r="AS5">
        <v>16.286212061357482</v>
      </c>
      <c r="AT5">
        <v>0</v>
      </c>
      <c r="AU5">
        <v>0</v>
      </c>
      <c r="AV5">
        <v>0</v>
      </c>
      <c r="AW5">
        <v>0</v>
      </c>
      <c r="AX5">
        <v>0</v>
      </c>
      <c r="AY5">
        <v>3.6878945024813894</v>
      </c>
      <c r="AZ5">
        <v>4.0989040736607132</v>
      </c>
      <c r="BA5">
        <v>3.1022947619047621</v>
      </c>
      <c r="BB5">
        <v>2.6324631450676983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1342.1536312619892</v>
      </c>
    </row>
    <row r="6" spans="1:117">
      <c r="A6" t="s">
        <v>48</v>
      </c>
      <c r="B6">
        <v>0</v>
      </c>
      <c r="C6">
        <v>0</v>
      </c>
      <c r="D6">
        <v>21.820374776788672</v>
      </c>
      <c r="E6">
        <v>0</v>
      </c>
      <c r="F6">
        <v>0</v>
      </c>
      <c r="G6">
        <v>11.151595143367793</v>
      </c>
      <c r="H6">
        <v>0</v>
      </c>
      <c r="I6">
        <v>0</v>
      </c>
      <c r="J6">
        <v>34.116419340736726</v>
      </c>
      <c r="K6">
        <v>494.10742528885436</v>
      </c>
      <c r="L6">
        <v>16.8</v>
      </c>
      <c r="M6">
        <v>63.930961263763976</v>
      </c>
      <c r="N6">
        <v>52.969647258100267</v>
      </c>
      <c r="O6">
        <v>74.029249765107764</v>
      </c>
      <c r="P6">
        <v>29.829826023509913</v>
      </c>
      <c r="Q6">
        <v>9.6287999538461548</v>
      </c>
      <c r="R6">
        <v>18.931992583713669</v>
      </c>
      <c r="S6">
        <v>11.767659995780591</v>
      </c>
      <c r="T6">
        <v>1.4713524</v>
      </c>
      <c r="U6">
        <v>59.300203983130977</v>
      </c>
      <c r="V6">
        <v>8.8294022498755602</v>
      </c>
      <c r="W6">
        <v>18.800806556464813</v>
      </c>
      <c r="X6">
        <v>62.902989887207497</v>
      </c>
      <c r="Y6">
        <v>0</v>
      </c>
      <c r="Z6">
        <v>5.5317484079090899</v>
      </c>
      <c r="AA6">
        <v>17.879994622784814</v>
      </c>
      <c r="AB6">
        <v>20.892252622160846</v>
      </c>
      <c r="AC6">
        <v>14.981279352715411</v>
      </c>
      <c r="AD6">
        <v>18.717371299370232</v>
      </c>
      <c r="AE6">
        <v>25.449146881611547</v>
      </c>
      <c r="AF6">
        <v>0</v>
      </c>
      <c r="AG6">
        <v>30.8758380109666</v>
      </c>
      <c r="AH6">
        <v>77.30135434897926</v>
      </c>
      <c r="AI6">
        <v>7.2184016269585607</v>
      </c>
      <c r="AJ6">
        <v>0</v>
      </c>
      <c r="AK6">
        <v>28.700749574940904</v>
      </c>
      <c r="AL6">
        <v>54.421381299999986</v>
      </c>
      <c r="AM6">
        <v>5.3875154355914638</v>
      </c>
      <c r="AN6">
        <v>6.1606984241464956E-2</v>
      </c>
      <c r="AO6">
        <v>0</v>
      </c>
      <c r="AP6">
        <v>0.48902317903893949</v>
      </c>
      <c r="AQ6">
        <v>0</v>
      </c>
      <c r="AR6">
        <v>14.049492599999994</v>
      </c>
      <c r="AS6">
        <v>16.286212061357482</v>
      </c>
      <c r="AT6">
        <v>0</v>
      </c>
      <c r="AU6">
        <v>0</v>
      </c>
      <c r="AV6">
        <v>0</v>
      </c>
      <c r="AW6">
        <v>0</v>
      </c>
      <c r="AX6">
        <v>0</v>
      </c>
      <c r="AY6">
        <v>3.6878945024813894</v>
      </c>
      <c r="AZ6">
        <v>4.0989040736607132</v>
      </c>
      <c r="BA6">
        <v>3.1022947619047621</v>
      </c>
      <c r="BB6">
        <v>2.6324631450676983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1342.1536312619892</v>
      </c>
    </row>
    <row r="7" spans="1:117">
      <c r="A7" t="s">
        <v>49</v>
      </c>
      <c r="B7">
        <v>0</v>
      </c>
      <c r="C7">
        <v>0</v>
      </c>
      <c r="D7">
        <v>12.450290157762637</v>
      </c>
      <c r="E7">
        <v>0</v>
      </c>
      <c r="F7">
        <v>0</v>
      </c>
      <c r="G7">
        <v>3.1521656808510641</v>
      </c>
      <c r="H7">
        <v>0</v>
      </c>
      <c r="I7">
        <v>0</v>
      </c>
      <c r="J7">
        <v>23.900201286647995</v>
      </c>
      <c r="K7">
        <v>494.10742528885436</v>
      </c>
      <c r="L7">
        <v>16.8</v>
      </c>
      <c r="M7">
        <v>63.930961263763976</v>
      </c>
      <c r="N7">
        <v>52.969647258100267</v>
      </c>
      <c r="O7">
        <v>74.029249765107764</v>
      </c>
      <c r="P7">
        <v>29.829826023509913</v>
      </c>
      <c r="Q7">
        <v>9.6287999538461548</v>
      </c>
      <c r="R7">
        <v>18.931992583713669</v>
      </c>
      <c r="S7">
        <v>11.767659995780591</v>
      </c>
      <c r="T7">
        <v>1.4713524</v>
      </c>
      <c r="U7">
        <v>59.300203983130977</v>
      </c>
      <c r="V7">
        <v>8.8294022498755602</v>
      </c>
      <c r="W7">
        <v>18.800806556464813</v>
      </c>
      <c r="X7">
        <v>62.902989887207497</v>
      </c>
      <c r="Y7">
        <v>0</v>
      </c>
      <c r="Z7">
        <v>5.5317484079090899</v>
      </c>
      <c r="AA7">
        <v>17.879994622784814</v>
      </c>
      <c r="AB7">
        <v>20.892252622160846</v>
      </c>
      <c r="AC7">
        <v>14.981279352715411</v>
      </c>
      <c r="AD7">
        <v>18.717371299370232</v>
      </c>
      <c r="AE7">
        <v>25.449146881611547</v>
      </c>
      <c r="AF7">
        <v>0</v>
      </c>
      <c r="AG7">
        <v>30.8758380109666</v>
      </c>
      <c r="AH7">
        <v>77.30135434897926</v>
      </c>
      <c r="AI7">
        <v>7.2184016269585607</v>
      </c>
      <c r="AJ7">
        <v>0</v>
      </c>
      <c r="AK7">
        <v>28.700749574940904</v>
      </c>
      <c r="AL7">
        <v>54.421381299999986</v>
      </c>
      <c r="AM7">
        <v>5.3875154355914638</v>
      </c>
      <c r="AN7">
        <v>6.1606984241464956E-2</v>
      </c>
      <c r="AO7">
        <v>0</v>
      </c>
      <c r="AP7">
        <v>0.48902317903893949</v>
      </c>
      <c r="AQ7">
        <v>0</v>
      </c>
      <c r="AR7">
        <v>14.049492599999994</v>
      </c>
      <c r="AS7">
        <v>16.286212061357482</v>
      </c>
      <c r="AT7">
        <v>0</v>
      </c>
      <c r="AU7">
        <v>0</v>
      </c>
      <c r="AV7">
        <v>0</v>
      </c>
      <c r="AW7">
        <v>0</v>
      </c>
      <c r="AX7">
        <v>0</v>
      </c>
      <c r="AY7">
        <v>3.6878945024813894</v>
      </c>
      <c r="AZ7">
        <v>4.0989040736607132</v>
      </c>
      <c r="BA7">
        <v>3.1022947619047621</v>
      </c>
      <c r="BB7">
        <v>2.6324631450676983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1314.5678991263578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5.5510520016077169</v>
      </c>
      <c r="K8">
        <v>494.10742528885436</v>
      </c>
      <c r="L8">
        <v>16.8</v>
      </c>
      <c r="M8">
        <v>63.930961263763976</v>
      </c>
      <c r="N8">
        <v>52.969647258100267</v>
      </c>
      <c r="O8">
        <v>74.029249765107764</v>
      </c>
      <c r="P8">
        <v>29.829826023509913</v>
      </c>
      <c r="Q8">
        <v>9.6287999538461548</v>
      </c>
      <c r="R8">
        <v>18.931992583713669</v>
      </c>
      <c r="S8">
        <v>11.767659995780591</v>
      </c>
      <c r="T8">
        <v>1.4713524</v>
      </c>
      <c r="U8">
        <v>59.300203983130977</v>
      </c>
      <c r="V8">
        <v>8.8294022498755602</v>
      </c>
      <c r="W8">
        <v>18.800806556464813</v>
      </c>
      <c r="X8">
        <v>62.902989887207497</v>
      </c>
      <c r="Y8">
        <v>0</v>
      </c>
      <c r="Z8">
        <v>5.5317484079090899</v>
      </c>
      <c r="AA8">
        <v>17.879994622784814</v>
      </c>
      <c r="AB8">
        <v>20.892252622160846</v>
      </c>
      <c r="AC8">
        <v>14.981279352715411</v>
      </c>
      <c r="AD8">
        <v>18.717371299370232</v>
      </c>
      <c r="AE8">
        <v>25.449146881611547</v>
      </c>
      <c r="AF8">
        <v>0</v>
      </c>
      <c r="AG8">
        <v>30.8758380109666</v>
      </c>
      <c r="AH8">
        <v>77.30135434897926</v>
      </c>
      <c r="AI8">
        <v>7.2184016269585607</v>
      </c>
      <c r="AJ8">
        <v>0</v>
      </c>
      <c r="AK8">
        <v>28.700749574940904</v>
      </c>
      <c r="AL8">
        <v>54.421381299999986</v>
      </c>
      <c r="AM8">
        <v>5.3875154355914638</v>
      </c>
      <c r="AN8">
        <v>6.1606984241464956E-2</v>
      </c>
      <c r="AO8">
        <v>0</v>
      </c>
      <c r="AP8">
        <v>0.48902317903893949</v>
      </c>
      <c r="AQ8">
        <v>0</v>
      </c>
      <c r="AR8">
        <v>14.049492599999994</v>
      </c>
      <c r="AS8">
        <v>16.286212061357482</v>
      </c>
      <c r="AT8">
        <v>0</v>
      </c>
      <c r="AU8">
        <v>0</v>
      </c>
      <c r="AV8">
        <v>0</v>
      </c>
      <c r="AW8">
        <v>0</v>
      </c>
      <c r="AX8">
        <v>0</v>
      </c>
      <c r="AY8">
        <v>3.6878945024813894</v>
      </c>
      <c r="AZ8">
        <v>4.0989040736607132</v>
      </c>
      <c r="BA8">
        <v>3.1022947619047621</v>
      </c>
      <c r="BB8">
        <v>2.6324631450676983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1280.6162940027039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494.10742528885436</v>
      </c>
      <c r="L9">
        <v>16.8</v>
      </c>
      <c r="M9">
        <v>63.930961263763976</v>
      </c>
      <c r="N9">
        <v>52.969647258100267</v>
      </c>
      <c r="O9">
        <v>74.029249765107764</v>
      </c>
      <c r="P9">
        <v>29.829826023509913</v>
      </c>
      <c r="Q9">
        <v>9.6287999538461548</v>
      </c>
      <c r="R9">
        <v>18.931992583713669</v>
      </c>
      <c r="S9">
        <v>11.767659995780591</v>
      </c>
      <c r="T9">
        <v>1.4713524</v>
      </c>
      <c r="U9">
        <v>59.300203983130977</v>
      </c>
      <c r="V9">
        <v>8.8294022498755602</v>
      </c>
      <c r="W9">
        <v>18.800806556464813</v>
      </c>
      <c r="X9">
        <v>62.902989887207497</v>
      </c>
      <c r="Y9">
        <v>0</v>
      </c>
      <c r="Z9">
        <v>5.5317484079090899</v>
      </c>
      <c r="AA9">
        <v>17.879994622784814</v>
      </c>
      <c r="AB9">
        <v>20.892252622160846</v>
      </c>
      <c r="AC9">
        <v>14.981279352715411</v>
      </c>
      <c r="AD9">
        <v>18.717371299370232</v>
      </c>
      <c r="AE9">
        <v>25.449146881611547</v>
      </c>
      <c r="AF9">
        <v>0</v>
      </c>
      <c r="AG9">
        <v>30.8758380109666</v>
      </c>
      <c r="AH9">
        <v>77.30135434897926</v>
      </c>
      <c r="AI9">
        <v>0</v>
      </c>
      <c r="AJ9">
        <v>0</v>
      </c>
      <c r="AK9">
        <v>28.700749574940904</v>
      </c>
      <c r="AL9">
        <v>54.421381299999986</v>
      </c>
      <c r="AM9">
        <v>5.3875154355914638</v>
      </c>
      <c r="AN9">
        <v>6.1606984241464956E-2</v>
      </c>
      <c r="AO9">
        <v>0</v>
      </c>
      <c r="AP9">
        <v>0.48902317903893949</v>
      </c>
      <c r="AQ9">
        <v>0</v>
      </c>
      <c r="AR9">
        <v>14.049492599999994</v>
      </c>
      <c r="AS9">
        <v>16.286212061357482</v>
      </c>
      <c r="AT9">
        <v>0</v>
      </c>
      <c r="AU9">
        <v>0</v>
      </c>
      <c r="AV9">
        <v>0</v>
      </c>
      <c r="AW9">
        <v>0</v>
      </c>
      <c r="AX9">
        <v>0</v>
      </c>
      <c r="AY9">
        <v>3.6878945024813894</v>
      </c>
      <c r="AZ9">
        <v>4.0989040736607132</v>
      </c>
      <c r="BA9">
        <v>3.1022947619047621</v>
      </c>
      <c r="BB9">
        <v>2.6324631450676983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1267.8468403741376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494.10742528885436</v>
      </c>
      <c r="L10">
        <v>16.8</v>
      </c>
      <c r="M10">
        <v>63.930961263763976</v>
      </c>
      <c r="N10">
        <v>52.969647258100267</v>
      </c>
      <c r="O10">
        <v>74.029249765107764</v>
      </c>
      <c r="P10">
        <v>29.829826023509913</v>
      </c>
      <c r="Q10">
        <v>9.6287999538461548</v>
      </c>
      <c r="R10">
        <v>18.931992583713669</v>
      </c>
      <c r="S10">
        <v>11.767659995780591</v>
      </c>
      <c r="T10">
        <v>1.4713524</v>
      </c>
      <c r="U10">
        <v>59.300203983130977</v>
      </c>
      <c r="V10">
        <v>8.8294022498755602</v>
      </c>
      <c r="W10">
        <v>18.800806556464813</v>
      </c>
      <c r="X10">
        <v>62.902989887207497</v>
      </c>
      <c r="Y10">
        <v>0</v>
      </c>
      <c r="Z10">
        <v>5.5317484079090899</v>
      </c>
      <c r="AA10">
        <v>17.879994622784814</v>
      </c>
      <c r="AB10">
        <v>20.892252622160846</v>
      </c>
      <c r="AC10">
        <v>14.981279352715411</v>
      </c>
      <c r="AD10">
        <v>18.717371299370232</v>
      </c>
      <c r="AE10">
        <v>25.449146881611547</v>
      </c>
      <c r="AF10">
        <v>0</v>
      </c>
      <c r="AG10">
        <v>30.8758380109666</v>
      </c>
      <c r="AH10">
        <v>77.30135434897926</v>
      </c>
      <c r="AI10">
        <v>0</v>
      </c>
      <c r="AJ10">
        <v>0</v>
      </c>
      <c r="AK10">
        <v>28.700749574940904</v>
      </c>
      <c r="AL10">
        <v>54.421381299999986</v>
      </c>
      <c r="AM10">
        <v>5.3875154355914638</v>
      </c>
      <c r="AN10">
        <v>6.1606984241464956E-2</v>
      </c>
      <c r="AO10">
        <v>0</v>
      </c>
      <c r="AP10">
        <v>0.48902317903893949</v>
      </c>
      <c r="AQ10">
        <v>0</v>
      </c>
      <c r="AR10">
        <v>14.049492599999994</v>
      </c>
      <c r="AS10">
        <v>16.286212061357482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3.6878945024813894</v>
      </c>
      <c r="AZ10">
        <v>4.0989040736607132</v>
      </c>
      <c r="BA10">
        <v>3.1022947619047621</v>
      </c>
      <c r="BB10">
        <v>2.6324631450676983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1267.8468403741376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494.10742528885436</v>
      </c>
      <c r="L11">
        <v>16.63991418529227</v>
      </c>
      <c r="M11">
        <v>63.930961263763976</v>
      </c>
      <c r="N11">
        <v>52.969647258100267</v>
      </c>
      <c r="O11">
        <v>74.029249765107764</v>
      </c>
      <c r="P11">
        <v>29.829826023509913</v>
      </c>
      <c r="Q11">
        <v>9.6287999538461548</v>
      </c>
      <c r="R11">
        <v>18.931992583713669</v>
      </c>
      <c r="S11">
        <v>11.767659995780591</v>
      </c>
      <c r="T11">
        <v>1.4713524</v>
      </c>
      <c r="U11">
        <v>59.710200225410347</v>
      </c>
      <c r="V11">
        <v>8.8294022498755602</v>
      </c>
      <c r="W11">
        <v>18.800806556464813</v>
      </c>
      <c r="X11">
        <v>62.902989887207497</v>
      </c>
      <c r="Y11">
        <v>0</v>
      </c>
      <c r="Z11">
        <v>5.5317484079090899</v>
      </c>
      <c r="AA11">
        <v>17.879994622784814</v>
      </c>
      <c r="AB11">
        <v>20.892252622160846</v>
      </c>
      <c r="AC11">
        <v>14.981279352715411</v>
      </c>
      <c r="AD11">
        <v>18.717371299370232</v>
      </c>
      <c r="AE11">
        <v>25.449146881611547</v>
      </c>
      <c r="AF11">
        <v>0</v>
      </c>
      <c r="AG11">
        <v>30.8758380109666</v>
      </c>
      <c r="AH11">
        <v>77.30135434897926</v>
      </c>
      <c r="AI11">
        <v>0</v>
      </c>
      <c r="AJ11">
        <v>0</v>
      </c>
      <c r="AK11">
        <v>28.700749574940904</v>
      </c>
      <c r="AL11">
        <v>54.421381299999986</v>
      </c>
      <c r="AM11">
        <v>5.3875154355914638</v>
      </c>
      <c r="AN11">
        <v>6.1606984241464956E-2</v>
      </c>
      <c r="AO11">
        <v>0</v>
      </c>
      <c r="AP11">
        <v>0.48902317903893949</v>
      </c>
      <c r="AQ11">
        <v>0</v>
      </c>
      <c r="AR11">
        <v>14.049492599999994</v>
      </c>
      <c r="AS11">
        <v>16.286212061357482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3.6878945024813894</v>
      </c>
      <c r="AZ11">
        <v>4.0989040736607132</v>
      </c>
      <c r="BA11">
        <v>3.1022947619047621</v>
      </c>
      <c r="BB11">
        <v>2.6324631450676983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1268.0967508017093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494.10742528885436</v>
      </c>
      <c r="L12">
        <v>16.63991418529227</v>
      </c>
      <c r="M12">
        <v>63.930961263763976</v>
      </c>
      <c r="N12">
        <v>52.969647258100267</v>
      </c>
      <c r="O12">
        <v>74.029249765107764</v>
      </c>
      <c r="P12">
        <v>29.829826023509913</v>
      </c>
      <c r="Q12">
        <v>9.6287999538461548</v>
      </c>
      <c r="R12">
        <v>18.931992583713669</v>
      </c>
      <c r="S12">
        <v>11.767659995780591</v>
      </c>
      <c r="T12">
        <v>1.4713524</v>
      </c>
      <c r="U12">
        <v>59.710200225410347</v>
      </c>
      <c r="V12">
        <v>8.8294022498755602</v>
      </c>
      <c r="W12">
        <v>18.800806556464813</v>
      </c>
      <c r="X12">
        <v>62.902989887207497</v>
      </c>
      <c r="Y12">
        <v>0</v>
      </c>
      <c r="Z12">
        <v>5.5317484079090899</v>
      </c>
      <c r="AA12">
        <v>17.879994622784814</v>
      </c>
      <c r="AB12">
        <v>20.892252622160846</v>
      </c>
      <c r="AC12">
        <v>14.981279352715411</v>
      </c>
      <c r="AD12">
        <v>18.717371299370232</v>
      </c>
      <c r="AE12">
        <v>25.449146881611547</v>
      </c>
      <c r="AF12">
        <v>0</v>
      </c>
      <c r="AG12">
        <v>30.8758380109666</v>
      </c>
      <c r="AH12">
        <v>77.30135434897926</v>
      </c>
      <c r="AI12">
        <v>0</v>
      </c>
      <c r="AJ12">
        <v>0</v>
      </c>
      <c r="AK12">
        <v>28.700749574940904</v>
      </c>
      <c r="AL12">
        <v>54.421381299999986</v>
      </c>
      <c r="AM12">
        <v>5.3875154355914638</v>
      </c>
      <c r="AN12">
        <v>6.1606984241464956E-2</v>
      </c>
      <c r="AO12">
        <v>0</v>
      </c>
      <c r="AP12">
        <v>0.48902317903893949</v>
      </c>
      <c r="AQ12">
        <v>0</v>
      </c>
      <c r="AR12">
        <v>14.049492599999994</v>
      </c>
      <c r="AS12">
        <v>16.286212061357482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3.6878945024813894</v>
      </c>
      <c r="AZ12">
        <v>4.0989040736607132</v>
      </c>
      <c r="BA12">
        <v>3.1022947619047621</v>
      </c>
      <c r="BB12">
        <v>2.6324631450676983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1268.0967508017093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494.10742528885436</v>
      </c>
      <c r="L13">
        <v>16.64</v>
      </c>
      <c r="M13">
        <v>63.930961263763976</v>
      </c>
      <c r="N13">
        <v>52.969647258100267</v>
      </c>
      <c r="O13">
        <v>74.029249765107764</v>
      </c>
      <c r="P13">
        <v>29.829826023509913</v>
      </c>
      <c r="Q13">
        <v>9.6287999538461548</v>
      </c>
      <c r="R13">
        <v>18.931992583713669</v>
      </c>
      <c r="S13">
        <v>11.767659995780591</v>
      </c>
      <c r="T13">
        <v>1.4713524</v>
      </c>
      <c r="U13">
        <v>59.710200225410347</v>
      </c>
      <c r="V13">
        <v>8.8294022498755602</v>
      </c>
      <c r="W13">
        <v>18.800806556464813</v>
      </c>
      <c r="X13">
        <v>62.902989887207497</v>
      </c>
      <c r="Y13">
        <v>0</v>
      </c>
      <c r="Z13">
        <v>5.5317484079090899</v>
      </c>
      <c r="AA13">
        <v>17.879994622784814</v>
      </c>
      <c r="AB13">
        <v>20.892252622160846</v>
      </c>
      <c r="AC13">
        <v>14.981279352715411</v>
      </c>
      <c r="AD13">
        <v>18.717371299370232</v>
      </c>
      <c r="AE13">
        <v>25.449146881611547</v>
      </c>
      <c r="AF13">
        <v>0</v>
      </c>
      <c r="AG13">
        <v>30.8758380109666</v>
      </c>
      <c r="AH13">
        <v>77.30135434897926</v>
      </c>
      <c r="AI13">
        <v>0</v>
      </c>
      <c r="AJ13">
        <v>0</v>
      </c>
      <c r="AK13">
        <v>28.700749574940904</v>
      </c>
      <c r="AL13">
        <v>54.421381299999986</v>
      </c>
      <c r="AM13">
        <v>5.3875154355914638</v>
      </c>
      <c r="AN13">
        <v>6.1606984241464956E-2</v>
      </c>
      <c r="AO13">
        <v>0</v>
      </c>
      <c r="AP13">
        <v>0.48902317903893949</v>
      </c>
      <c r="AQ13">
        <v>0</v>
      </c>
      <c r="AR13">
        <v>14.049492599999994</v>
      </c>
      <c r="AS13">
        <v>16.286212061357482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3.6878945024813894</v>
      </c>
      <c r="AZ13">
        <v>4.0989040736607132</v>
      </c>
      <c r="BA13">
        <v>3.1022947619047621</v>
      </c>
      <c r="BB13">
        <v>2.6282512807017544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1268.0926247520511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494.31629297346632</v>
      </c>
      <c r="L14">
        <v>16.63978328776335</v>
      </c>
      <c r="M14">
        <v>63.930961263763976</v>
      </c>
      <c r="N14">
        <v>52.969647258100267</v>
      </c>
      <c r="O14">
        <v>74.029249765107764</v>
      </c>
      <c r="P14">
        <v>29.829826023509913</v>
      </c>
      <c r="Q14">
        <v>9.6287999538461548</v>
      </c>
      <c r="R14">
        <v>18.931992583713669</v>
      </c>
      <c r="S14">
        <v>11.767659995780591</v>
      </c>
      <c r="T14">
        <v>1.4713524</v>
      </c>
      <c r="U14">
        <v>59.710200225410347</v>
      </c>
      <c r="V14">
        <v>8.8294022498755602</v>
      </c>
      <c r="W14">
        <v>18.800806556464813</v>
      </c>
      <c r="X14">
        <v>62.902989887207497</v>
      </c>
      <c r="Y14">
        <v>0</v>
      </c>
      <c r="Z14">
        <v>5.5317484079090899</v>
      </c>
      <c r="AA14">
        <v>17.879994622784814</v>
      </c>
      <c r="AB14">
        <v>20.892252622160846</v>
      </c>
      <c r="AC14">
        <v>14.981279352715411</v>
      </c>
      <c r="AD14">
        <v>18.717371299370232</v>
      </c>
      <c r="AE14">
        <v>25.449146881611547</v>
      </c>
      <c r="AF14">
        <v>0</v>
      </c>
      <c r="AG14">
        <v>30.8758380109666</v>
      </c>
      <c r="AH14">
        <v>77.30135434897926</v>
      </c>
      <c r="AI14">
        <v>0</v>
      </c>
      <c r="AJ14">
        <v>0</v>
      </c>
      <c r="AK14">
        <v>28.700749574940904</v>
      </c>
      <c r="AL14">
        <v>54.421381299999986</v>
      </c>
      <c r="AM14">
        <v>5.3875154355914638</v>
      </c>
      <c r="AN14">
        <v>6.1606984241464956E-2</v>
      </c>
      <c r="AO14">
        <v>0</v>
      </c>
      <c r="AP14">
        <v>0.48902317903893949</v>
      </c>
      <c r="AQ14">
        <v>0</v>
      </c>
      <c r="AR14">
        <v>14.049492599999994</v>
      </c>
      <c r="AS14">
        <v>16.286212061357482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3.6878945024813894</v>
      </c>
      <c r="AZ14">
        <v>4.0989040736607132</v>
      </c>
      <c r="BA14">
        <v>3.1022947619047621</v>
      </c>
      <c r="BB14">
        <v>2.6288854241379309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1268.3019098678626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494.31629297346632</v>
      </c>
      <c r="L15">
        <v>16.850000000000001</v>
      </c>
      <c r="M15">
        <v>63.930961263763976</v>
      </c>
      <c r="N15">
        <v>52.969647258100267</v>
      </c>
      <c r="O15">
        <v>74.029249765107764</v>
      </c>
      <c r="P15">
        <v>29.829826023509913</v>
      </c>
      <c r="Q15">
        <v>9.6287999538461548</v>
      </c>
      <c r="R15">
        <v>18.931992583713669</v>
      </c>
      <c r="S15">
        <v>11.767659995780591</v>
      </c>
      <c r="T15">
        <v>1.4713524</v>
      </c>
      <c r="U15">
        <v>59.710200225410347</v>
      </c>
      <c r="V15">
        <v>8.8294022498755602</v>
      </c>
      <c r="W15">
        <v>18.800806556464813</v>
      </c>
      <c r="X15">
        <v>62.902989887207497</v>
      </c>
      <c r="Y15">
        <v>0</v>
      </c>
      <c r="Z15">
        <v>8.297622831454543</v>
      </c>
      <c r="AA15">
        <v>17.879994622784814</v>
      </c>
      <c r="AB15">
        <v>20.892252622160846</v>
      </c>
      <c r="AC15">
        <v>14.981279352715411</v>
      </c>
      <c r="AD15">
        <v>14.005552118701418</v>
      </c>
      <c r="AE15">
        <v>25.449146881611547</v>
      </c>
      <c r="AF15">
        <v>0</v>
      </c>
      <c r="AG15">
        <v>30.8758380109666</v>
      </c>
      <c r="AH15">
        <v>77.30135434897926</v>
      </c>
      <c r="AI15">
        <v>0</v>
      </c>
      <c r="AJ15">
        <v>0</v>
      </c>
      <c r="AK15">
        <v>28.700749574940904</v>
      </c>
      <c r="AL15">
        <v>54.421381299999986</v>
      </c>
      <c r="AM15">
        <v>5.3875154355914638</v>
      </c>
      <c r="AN15">
        <v>6.1606984241464956E-2</v>
      </c>
      <c r="AO15">
        <v>0</v>
      </c>
      <c r="AP15">
        <v>0.48902317903893949</v>
      </c>
      <c r="AQ15">
        <v>0</v>
      </c>
      <c r="AR15">
        <v>14.049492599999994</v>
      </c>
      <c r="AS15">
        <v>16.286212061357482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3.6878945024813894</v>
      </c>
      <c r="AZ15">
        <v>4.0989040736607132</v>
      </c>
      <c r="BA15">
        <v>3.1022947619047621</v>
      </c>
      <c r="BB15">
        <v>2.6288854241379309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1266.5661818229758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494.31629297346632</v>
      </c>
      <c r="L16">
        <v>16.850000000000001</v>
      </c>
      <c r="M16">
        <v>63.930961263763976</v>
      </c>
      <c r="N16">
        <v>52.969647258100267</v>
      </c>
      <c r="O16">
        <v>74.029249765107764</v>
      </c>
      <c r="P16">
        <v>29.829826023509913</v>
      </c>
      <c r="Q16">
        <v>9.6287999538461548</v>
      </c>
      <c r="R16">
        <v>9.6411413396226404</v>
      </c>
      <c r="S16">
        <v>11.767659995780591</v>
      </c>
      <c r="T16">
        <v>1.4713524</v>
      </c>
      <c r="U16">
        <v>59.710200225410347</v>
      </c>
      <c r="V16">
        <v>8.8294022498755602</v>
      </c>
      <c r="W16">
        <v>18.800806556464813</v>
      </c>
      <c r="X16">
        <v>62.902989887207497</v>
      </c>
      <c r="Y16">
        <v>0</v>
      </c>
      <c r="Z16">
        <v>8.297622831454543</v>
      </c>
      <c r="AA16">
        <v>17.879994622784814</v>
      </c>
      <c r="AB16">
        <v>20.892252622160846</v>
      </c>
      <c r="AC16">
        <v>14.981279352715411</v>
      </c>
      <c r="AD16">
        <v>9.3586858722608266</v>
      </c>
      <c r="AE16">
        <v>25.449146881611547</v>
      </c>
      <c r="AF16">
        <v>0</v>
      </c>
      <c r="AG16">
        <v>30.8758380109666</v>
      </c>
      <c r="AH16">
        <v>77.30135434897926</v>
      </c>
      <c r="AI16">
        <v>0</v>
      </c>
      <c r="AJ16">
        <v>0</v>
      </c>
      <c r="AK16">
        <v>28.700749574940904</v>
      </c>
      <c r="AL16">
        <v>54.421381299999986</v>
      </c>
      <c r="AM16">
        <v>5.3875154355914638</v>
      </c>
      <c r="AN16">
        <v>6.1606984241464956E-2</v>
      </c>
      <c r="AO16">
        <v>0</v>
      </c>
      <c r="AP16">
        <v>0.48902317903893949</v>
      </c>
      <c r="AQ16">
        <v>0</v>
      </c>
      <c r="AR16">
        <v>14.049492599999994</v>
      </c>
      <c r="AS16">
        <v>16.286212061357482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3.6878945024813894</v>
      </c>
      <c r="AZ16">
        <v>4.0989040736607132</v>
      </c>
      <c r="BA16">
        <v>3.1022947619047621</v>
      </c>
      <c r="BB16">
        <v>2.6288854241379309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1252.6284643324443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494.31629297346632</v>
      </c>
      <c r="L17">
        <v>16.850000000000001</v>
      </c>
      <c r="M17">
        <v>63.930961263763976</v>
      </c>
      <c r="N17">
        <v>52.969647258100267</v>
      </c>
      <c r="O17">
        <v>74.029249765107764</v>
      </c>
      <c r="P17">
        <v>29.829826023509913</v>
      </c>
      <c r="Q17">
        <v>9.6287999538461548</v>
      </c>
      <c r="R17">
        <v>9.6411413396226404</v>
      </c>
      <c r="S17">
        <v>11.767659995780591</v>
      </c>
      <c r="T17">
        <v>1.4713524</v>
      </c>
      <c r="U17">
        <v>59.710200225410347</v>
      </c>
      <c r="V17">
        <v>8.8294022498755602</v>
      </c>
      <c r="W17">
        <v>18.800806556464813</v>
      </c>
      <c r="X17">
        <v>62.902989887207497</v>
      </c>
      <c r="Y17">
        <v>0</v>
      </c>
      <c r="Z17">
        <v>8.297622831454543</v>
      </c>
      <c r="AA17">
        <v>17.879994622784814</v>
      </c>
      <c r="AB17">
        <v>20.892252622160846</v>
      </c>
      <c r="AC17">
        <v>14.981279352715411</v>
      </c>
      <c r="AD17">
        <v>9.3586858722608266</v>
      </c>
      <c r="AE17">
        <v>25.449146881611547</v>
      </c>
      <c r="AF17">
        <v>0</v>
      </c>
      <c r="AG17">
        <v>30.8758380109666</v>
      </c>
      <c r="AH17">
        <v>77.30135434897926</v>
      </c>
      <c r="AI17">
        <v>0</v>
      </c>
      <c r="AJ17">
        <v>0</v>
      </c>
      <c r="AK17">
        <v>28.700749574940904</v>
      </c>
      <c r="AL17">
        <v>54.421381299999986</v>
      </c>
      <c r="AM17">
        <v>5.3875154355914638</v>
      </c>
      <c r="AN17">
        <v>6.1606984241464956E-2</v>
      </c>
      <c r="AO17">
        <v>0</v>
      </c>
      <c r="AP17">
        <v>0.48902317903893949</v>
      </c>
      <c r="AQ17">
        <v>0</v>
      </c>
      <c r="AR17">
        <v>14.049492599999994</v>
      </c>
      <c r="AS17">
        <v>16.286212061357482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3.6878945024813894</v>
      </c>
      <c r="AZ17">
        <v>4.2688586328124991</v>
      </c>
      <c r="BA17">
        <v>3.1022947619047621</v>
      </c>
      <c r="BB17">
        <v>2.6288854241379309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1252.7984188915962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494.31629297346632</v>
      </c>
      <c r="L18">
        <v>16.850000000000001</v>
      </c>
      <c r="M18">
        <v>63.930961263763976</v>
      </c>
      <c r="N18">
        <v>52.969647258100267</v>
      </c>
      <c r="O18">
        <v>74.029249765107764</v>
      </c>
      <c r="P18">
        <v>29.829826023509913</v>
      </c>
      <c r="Q18">
        <v>9.6287999538461548</v>
      </c>
      <c r="R18">
        <v>9.6411413396226404</v>
      </c>
      <c r="S18">
        <v>11.767659995780591</v>
      </c>
      <c r="T18">
        <v>1.4713524</v>
      </c>
      <c r="U18">
        <v>59.710200225410347</v>
      </c>
      <c r="V18">
        <v>8.8294022498755602</v>
      </c>
      <c r="W18">
        <v>18.800806556464813</v>
      </c>
      <c r="X18">
        <v>62.902989887207497</v>
      </c>
      <c r="Y18">
        <v>0</v>
      </c>
      <c r="Z18">
        <v>8.297622831454543</v>
      </c>
      <c r="AA18">
        <v>17.879994622784814</v>
      </c>
      <c r="AB18">
        <v>20.892252622160846</v>
      </c>
      <c r="AC18">
        <v>14.981279352715411</v>
      </c>
      <c r="AD18">
        <v>9.3586858722608266</v>
      </c>
      <c r="AE18">
        <v>25.449146881611547</v>
      </c>
      <c r="AF18">
        <v>0</v>
      </c>
      <c r="AG18">
        <v>30.8758380109666</v>
      </c>
      <c r="AH18">
        <v>77.30135434897926</v>
      </c>
      <c r="AI18">
        <v>0</v>
      </c>
      <c r="AJ18">
        <v>0</v>
      </c>
      <c r="AK18">
        <v>28.700749574940904</v>
      </c>
      <c r="AL18">
        <v>54.421381299999986</v>
      </c>
      <c r="AM18">
        <v>5.3875154355914638</v>
      </c>
      <c r="AN18">
        <v>6.1606984241464956E-2</v>
      </c>
      <c r="AO18">
        <v>0</v>
      </c>
      <c r="AP18">
        <v>0.48902317903893949</v>
      </c>
      <c r="AQ18">
        <v>0</v>
      </c>
      <c r="AR18">
        <v>14.049492599999994</v>
      </c>
      <c r="AS18">
        <v>16.286212061357482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3.6878945024813894</v>
      </c>
      <c r="AZ18">
        <v>4.2688586328124991</v>
      </c>
      <c r="BA18">
        <v>3.1022947619047621</v>
      </c>
      <c r="BB18">
        <v>2.6288854241379309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1252.7984188915962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494.31629297346632</v>
      </c>
      <c r="L19">
        <v>15.029902377635688</v>
      </c>
      <c r="M19">
        <v>63.930961263763976</v>
      </c>
      <c r="N19">
        <v>52.969647258100267</v>
      </c>
      <c r="O19">
        <v>74.029249765107764</v>
      </c>
      <c r="P19">
        <v>29.829826023509913</v>
      </c>
      <c r="Q19">
        <v>9.6287999538461548</v>
      </c>
      <c r="R19">
        <v>9.6411413396226404</v>
      </c>
      <c r="S19">
        <v>11.767659995780591</v>
      </c>
      <c r="T19">
        <v>1.4713524</v>
      </c>
      <c r="U19">
        <v>59.710200225410347</v>
      </c>
      <c r="V19">
        <v>8.8294022498755602</v>
      </c>
      <c r="W19">
        <v>18.800806556464813</v>
      </c>
      <c r="X19">
        <v>62.902989887207497</v>
      </c>
      <c r="Y19">
        <v>0</v>
      </c>
      <c r="Z19">
        <v>8.297622831454543</v>
      </c>
      <c r="AA19">
        <v>17.879994622784814</v>
      </c>
      <c r="AB19">
        <v>20.892252622160846</v>
      </c>
      <c r="AC19">
        <v>14.981279352715411</v>
      </c>
      <c r="AD19">
        <v>9.3586858722608266</v>
      </c>
      <c r="AE19">
        <v>25.449146881611547</v>
      </c>
      <c r="AF19">
        <v>0</v>
      </c>
      <c r="AG19">
        <v>30.8758380109666</v>
      </c>
      <c r="AH19">
        <v>77.30135434897926</v>
      </c>
      <c r="AI19">
        <v>0</v>
      </c>
      <c r="AJ19">
        <v>0</v>
      </c>
      <c r="AK19">
        <v>28.700749574940904</v>
      </c>
      <c r="AL19">
        <v>54.421381299999986</v>
      </c>
      <c r="AM19">
        <v>5.3875154355914638</v>
      </c>
      <c r="AN19">
        <v>6.1606984241464956E-2</v>
      </c>
      <c r="AO19">
        <v>0</v>
      </c>
      <c r="AP19">
        <v>0.48902317903893949</v>
      </c>
      <c r="AQ19">
        <v>0</v>
      </c>
      <c r="AR19">
        <v>14.049492599999994</v>
      </c>
      <c r="AS19">
        <v>16.286212061357482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3.6878945024813894</v>
      </c>
      <c r="AZ19">
        <v>4.2688586328124991</v>
      </c>
      <c r="BA19">
        <v>3.1022947619047621</v>
      </c>
      <c r="BB19">
        <v>2.6288854241379309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1250.9783212692316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494.31629297346632</v>
      </c>
      <c r="L20">
        <v>16.850000000000001</v>
      </c>
      <c r="M20">
        <v>63.930961263763976</v>
      </c>
      <c r="N20">
        <v>52.969647258100267</v>
      </c>
      <c r="O20">
        <v>74.029249765107764</v>
      </c>
      <c r="P20">
        <v>29.829826023509913</v>
      </c>
      <c r="Q20">
        <v>9.6287999538461548</v>
      </c>
      <c r="R20">
        <v>9.6411413396226404</v>
      </c>
      <c r="S20">
        <v>11.767659995780591</v>
      </c>
      <c r="T20">
        <v>1.4713524</v>
      </c>
      <c r="U20">
        <v>59.710200225410347</v>
      </c>
      <c r="V20">
        <v>8.8294022498755602</v>
      </c>
      <c r="W20">
        <v>18.800806556464813</v>
      </c>
      <c r="X20">
        <v>62.902989887207497</v>
      </c>
      <c r="Y20">
        <v>0</v>
      </c>
      <c r="Z20">
        <v>8.297622831454543</v>
      </c>
      <c r="AA20">
        <v>17.879994622784814</v>
      </c>
      <c r="AB20">
        <v>20.892252622160846</v>
      </c>
      <c r="AC20">
        <v>14.981279352715411</v>
      </c>
      <c r="AD20">
        <v>9.3586858722608266</v>
      </c>
      <c r="AE20">
        <v>25.449146881611547</v>
      </c>
      <c r="AF20">
        <v>0</v>
      </c>
      <c r="AG20">
        <v>30.8758380109666</v>
      </c>
      <c r="AH20">
        <v>77.30135434897926</v>
      </c>
      <c r="AI20">
        <v>0</v>
      </c>
      <c r="AJ20">
        <v>0</v>
      </c>
      <c r="AK20">
        <v>28.700749574940904</v>
      </c>
      <c r="AL20">
        <v>54.421381299999986</v>
      </c>
      <c r="AM20">
        <v>5.3875154355914638</v>
      </c>
      <c r="AN20">
        <v>6.1606984241464956E-2</v>
      </c>
      <c r="AO20">
        <v>0</v>
      </c>
      <c r="AP20">
        <v>0.48902317903893949</v>
      </c>
      <c r="AQ20">
        <v>0</v>
      </c>
      <c r="AR20">
        <v>14.049492599999994</v>
      </c>
      <c r="AS20">
        <v>16.286212061357482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3.6878945024813894</v>
      </c>
      <c r="AZ20">
        <v>3.0691790491071429</v>
      </c>
      <c r="BA20">
        <v>3.1022947619047621</v>
      </c>
      <c r="BB20">
        <v>2.6288854241379309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1251.5987393078908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494.32085174160574</v>
      </c>
      <c r="L21">
        <v>16.849848678707499</v>
      </c>
      <c r="M21">
        <v>63.930961263763976</v>
      </c>
      <c r="N21">
        <v>52.969647258100267</v>
      </c>
      <c r="O21">
        <v>74.029249765107764</v>
      </c>
      <c r="P21">
        <v>29.829826023509913</v>
      </c>
      <c r="Q21">
        <v>9.6287999538461548</v>
      </c>
      <c r="R21">
        <v>9.3591390437317781</v>
      </c>
      <c r="S21">
        <v>11.767659995780591</v>
      </c>
      <c r="T21">
        <v>1.4713524</v>
      </c>
      <c r="U21">
        <v>59.710200225410347</v>
      </c>
      <c r="V21">
        <v>8.8294022498755602</v>
      </c>
      <c r="W21">
        <v>18.800806556464813</v>
      </c>
      <c r="X21">
        <v>62.902989887207497</v>
      </c>
      <c r="Y21">
        <v>0</v>
      </c>
      <c r="Z21">
        <v>5.5317484079090899</v>
      </c>
      <c r="AA21">
        <v>17.879994622784814</v>
      </c>
      <c r="AB21">
        <v>20.892252622160846</v>
      </c>
      <c r="AC21">
        <v>14.981279352715411</v>
      </c>
      <c r="AD21">
        <v>9.3586858722608266</v>
      </c>
      <c r="AE21">
        <v>25.449146881611547</v>
      </c>
      <c r="AF21">
        <v>0</v>
      </c>
      <c r="AG21">
        <v>30.8758380109666</v>
      </c>
      <c r="AH21">
        <v>77.30135434897926</v>
      </c>
      <c r="AI21">
        <v>7.2184016269585607</v>
      </c>
      <c r="AJ21">
        <v>0</v>
      </c>
      <c r="AK21">
        <v>28.700749574940904</v>
      </c>
      <c r="AL21">
        <v>54.421381299999986</v>
      </c>
      <c r="AM21">
        <v>5.3875154355914638</v>
      </c>
      <c r="AN21">
        <v>6.1606984241464956E-2</v>
      </c>
      <c r="AO21">
        <v>0</v>
      </c>
      <c r="AP21">
        <v>1.0323822668599834</v>
      </c>
      <c r="AQ21">
        <v>0</v>
      </c>
      <c r="AR21">
        <v>14.049492599999994</v>
      </c>
      <c r="AS21">
        <v>16.286212061357482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3.6878945024813894</v>
      </c>
      <c r="AZ21">
        <v>3.0691790491071429</v>
      </c>
      <c r="BA21">
        <v>3.1022947619047621</v>
      </c>
      <c r="BB21">
        <v>2.6288854241379309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1256.3170307500809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494.31331242852917</v>
      </c>
      <c r="L22">
        <v>16.849848678707499</v>
      </c>
      <c r="M22">
        <v>63.930961263763976</v>
      </c>
      <c r="N22">
        <v>52.969647258100267</v>
      </c>
      <c r="O22">
        <v>74.029249765107764</v>
      </c>
      <c r="P22">
        <v>29.829826023509913</v>
      </c>
      <c r="Q22">
        <v>9.6287999538461548</v>
      </c>
      <c r="R22">
        <v>9.3591390437317781</v>
      </c>
      <c r="S22">
        <v>11.767659995780591</v>
      </c>
      <c r="T22">
        <v>1.4713524</v>
      </c>
      <c r="U22">
        <v>59.710200225410347</v>
      </c>
      <c r="V22">
        <v>8.8294022498755602</v>
      </c>
      <c r="W22">
        <v>18.800806556464813</v>
      </c>
      <c r="X22">
        <v>62.902989887207497</v>
      </c>
      <c r="Y22">
        <v>0</v>
      </c>
      <c r="Z22">
        <v>5.5317484079090899</v>
      </c>
      <c r="AA22">
        <v>17.879994622784814</v>
      </c>
      <c r="AB22">
        <v>20.892252622160846</v>
      </c>
      <c r="AC22">
        <v>14.981279352715411</v>
      </c>
      <c r="AD22">
        <v>9.3586858722608266</v>
      </c>
      <c r="AE22">
        <v>25.449146881611547</v>
      </c>
      <c r="AF22">
        <v>0</v>
      </c>
      <c r="AG22">
        <v>30.8758380109666</v>
      </c>
      <c r="AH22">
        <v>77.30135434897926</v>
      </c>
      <c r="AI22">
        <v>7.2184016269585607</v>
      </c>
      <c r="AJ22">
        <v>0</v>
      </c>
      <c r="AK22">
        <v>28.700749574940904</v>
      </c>
      <c r="AL22">
        <v>54.421381299999986</v>
      </c>
      <c r="AM22">
        <v>4.7713320071405736</v>
      </c>
      <c r="AN22">
        <v>6.1606984241464956E-2</v>
      </c>
      <c r="AO22">
        <v>0</v>
      </c>
      <c r="AP22">
        <v>1.0323822668599834</v>
      </c>
      <c r="AQ22">
        <v>0</v>
      </c>
      <c r="AR22">
        <v>14.049492599999994</v>
      </c>
      <c r="AS22">
        <v>16.286212061357482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3.6878945024813894</v>
      </c>
      <c r="AZ22">
        <v>2.0494522656249998</v>
      </c>
      <c r="BA22">
        <v>3.1022947619047621</v>
      </c>
      <c r="BB22">
        <v>2.6288854241379309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1254.6735812250713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494.31629297346632</v>
      </c>
      <c r="L23">
        <v>17.47</v>
      </c>
      <c r="M23">
        <v>63.930961263763976</v>
      </c>
      <c r="N23">
        <v>52.969647258100267</v>
      </c>
      <c r="O23">
        <v>74.029249765107764</v>
      </c>
      <c r="P23">
        <v>29.829826023509913</v>
      </c>
      <c r="Q23">
        <v>9.6287999538461548</v>
      </c>
      <c r="R23">
        <v>9.3591390437317781</v>
      </c>
      <c r="S23">
        <v>11.767659995780591</v>
      </c>
      <c r="T23">
        <v>1.4713524</v>
      </c>
      <c r="U23">
        <v>59.710200225410347</v>
      </c>
      <c r="V23">
        <v>8.8294022498755602</v>
      </c>
      <c r="W23">
        <v>18.800806556464813</v>
      </c>
      <c r="X23">
        <v>62.902989887207497</v>
      </c>
      <c r="Y23">
        <v>0</v>
      </c>
      <c r="Z23">
        <v>5.5317484079090899</v>
      </c>
      <c r="AA23">
        <v>17.879994622784814</v>
      </c>
      <c r="AB23">
        <v>20.892252622160846</v>
      </c>
      <c r="AC23">
        <v>14.981279352715411</v>
      </c>
      <c r="AD23">
        <v>4.6793427135547025</v>
      </c>
      <c r="AE23">
        <v>25.449146881611547</v>
      </c>
      <c r="AF23">
        <v>0</v>
      </c>
      <c r="AG23">
        <v>30.8758380109666</v>
      </c>
      <c r="AH23">
        <v>77.30135434897926</v>
      </c>
      <c r="AI23">
        <v>7.2184016269585607</v>
      </c>
      <c r="AJ23">
        <v>0</v>
      </c>
      <c r="AK23">
        <v>28.700749574940904</v>
      </c>
      <c r="AL23">
        <v>54.421381299999986</v>
      </c>
      <c r="AM23">
        <v>0</v>
      </c>
      <c r="AN23">
        <v>6.1606984241464956E-2</v>
      </c>
      <c r="AO23">
        <v>0</v>
      </c>
      <c r="AP23">
        <v>4.020856810687655</v>
      </c>
      <c r="AQ23">
        <v>0</v>
      </c>
      <c r="AR23">
        <v>14.049492599999994</v>
      </c>
      <c r="AS23">
        <v>16.286212061357482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3.6878945024813894</v>
      </c>
      <c r="AZ23">
        <v>2.0494522656249998</v>
      </c>
      <c r="BA23">
        <v>3.1022947619047621</v>
      </c>
      <c r="BB23">
        <v>2.6288854241379309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1248.8345124692821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494.31629297346632</v>
      </c>
      <c r="L24">
        <v>16.850000000000001</v>
      </c>
      <c r="M24">
        <v>63.930961263763976</v>
      </c>
      <c r="N24">
        <v>52.969647258100267</v>
      </c>
      <c r="O24">
        <v>74.029249765107764</v>
      </c>
      <c r="P24">
        <v>29.829826023509913</v>
      </c>
      <c r="Q24">
        <v>9.6287999538461548</v>
      </c>
      <c r="R24">
        <v>9.3591390437317781</v>
      </c>
      <c r="S24">
        <v>11.767659995780591</v>
      </c>
      <c r="T24">
        <v>1.4713524</v>
      </c>
      <c r="U24">
        <v>59.710200225410347</v>
      </c>
      <c r="V24">
        <v>8.8294022498755602</v>
      </c>
      <c r="W24">
        <v>18.800806556464813</v>
      </c>
      <c r="X24">
        <v>62.902989887207497</v>
      </c>
      <c r="Y24">
        <v>0</v>
      </c>
      <c r="Z24">
        <v>5.5317484079090899</v>
      </c>
      <c r="AA24">
        <v>17.879994622784814</v>
      </c>
      <c r="AB24">
        <v>20.892252622160846</v>
      </c>
      <c r="AC24">
        <v>14.981279352715411</v>
      </c>
      <c r="AD24">
        <v>4.6793427135547025</v>
      </c>
      <c r="AE24">
        <v>25.449146881611547</v>
      </c>
      <c r="AF24">
        <v>0</v>
      </c>
      <c r="AG24">
        <v>30.8758380109666</v>
      </c>
      <c r="AH24">
        <v>77.30135434897926</v>
      </c>
      <c r="AI24">
        <v>7.2184016269585607</v>
      </c>
      <c r="AJ24">
        <v>0</v>
      </c>
      <c r="AK24">
        <v>28.700749574940904</v>
      </c>
      <c r="AL24">
        <v>54.421381299999986</v>
      </c>
      <c r="AM24">
        <v>0</v>
      </c>
      <c r="AN24">
        <v>6.1606984241464956E-2</v>
      </c>
      <c r="AO24">
        <v>0</v>
      </c>
      <c r="AP24">
        <v>4.020856810687655</v>
      </c>
      <c r="AQ24">
        <v>0</v>
      </c>
      <c r="AR24">
        <v>14.049492599999994</v>
      </c>
      <c r="AS24">
        <v>16.286212061357482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3.6878945024813894</v>
      </c>
      <c r="AZ24">
        <v>2.0494522656249998</v>
      </c>
      <c r="BA24">
        <v>3.1022947619047621</v>
      </c>
      <c r="BB24">
        <v>2.6288854241379309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1248.2145124692822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494.31629297346632</v>
      </c>
      <c r="L25">
        <v>16.850000000000001</v>
      </c>
      <c r="M25">
        <v>63.930961263763976</v>
      </c>
      <c r="N25">
        <v>52.969647258100267</v>
      </c>
      <c r="O25">
        <v>74.029249765107764</v>
      </c>
      <c r="P25">
        <v>29.829826023509913</v>
      </c>
      <c r="Q25">
        <v>9.6287999538461548</v>
      </c>
      <c r="R25">
        <v>9.3591390437317781</v>
      </c>
      <c r="S25">
        <v>11.767659995780591</v>
      </c>
      <c r="T25">
        <v>1.4713524</v>
      </c>
      <c r="U25">
        <v>59.710200225410347</v>
      </c>
      <c r="V25">
        <v>8.8294022498755602</v>
      </c>
      <c r="W25">
        <v>18.800806556464813</v>
      </c>
      <c r="X25">
        <v>62.902989887207497</v>
      </c>
      <c r="Y25">
        <v>0</v>
      </c>
      <c r="Z25">
        <v>5.5317484079090899</v>
      </c>
      <c r="AA25">
        <v>17.879994622784814</v>
      </c>
      <c r="AB25">
        <v>20.892252622160846</v>
      </c>
      <c r="AC25">
        <v>14.981279352715411</v>
      </c>
      <c r="AD25">
        <v>4.6793427135547025</v>
      </c>
      <c r="AE25">
        <v>25.449146881611547</v>
      </c>
      <c r="AF25">
        <v>0</v>
      </c>
      <c r="AG25">
        <v>30.8758380109666</v>
      </c>
      <c r="AH25">
        <v>77.30135434897926</v>
      </c>
      <c r="AI25">
        <v>1.6405462089090037</v>
      </c>
      <c r="AJ25">
        <v>0</v>
      </c>
      <c r="AK25">
        <v>28.700749574940904</v>
      </c>
      <c r="AL25">
        <v>54.421381299999986</v>
      </c>
      <c r="AM25">
        <v>0</v>
      </c>
      <c r="AN25">
        <v>6.1606984241464956E-2</v>
      </c>
      <c r="AO25">
        <v>0</v>
      </c>
      <c r="AP25">
        <v>0.48902317903893949</v>
      </c>
      <c r="AQ25">
        <v>0</v>
      </c>
      <c r="AR25">
        <v>14.049492599999994</v>
      </c>
      <c r="AS25">
        <v>16.286212061357482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3.6878945024813894</v>
      </c>
      <c r="AZ25">
        <v>2.0494522656249998</v>
      </c>
      <c r="BA25">
        <v>3.1022947619047621</v>
      </c>
      <c r="BB25">
        <v>2.6288854241379309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1239.1048234195837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463.57978549526194</v>
      </c>
      <c r="L26">
        <v>7.2403599280350024</v>
      </c>
      <c r="M26">
        <v>63.930961263763976</v>
      </c>
      <c r="N26">
        <v>52.969647258100267</v>
      </c>
      <c r="O26">
        <v>74.029249765107764</v>
      </c>
      <c r="P26">
        <v>29.829826023509913</v>
      </c>
      <c r="Q26">
        <v>9.6287999538461548</v>
      </c>
      <c r="R26">
        <v>9.3591390437317781</v>
      </c>
      <c r="S26">
        <v>11.767659995780591</v>
      </c>
      <c r="T26">
        <v>1.4713524</v>
      </c>
      <c r="U26">
        <v>59.710200225410347</v>
      </c>
      <c r="V26">
        <v>8.8294022498755602</v>
      </c>
      <c r="W26">
        <v>18.800806556464813</v>
      </c>
      <c r="X26">
        <v>62.902989887207497</v>
      </c>
      <c r="Y26">
        <v>0</v>
      </c>
      <c r="Z26">
        <v>5.5317484079090899</v>
      </c>
      <c r="AA26">
        <v>17.879994622784814</v>
      </c>
      <c r="AB26">
        <v>20.892252622160846</v>
      </c>
      <c r="AC26">
        <v>14.981279352715411</v>
      </c>
      <c r="AD26">
        <v>4.6793427135547025</v>
      </c>
      <c r="AE26">
        <v>25.449146881611547</v>
      </c>
      <c r="AF26">
        <v>0</v>
      </c>
      <c r="AG26">
        <v>30.8758380109666</v>
      </c>
      <c r="AH26">
        <v>77.30135434897926</v>
      </c>
      <c r="AI26">
        <v>1.6405462089090037</v>
      </c>
      <c r="AJ26">
        <v>0</v>
      </c>
      <c r="AK26">
        <v>28.700749574940904</v>
      </c>
      <c r="AL26">
        <v>54.421381299999986</v>
      </c>
      <c r="AM26">
        <v>0</v>
      </c>
      <c r="AN26">
        <v>6.1606984241464956E-2</v>
      </c>
      <c r="AO26">
        <v>0</v>
      </c>
      <c r="AP26">
        <v>0.48902317903893949</v>
      </c>
      <c r="AQ26">
        <v>0</v>
      </c>
      <c r="AR26">
        <v>14.049492599999994</v>
      </c>
      <c r="AS26">
        <v>16.286212061357482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3.6878945024813894</v>
      </c>
      <c r="AZ26">
        <v>2.0494522656249998</v>
      </c>
      <c r="BA26">
        <v>3.1022947619047621</v>
      </c>
      <c r="BB26">
        <v>2.6288854241379309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1198.7586758694144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463.58190823601552</v>
      </c>
      <c r="L27">
        <v>7.2399722752444928</v>
      </c>
      <c r="M27">
        <v>63.930961263763976</v>
      </c>
      <c r="N27">
        <v>52.969647258100267</v>
      </c>
      <c r="O27">
        <v>74.029249765107764</v>
      </c>
      <c r="P27">
        <v>29.829826023509913</v>
      </c>
      <c r="Q27">
        <v>9.6287999538461548</v>
      </c>
      <c r="R27">
        <v>9.3591390437317781</v>
      </c>
      <c r="S27">
        <v>11.767659995780591</v>
      </c>
      <c r="T27">
        <v>1.4713524</v>
      </c>
      <c r="U27">
        <v>59.710200225410347</v>
      </c>
      <c r="V27">
        <v>8.8294022498755602</v>
      </c>
      <c r="W27">
        <v>18.800806556464813</v>
      </c>
      <c r="X27">
        <v>62.902989887207497</v>
      </c>
      <c r="Y27">
        <v>0</v>
      </c>
      <c r="Z27">
        <v>5.5317484079090899</v>
      </c>
      <c r="AA27">
        <v>17.879994622784814</v>
      </c>
      <c r="AB27">
        <v>20.892252622160846</v>
      </c>
      <c r="AC27">
        <v>14.981279352715411</v>
      </c>
      <c r="AD27">
        <v>4.6793427135547025</v>
      </c>
      <c r="AE27">
        <v>25.449146881611547</v>
      </c>
      <c r="AF27">
        <v>0</v>
      </c>
      <c r="AG27">
        <v>30.8758380109666</v>
      </c>
      <c r="AH27">
        <v>77.30135434897926</v>
      </c>
      <c r="AI27">
        <v>8.5308383268898069</v>
      </c>
      <c r="AJ27">
        <v>0</v>
      </c>
      <c r="AK27">
        <v>28.700749574940904</v>
      </c>
      <c r="AL27">
        <v>54.421381299999986</v>
      </c>
      <c r="AM27">
        <v>0</v>
      </c>
      <c r="AN27">
        <v>6.1606984241464956E-2</v>
      </c>
      <c r="AO27">
        <v>0</v>
      </c>
      <c r="AP27">
        <v>0.48902317903893949</v>
      </c>
      <c r="AQ27">
        <v>0</v>
      </c>
      <c r="AR27">
        <v>14.049492599999994</v>
      </c>
      <c r="AS27">
        <v>16.286212061357482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3.6878945024813894</v>
      </c>
      <c r="AZ27">
        <v>2.0494522656249998</v>
      </c>
      <c r="BA27">
        <v>3.1022947619047621</v>
      </c>
      <c r="BB27">
        <v>2.6288854241379309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1205.6507030753583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463.58190823601552</v>
      </c>
      <c r="L28">
        <v>7.2399722752444928</v>
      </c>
      <c r="M28">
        <v>63.930961263763976</v>
      </c>
      <c r="N28">
        <v>52.969647258100267</v>
      </c>
      <c r="O28">
        <v>74.029249765107764</v>
      </c>
      <c r="P28">
        <v>29.829826023509913</v>
      </c>
      <c r="Q28">
        <v>9.6287999538461548</v>
      </c>
      <c r="R28">
        <v>9.3591390437317781</v>
      </c>
      <c r="S28">
        <v>11.767659995780591</v>
      </c>
      <c r="T28">
        <v>1.4713524</v>
      </c>
      <c r="U28">
        <v>59.710200225410347</v>
      </c>
      <c r="V28">
        <v>8.8294022498755602</v>
      </c>
      <c r="W28">
        <v>18.800806556464813</v>
      </c>
      <c r="X28">
        <v>62.902989887207497</v>
      </c>
      <c r="Y28">
        <v>0</v>
      </c>
      <c r="Z28">
        <v>5.5317484079090899</v>
      </c>
      <c r="AA28">
        <v>17.879994622784814</v>
      </c>
      <c r="AB28">
        <v>20.892252622160846</v>
      </c>
      <c r="AC28">
        <v>14.981279352715411</v>
      </c>
      <c r="AD28">
        <v>4.6793427135547025</v>
      </c>
      <c r="AE28">
        <v>25.449146881611547</v>
      </c>
      <c r="AF28">
        <v>0</v>
      </c>
      <c r="AG28">
        <v>30.8758380109666</v>
      </c>
      <c r="AH28">
        <v>77.30135434897926</v>
      </c>
      <c r="AI28">
        <v>10.499493154123382</v>
      </c>
      <c r="AJ28">
        <v>0</v>
      </c>
      <c r="AK28">
        <v>28.700749574940904</v>
      </c>
      <c r="AL28">
        <v>54.421381299999986</v>
      </c>
      <c r="AM28">
        <v>0</v>
      </c>
      <c r="AN28">
        <v>6.1606984241464956E-2</v>
      </c>
      <c r="AO28">
        <v>0</v>
      </c>
      <c r="AP28">
        <v>0.48902317903893949</v>
      </c>
      <c r="AQ28">
        <v>0</v>
      </c>
      <c r="AR28">
        <v>14.049492599999994</v>
      </c>
      <c r="AS28">
        <v>16.286212061357482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3.6878945024813894</v>
      </c>
      <c r="AZ28">
        <v>2.0494522656249998</v>
      </c>
      <c r="BA28">
        <v>3.1022947619047621</v>
      </c>
      <c r="BB28">
        <v>2.6288854241379309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1207.6193579025919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415.2902088727252</v>
      </c>
      <c r="L29">
        <v>7.2401095909822875</v>
      </c>
      <c r="M29">
        <v>63.930961263763976</v>
      </c>
      <c r="N29">
        <v>52.969647258100267</v>
      </c>
      <c r="O29">
        <v>74.029249765107764</v>
      </c>
      <c r="P29">
        <v>29.829826023509913</v>
      </c>
      <c r="Q29">
        <v>9.6287999538461548</v>
      </c>
      <c r="R29">
        <v>9.5685938237529697</v>
      </c>
      <c r="S29">
        <v>11.767659995780591</v>
      </c>
      <c r="T29">
        <v>1.4713524</v>
      </c>
      <c r="U29">
        <v>59.710200225410347</v>
      </c>
      <c r="V29">
        <v>8.8294022498755602</v>
      </c>
      <c r="W29">
        <v>18.800806556464813</v>
      </c>
      <c r="X29">
        <v>62.902989887207497</v>
      </c>
      <c r="Y29">
        <v>0</v>
      </c>
      <c r="Z29">
        <v>5.5317484079090899</v>
      </c>
      <c r="AA29">
        <v>17.879994622784814</v>
      </c>
      <c r="AB29">
        <v>20.892252622160846</v>
      </c>
      <c r="AC29">
        <v>14.981279352715411</v>
      </c>
      <c r="AD29">
        <v>4.6793427135547025</v>
      </c>
      <c r="AE29">
        <v>25.449146881611547</v>
      </c>
      <c r="AF29">
        <v>0</v>
      </c>
      <c r="AG29">
        <v>30.8758380109666</v>
      </c>
      <c r="AH29">
        <v>77.30135434897926</v>
      </c>
      <c r="AI29">
        <v>25.592514980669424</v>
      </c>
      <c r="AJ29">
        <v>0</v>
      </c>
      <c r="AK29">
        <v>28.700749574940904</v>
      </c>
      <c r="AL29">
        <v>54.421381299999986</v>
      </c>
      <c r="AM29">
        <v>0</v>
      </c>
      <c r="AN29">
        <v>6.1606984241464956E-2</v>
      </c>
      <c r="AO29">
        <v>0</v>
      </c>
      <c r="AP29">
        <v>0.48902317903893949</v>
      </c>
      <c r="AQ29">
        <v>0</v>
      </c>
      <c r="AR29">
        <v>14.049492599999994</v>
      </c>
      <c r="AS29">
        <v>16.286212061357482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3.6878945024813894</v>
      </c>
      <c r="AZ29">
        <v>2.0494522656249998</v>
      </c>
      <c r="BA29">
        <v>3.1022947619047621</v>
      </c>
      <c r="BB29">
        <v>2.6288854241379309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1174.6302724616066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367.00056773141569</v>
      </c>
      <c r="L30">
        <v>7.2401590688107698</v>
      </c>
      <c r="M30">
        <v>63.930961263763976</v>
      </c>
      <c r="N30">
        <v>52.969647258100267</v>
      </c>
      <c r="O30">
        <v>74.029249765107764</v>
      </c>
      <c r="P30">
        <v>29.829826023509913</v>
      </c>
      <c r="Q30">
        <v>9.7646844136097837</v>
      </c>
      <c r="R30">
        <v>9.5685938237529697</v>
      </c>
      <c r="S30">
        <v>11.847457672375933</v>
      </c>
      <c r="T30">
        <v>1.4713524</v>
      </c>
      <c r="U30">
        <v>59.710200225410347</v>
      </c>
      <c r="V30">
        <v>8.8294022498755602</v>
      </c>
      <c r="W30">
        <v>18.800806556464813</v>
      </c>
      <c r="X30">
        <v>62.902989887207497</v>
      </c>
      <c r="Y30">
        <v>0</v>
      </c>
      <c r="Z30">
        <v>5.5317484079090899</v>
      </c>
      <c r="AA30">
        <v>17.879994622784814</v>
      </c>
      <c r="AB30">
        <v>20.892252622160846</v>
      </c>
      <c r="AC30">
        <v>14.981279352715411</v>
      </c>
      <c r="AD30">
        <v>4.6793427135547025</v>
      </c>
      <c r="AE30">
        <v>25.449146881611547</v>
      </c>
      <c r="AF30">
        <v>0</v>
      </c>
      <c r="AG30">
        <v>30.8758380109666</v>
      </c>
      <c r="AH30">
        <v>77.30135434897926</v>
      </c>
      <c r="AI30">
        <v>25.592514980669424</v>
      </c>
      <c r="AJ30">
        <v>0</v>
      </c>
      <c r="AK30">
        <v>28.700749574940904</v>
      </c>
      <c r="AL30">
        <v>54.421381299999986</v>
      </c>
      <c r="AM30">
        <v>0</v>
      </c>
      <c r="AN30">
        <v>6.1606984241464956E-2</v>
      </c>
      <c r="AO30">
        <v>0</v>
      </c>
      <c r="AP30">
        <v>0.48902317903893949</v>
      </c>
      <c r="AQ30">
        <v>0</v>
      </c>
      <c r="AR30">
        <v>14.049492599999994</v>
      </c>
      <c r="AS30">
        <v>16.286212061357482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3.6878945024813894</v>
      </c>
      <c r="AZ30">
        <v>1.6596487403314917</v>
      </c>
      <c r="BA30">
        <v>3.1022947619047621</v>
      </c>
      <c r="BB30">
        <v>2.6288854241379309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1126.166559409191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318.71367787072427</v>
      </c>
      <c r="L31">
        <v>7.5001725724804418</v>
      </c>
      <c r="M31">
        <v>63.930961263763976</v>
      </c>
      <c r="N31">
        <v>52.969647258100267</v>
      </c>
      <c r="O31">
        <v>74.029249765107764</v>
      </c>
      <c r="P31">
        <v>29.829826023509913</v>
      </c>
      <c r="Q31">
        <v>9.6322248262277395</v>
      </c>
      <c r="R31">
        <v>9.5685938237529697</v>
      </c>
      <c r="S31">
        <v>11.765830503539823</v>
      </c>
      <c r="T31">
        <v>1.4713524</v>
      </c>
      <c r="U31">
        <v>59.710200225410347</v>
      </c>
      <c r="V31">
        <v>8.8294022498755602</v>
      </c>
      <c r="W31">
        <v>18.800806556464813</v>
      </c>
      <c r="X31">
        <v>62.902989887207497</v>
      </c>
      <c r="Y31">
        <v>0</v>
      </c>
      <c r="Z31">
        <v>5.5317484079090899</v>
      </c>
      <c r="AA31">
        <v>17.879994622784814</v>
      </c>
      <c r="AB31">
        <v>20.892252622160846</v>
      </c>
      <c r="AC31">
        <v>14.981279352715411</v>
      </c>
      <c r="AD31">
        <v>4.6793427135547025</v>
      </c>
      <c r="AE31">
        <v>25.449146881611547</v>
      </c>
      <c r="AF31">
        <v>0</v>
      </c>
      <c r="AG31">
        <v>30.8758380109666</v>
      </c>
      <c r="AH31">
        <v>77.30135434897926</v>
      </c>
      <c r="AI31">
        <v>25.592514980669424</v>
      </c>
      <c r="AJ31">
        <v>0</v>
      </c>
      <c r="AK31">
        <v>28.700749574940904</v>
      </c>
      <c r="AL31">
        <v>54.421381299999986</v>
      </c>
      <c r="AM31">
        <v>0</v>
      </c>
      <c r="AN31">
        <v>6.1606984241464956E-2</v>
      </c>
      <c r="AO31">
        <v>0</v>
      </c>
      <c r="AP31">
        <v>0.48902317903893949</v>
      </c>
      <c r="AQ31">
        <v>0</v>
      </c>
      <c r="AR31">
        <v>14.049492599999994</v>
      </c>
      <c r="AS31">
        <v>16.286212061357482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3.6878945024813894</v>
      </c>
      <c r="AZ31">
        <v>1.6596487403314917</v>
      </c>
      <c r="BA31">
        <v>3.1022947619047621</v>
      </c>
      <c r="BB31">
        <v>2.6288854241379309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1077.9255962959512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274.30298964577656</v>
      </c>
      <c r="L32">
        <v>7.5001725724804418</v>
      </c>
      <c r="M32">
        <v>63.930961263763976</v>
      </c>
      <c r="N32">
        <v>52.969647258100267</v>
      </c>
      <c r="O32">
        <v>74.029249765107764</v>
      </c>
      <c r="P32">
        <v>29.829826023509913</v>
      </c>
      <c r="Q32">
        <v>9.6322248262277395</v>
      </c>
      <c r="R32">
        <v>9.5685938237529697</v>
      </c>
      <c r="S32">
        <v>11.765830503539823</v>
      </c>
      <c r="T32">
        <v>1.4713524</v>
      </c>
      <c r="U32">
        <v>59.710200225410347</v>
      </c>
      <c r="V32">
        <v>8.8294022498755602</v>
      </c>
      <c r="W32">
        <v>18.800806556464813</v>
      </c>
      <c r="X32">
        <v>62.902989887207497</v>
      </c>
      <c r="Y32">
        <v>0</v>
      </c>
      <c r="Z32">
        <v>5.5317484079090899</v>
      </c>
      <c r="AA32">
        <v>17.879994622784814</v>
      </c>
      <c r="AB32">
        <v>20.892252622160846</v>
      </c>
      <c r="AC32">
        <v>14.981279352715411</v>
      </c>
      <c r="AD32">
        <v>4.6793427135547025</v>
      </c>
      <c r="AE32">
        <v>25.449146881611547</v>
      </c>
      <c r="AF32">
        <v>0</v>
      </c>
      <c r="AG32">
        <v>30.8758380109666</v>
      </c>
      <c r="AH32">
        <v>77.30135434897926</v>
      </c>
      <c r="AI32">
        <v>25.592514980669424</v>
      </c>
      <c r="AJ32">
        <v>0</v>
      </c>
      <c r="AK32">
        <v>28.700749574940904</v>
      </c>
      <c r="AL32">
        <v>54.421381299999986</v>
      </c>
      <c r="AM32">
        <v>0</v>
      </c>
      <c r="AN32">
        <v>6.1606984241464956E-2</v>
      </c>
      <c r="AO32">
        <v>0</v>
      </c>
      <c r="AP32">
        <v>0.48902317903893949</v>
      </c>
      <c r="AQ32">
        <v>0</v>
      </c>
      <c r="AR32">
        <v>14.049492599999994</v>
      </c>
      <c r="AS32">
        <v>16.286212061357482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3.6878945024813894</v>
      </c>
      <c r="AZ32">
        <v>1.6596487403314917</v>
      </c>
      <c r="BA32">
        <v>3.1022947619047621</v>
      </c>
      <c r="BB32">
        <v>2.6288854241379309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1033.5149080710037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274.30298964577656</v>
      </c>
      <c r="L33">
        <v>7.5001725724804418</v>
      </c>
      <c r="M33">
        <v>63.930961263763976</v>
      </c>
      <c r="N33">
        <v>52.969647258100267</v>
      </c>
      <c r="O33">
        <v>74.029249765107764</v>
      </c>
      <c r="P33">
        <v>29.829826023509913</v>
      </c>
      <c r="Q33">
        <v>5.3094787088607589</v>
      </c>
      <c r="R33">
        <v>5.3101369404407386</v>
      </c>
      <c r="S33">
        <v>6.5661153931034493</v>
      </c>
      <c r="T33">
        <v>0.85078200000000004</v>
      </c>
      <c r="U33">
        <v>59.710200225410347</v>
      </c>
      <c r="V33">
        <v>5.3124261925165959</v>
      </c>
      <c r="W33">
        <v>18.800806556464813</v>
      </c>
      <c r="X33">
        <v>62.902989887207497</v>
      </c>
      <c r="Y33">
        <v>0</v>
      </c>
      <c r="Z33">
        <v>5.5317484079090899</v>
      </c>
      <c r="AA33">
        <v>17.879994622784814</v>
      </c>
      <c r="AB33">
        <v>20.892252622160846</v>
      </c>
      <c r="AC33">
        <v>14.981279352715411</v>
      </c>
      <c r="AD33">
        <v>4.6793427135547025</v>
      </c>
      <c r="AE33">
        <v>25.449146881611547</v>
      </c>
      <c r="AF33">
        <v>0</v>
      </c>
      <c r="AG33">
        <v>30.8758380109666</v>
      </c>
      <c r="AH33">
        <v>77.30135434897926</v>
      </c>
      <c r="AI33">
        <v>25.592514980669424</v>
      </c>
      <c r="AJ33">
        <v>0</v>
      </c>
      <c r="AK33">
        <v>28.700749574940904</v>
      </c>
      <c r="AL33">
        <v>54.421381299999986</v>
      </c>
      <c r="AM33">
        <v>0</v>
      </c>
      <c r="AN33">
        <v>6.1606984241464956E-2</v>
      </c>
      <c r="AO33">
        <v>0</v>
      </c>
      <c r="AP33">
        <v>0.48902317903893949</v>
      </c>
      <c r="AQ33">
        <v>0</v>
      </c>
      <c r="AR33">
        <v>14.049492599999994</v>
      </c>
      <c r="AS33">
        <v>16.286212061357482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3.6878945024813894</v>
      </c>
      <c r="AZ33">
        <v>1.6596487403314917</v>
      </c>
      <c r="BA33">
        <v>3.1022947619047621</v>
      </c>
      <c r="BB33">
        <v>1.4993643103448275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1014.4669223887361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274.30298964577656</v>
      </c>
      <c r="L34">
        <v>7.5001725724804418</v>
      </c>
      <c r="M34">
        <v>63.930961263763976</v>
      </c>
      <c r="N34">
        <v>52.969647258100267</v>
      </c>
      <c r="O34">
        <v>74.029249765107764</v>
      </c>
      <c r="P34">
        <v>29.829826023509913</v>
      </c>
      <c r="Q34">
        <v>5.3094787088607589</v>
      </c>
      <c r="R34">
        <v>5.3101369404407386</v>
      </c>
      <c r="S34">
        <v>6.5661153931034493</v>
      </c>
      <c r="T34">
        <v>0.85078200000000004</v>
      </c>
      <c r="U34">
        <v>59.710200225410347</v>
      </c>
      <c r="V34">
        <v>5.3124261925165959</v>
      </c>
      <c r="W34">
        <v>18.800806556464813</v>
      </c>
      <c r="X34">
        <v>62.902989887207497</v>
      </c>
      <c r="Y34">
        <v>0</v>
      </c>
      <c r="Z34">
        <v>5.5317484079090899</v>
      </c>
      <c r="AA34">
        <v>17.879994622784814</v>
      </c>
      <c r="AB34">
        <v>20.892252622160846</v>
      </c>
      <c r="AC34">
        <v>14.981279352715411</v>
      </c>
      <c r="AD34">
        <v>4.6793427135547025</v>
      </c>
      <c r="AE34">
        <v>25.449146881611547</v>
      </c>
      <c r="AF34">
        <v>0</v>
      </c>
      <c r="AG34">
        <v>30.8758380109666</v>
      </c>
      <c r="AH34">
        <v>77.30135434897926</v>
      </c>
      <c r="AI34">
        <v>25.592514980669424</v>
      </c>
      <c r="AJ34">
        <v>0</v>
      </c>
      <c r="AK34">
        <v>28.700749574940904</v>
      </c>
      <c r="AL34">
        <v>54.421381299999986</v>
      </c>
      <c r="AM34">
        <v>0</v>
      </c>
      <c r="AN34">
        <v>6.1606984241464956E-2</v>
      </c>
      <c r="AO34">
        <v>0</v>
      </c>
      <c r="AP34">
        <v>0.48902317903893949</v>
      </c>
      <c r="AQ34">
        <v>0</v>
      </c>
      <c r="AR34">
        <v>14.049492599999994</v>
      </c>
      <c r="AS34">
        <v>16.286212061357482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3.6878945024813894</v>
      </c>
      <c r="AZ34">
        <v>1.6596487403314917</v>
      </c>
      <c r="BA34">
        <v>3.1022947619047621</v>
      </c>
      <c r="BB34">
        <v>1.4993643103448275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1014.4669223887361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276.10300926430523</v>
      </c>
      <c r="L35">
        <v>7.5001725724804418</v>
      </c>
      <c r="M35">
        <v>63.930961263763976</v>
      </c>
      <c r="N35">
        <v>52.969647258100267</v>
      </c>
      <c r="O35">
        <v>74.029249765107764</v>
      </c>
      <c r="P35">
        <v>29.829826023509913</v>
      </c>
      <c r="Q35">
        <v>5.4511288318144162</v>
      </c>
      <c r="R35">
        <v>5.3101369404407386</v>
      </c>
      <c r="S35">
        <v>6.6745275555555557</v>
      </c>
      <c r="T35">
        <v>0.85078200000000004</v>
      </c>
      <c r="U35">
        <v>59.710200225410347</v>
      </c>
      <c r="V35">
        <v>5.3124261925165959</v>
      </c>
      <c r="W35">
        <v>18.800806556464813</v>
      </c>
      <c r="X35">
        <v>62.902989887207497</v>
      </c>
      <c r="Y35">
        <v>0</v>
      </c>
      <c r="Z35">
        <v>5.5317484079090899</v>
      </c>
      <c r="AA35">
        <v>17.879994622784814</v>
      </c>
      <c r="AB35">
        <v>20.892252622160846</v>
      </c>
      <c r="AC35">
        <v>14.981279352715411</v>
      </c>
      <c r="AD35">
        <v>4.6793427135547025</v>
      </c>
      <c r="AE35">
        <v>25.449146881611547</v>
      </c>
      <c r="AF35">
        <v>0</v>
      </c>
      <c r="AG35">
        <v>30.8758380109666</v>
      </c>
      <c r="AH35">
        <v>77.30135434897926</v>
      </c>
      <c r="AI35">
        <v>7.2184016269585607</v>
      </c>
      <c r="AJ35">
        <v>0</v>
      </c>
      <c r="AK35">
        <v>28.700749574940904</v>
      </c>
      <c r="AL35">
        <v>54.421381299999986</v>
      </c>
      <c r="AM35">
        <v>0</v>
      </c>
      <c r="AN35">
        <v>6.1606984241464956E-2</v>
      </c>
      <c r="AO35">
        <v>0</v>
      </c>
      <c r="AP35">
        <v>1.3583972803645401</v>
      </c>
      <c r="AQ35">
        <v>0</v>
      </c>
      <c r="AR35">
        <v>14.049492599999994</v>
      </c>
      <c r="AS35">
        <v>16.286212061357482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3.6878945024813894</v>
      </c>
      <c r="AZ35">
        <v>0.9214642189054727</v>
      </c>
      <c r="BA35">
        <v>3.1022947619047621</v>
      </c>
      <c r="BB35">
        <v>1.4993643103448275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998.27408051885925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276.10300926430523</v>
      </c>
      <c r="L36">
        <v>7.5001725724804418</v>
      </c>
      <c r="M36">
        <v>63.930961263763976</v>
      </c>
      <c r="N36">
        <v>52.969647258100267</v>
      </c>
      <c r="O36">
        <v>74.029249765107764</v>
      </c>
      <c r="P36">
        <v>29.829826023509913</v>
      </c>
      <c r="Q36">
        <v>5.4511288318144162</v>
      </c>
      <c r="R36">
        <v>5.3101369404407386</v>
      </c>
      <c r="S36">
        <v>6.5685508660351832</v>
      </c>
      <c r="T36">
        <v>0.85078200000000004</v>
      </c>
      <c r="U36">
        <v>59.710200225410347</v>
      </c>
      <c r="V36">
        <v>5.3124261925165959</v>
      </c>
      <c r="W36">
        <v>18.800806556464813</v>
      </c>
      <c r="X36">
        <v>62.902989887207497</v>
      </c>
      <c r="Y36">
        <v>0</v>
      </c>
      <c r="Z36">
        <v>5.5317484079090899</v>
      </c>
      <c r="AA36">
        <v>17.879994622784814</v>
      </c>
      <c r="AB36">
        <v>20.892252622160846</v>
      </c>
      <c r="AC36">
        <v>14.981279352715411</v>
      </c>
      <c r="AD36">
        <v>4.6793427135547025</v>
      </c>
      <c r="AE36">
        <v>25.449146881611547</v>
      </c>
      <c r="AF36">
        <v>0</v>
      </c>
      <c r="AG36">
        <v>30.8758380109666</v>
      </c>
      <c r="AH36">
        <v>77.30135434897926</v>
      </c>
      <c r="AI36">
        <v>7.2184016269585607</v>
      </c>
      <c r="AJ36">
        <v>0</v>
      </c>
      <c r="AK36">
        <v>28.700749574940904</v>
      </c>
      <c r="AL36">
        <v>54.421381299999986</v>
      </c>
      <c r="AM36">
        <v>0</v>
      </c>
      <c r="AN36">
        <v>6.1606984241464956E-2</v>
      </c>
      <c r="AO36">
        <v>0</v>
      </c>
      <c r="AP36">
        <v>1.3583972803645401</v>
      </c>
      <c r="AQ36">
        <v>0</v>
      </c>
      <c r="AR36">
        <v>14.049492599999994</v>
      </c>
      <c r="AS36">
        <v>16.286212061357482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3.6878945024813894</v>
      </c>
      <c r="AZ36">
        <v>0.9214642189054727</v>
      </c>
      <c r="BA36">
        <v>3.1022947619047621</v>
      </c>
      <c r="BB36">
        <v>1.4993643103448275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998.16810382933897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276.10300926430523</v>
      </c>
      <c r="L37">
        <v>7.5001725724804418</v>
      </c>
      <c r="M37">
        <v>63.930961263763976</v>
      </c>
      <c r="N37">
        <v>52.969647258100267</v>
      </c>
      <c r="O37">
        <v>74.029249765107764</v>
      </c>
      <c r="P37">
        <v>29.829826023509913</v>
      </c>
      <c r="Q37">
        <v>5.4511288318144162</v>
      </c>
      <c r="R37">
        <v>5.3101369404407386</v>
      </c>
      <c r="S37">
        <v>6.5685508660351832</v>
      </c>
      <c r="T37">
        <v>0.85078200000000004</v>
      </c>
      <c r="U37">
        <v>59.710200225410347</v>
      </c>
      <c r="V37">
        <v>5.311682654347825</v>
      </c>
      <c r="W37">
        <v>10.627048487861273</v>
      </c>
      <c r="X37">
        <v>35.738623338985981</v>
      </c>
      <c r="Y37">
        <v>0</v>
      </c>
      <c r="Z37">
        <v>5.5317484079090899</v>
      </c>
      <c r="AA37">
        <v>17.879994622784814</v>
      </c>
      <c r="AB37">
        <v>20.892252622160846</v>
      </c>
      <c r="AC37">
        <v>14.981279352715411</v>
      </c>
      <c r="AD37">
        <v>4.6793427135547025</v>
      </c>
      <c r="AE37">
        <v>25.449146881611547</v>
      </c>
      <c r="AF37">
        <v>0</v>
      </c>
      <c r="AG37">
        <v>30.8758380109666</v>
      </c>
      <c r="AH37">
        <v>77.30135434897926</v>
      </c>
      <c r="AI37">
        <v>7.2184016269585607</v>
      </c>
      <c r="AJ37">
        <v>0</v>
      </c>
      <c r="AK37">
        <v>28.700749574940904</v>
      </c>
      <c r="AL37">
        <v>54.421381299999986</v>
      </c>
      <c r="AM37">
        <v>0</v>
      </c>
      <c r="AN37">
        <v>6.1606984241464956E-2</v>
      </c>
      <c r="AO37">
        <v>0</v>
      </c>
      <c r="AP37">
        <v>1.3583972803645401</v>
      </c>
      <c r="AQ37">
        <v>0</v>
      </c>
      <c r="AR37">
        <v>14.049492599999994</v>
      </c>
      <c r="AS37">
        <v>16.286212061357482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3.6878945024813894</v>
      </c>
      <c r="AZ37">
        <v>0.9214642189054727</v>
      </c>
      <c r="BA37">
        <v>3.1022947619047621</v>
      </c>
      <c r="BB37">
        <v>1.4993643103448275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962.82923567434511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276.10300926430523</v>
      </c>
      <c r="L38">
        <v>7.5001725724804418</v>
      </c>
      <c r="M38">
        <v>63.930961263763976</v>
      </c>
      <c r="N38">
        <v>52.969647258100267</v>
      </c>
      <c r="O38">
        <v>74.029249765107764</v>
      </c>
      <c r="P38">
        <v>29.829826023509913</v>
      </c>
      <c r="Q38">
        <v>5.4511288318144162</v>
      </c>
      <c r="R38">
        <v>5.3101369404407386</v>
      </c>
      <c r="S38">
        <v>6.5685508660351832</v>
      </c>
      <c r="T38">
        <v>0.85078200000000004</v>
      </c>
      <c r="U38">
        <v>59.710200225410347</v>
      </c>
      <c r="V38">
        <v>5.311682654347825</v>
      </c>
      <c r="W38">
        <v>10.621744557771663</v>
      </c>
      <c r="X38">
        <v>35.730904145544756</v>
      </c>
      <c r="Y38">
        <v>0</v>
      </c>
      <c r="Z38">
        <v>5.5317484079090899</v>
      </c>
      <c r="AA38">
        <v>17.879994622784814</v>
      </c>
      <c r="AB38">
        <v>20.892252622160846</v>
      </c>
      <c r="AC38">
        <v>14.981279352715411</v>
      </c>
      <c r="AD38">
        <v>4.6793427135547025</v>
      </c>
      <c r="AE38">
        <v>25.449146881611547</v>
      </c>
      <c r="AF38">
        <v>0</v>
      </c>
      <c r="AG38">
        <v>30.8758380109666</v>
      </c>
      <c r="AH38">
        <v>77.30135434897926</v>
      </c>
      <c r="AI38">
        <v>7.2184016269585607</v>
      </c>
      <c r="AJ38">
        <v>0</v>
      </c>
      <c r="AK38">
        <v>28.700749574940904</v>
      </c>
      <c r="AL38">
        <v>54.421381299999986</v>
      </c>
      <c r="AM38">
        <v>0</v>
      </c>
      <c r="AN38">
        <v>6.1606984241464956E-2</v>
      </c>
      <c r="AO38">
        <v>0</v>
      </c>
      <c r="AP38">
        <v>1.3583972803645401</v>
      </c>
      <c r="AQ38">
        <v>0</v>
      </c>
      <c r="AR38">
        <v>16.391074699999994</v>
      </c>
      <c r="AS38">
        <v>16.286212061357482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3.6878945024813894</v>
      </c>
      <c r="AZ38">
        <v>0.9214642189054727</v>
      </c>
      <c r="BA38">
        <v>3.1022947619047621</v>
      </c>
      <c r="BB38">
        <v>1.4993643103448275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965.15779465081414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276.10300926430523</v>
      </c>
      <c r="L39">
        <v>7.5001725724804418</v>
      </c>
      <c r="M39">
        <v>63.930961263763976</v>
      </c>
      <c r="N39">
        <v>52.969647258100267</v>
      </c>
      <c r="O39">
        <v>74.029249765107764</v>
      </c>
      <c r="P39">
        <v>29.829826023509913</v>
      </c>
      <c r="Q39">
        <v>5.4511288318144162</v>
      </c>
      <c r="R39">
        <v>5.3101369404407386</v>
      </c>
      <c r="S39">
        <v>6.5685508660351832</v>
      </c>
      <c r="T39">
        <v>0.85078200000000004</v>
      </c>
      <c r="U39">
        <v>59.710200225410347</v>
      </c>
      <c r="V39">
        <v>5.311682654347825</v>
      </c>
      <c r="W39">
        <v>10.627048487861273</v>
      </c>
      <c r="X39">
        <v>35.738623338985981</v>
      </c>
      <c r="Y39">
        <v>0</v>
      </c>
      <c r="Z39">
        <v>5.5317484079090899</v>
      </c>
      <c r="AA39">
        <v>17.879994622784814</v>
      </c>
      <c r="AB39">
        <v>20.892252622160846</v>
      </c>
      <c r="AC39">
        <v>14.981279352715411</v>
      </c>
      <c r="AD39">
        <v>4.6793427135547025</v>
      </c>
      <c r="AE39">
        <v>25.449146881611547</v>
      </c>
      <c r="AF39">
        <v>0</v>
      </c>
      <c r="AG39">
        <v>30.8758380109666</v>
      </c>
      <c r="AH39">
        <v>77.30135434897926</v>
      </c>
      <c r="AI39">
        <v>1.8374108455118332</v>
      </c>
      <c r="AJ39">
        <v>0</v>
      </c>
      <c r="AK39">
        <v>28.700749574940904</v>
      </c>
      <c r="AL39">
        <v>54.421381299999986</v>
      </c>
      <c r="AM39">
        <v>0</v>
      </c>
      <c r="AN39">
        <v>6.1606984241464956E-2</v>
      </c>
      <c r="AO39">
        <v>0</v>
      </c>
      <c r="AP39">
        <v>1.3583972803645401</v>
      </c>
      <c r="AQ39">
        <v>0</v>
      </c>
      <c r="AR39">
        <v>16.391074699999994</v>
      </c>
      <c r="AS39">
        <v>16.286212061357482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3.6878945024813894</v>
      </c>
      <c r="AZ39">
        <v>0.9214642189054727</v>
      </c>
      <c r="BA39">
        <v>3.1022947619047621</v>
      </c>
      <c r="BB39">
        <v>1.4993643103448275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959.78982699289838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276.10300926430523</v>
      </c>
      <c r="L40">
        <v>7.5001725724804418</v>
      </c>
      <c r="M40">
        <v>63.930961263763976</v>
      </c>
      <c r="N40">
        <v>52.969647258100267</v>
      </c>
      <c r="O40">
        <v>74.029249765107764</v>
      </c>
      <c r="P40">
        <v>29.829826023509913</v>
      </c>
      <c r="Q40">
        <v>5.4511288318144162</v>
      </c>
      <c r="R40">
        <v>5.3101369404407386</v>
      </c>
      <c r="S40">
        <v>6.5685508660351832</v>
      </c>
      <c r="T40">
        <v>0.85078200000000004</v>
      </c>
      <c r="U40">
        <v>59.710200225410347</v>
      </c>
      <c r="V40">
        <v>5.311682654347825</v>
      </c>
      <c r="W40">
        <v>10.627048487861273</v>
      </c>
      <c r="X40">
        <v>35.738623338985981</v>
      </c>
      <c r="Y40">
        <v>0</v>
      </c>
      <c r="Z40">
        <v>5.5317484079090899</v>
      </c>
      <c r="AA40">
        <v>17.879994622784814</v>
      </c>
      <c r="AB40">
        <v>20.892252622160846</v>
      </c>
      <c r="AC40">
        <v>14.981279352715411</v>
      </c>
      <c r="AD40">
        <v>9.3586858722608266</v>
      </c>
      <c r="AE40">
        <v>25.449146881611547</v>
      </c>
      <c r="AF40">
        <v>0</v>
      </c>
      <c r="AG40">
        <v>30.8758380109666</v>
      </c>
      <c r="AH40">
        <v>77.30135434897926</v>
      </c>
      <c r="AI40">
        <v>1.8374108455118332</v>
      </c>
      <c r="AJ40">
        <v>0</v>
      </c>
      <c r="AK40">
        <v>28.700749574940904</v>
      </c>
      <c r="AL40">
        <v>54.421381299999986</v>
      </c>
      <c r="AM40">
        <v>0</v>
      </c>
      <c r="AN40">
        <v>6.1606984241464956E-2</v>
      </c>
      <c r="AO40">
        <v>0</v>
      </c>
      <c r="AP40">
        <v>1.3583972803645401</v>
      </c>
      <c r="AQ40">
        <v>0</v>
      </c>
      <c r="AR40">
        <v>16.391074699999994</v>
      </c>
      <c r="AS40">
        <v>16.286212061357482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3.6878945024813894</v>
      </c>
      <c r="AZ40">
        <v>0.9214642189054727</v>
      </c>
      <c r="BA40">
        <v>3.1022947619047621</v>
      </c>
      <c r="BB40">
        <v>1.4993643103448275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964.46917015160454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276.10300926430523</v>
      </c>
      <c r="L41">
        <v>7.5001725724804418</v>
      </c>
      <c r="M41">
        <v>63.930961263763976</v>
      </c>
      <c r="N41">
        <v>52.969647258100267</v>
      </c>
      <c r="O41">
        <v>74.029249765107764</v>
      </c>
      <c r="P41">
        <v>29.829826023509913</v>
      </c>
      <c r="Q41">
        <v>5.4511288318144162</v>
      </c>
      <c r="R41">
        <v>5.3101369404407386</v>
      </c>
      <c r="S41">
        <v>6.5685508660351832</v>
      </c>
      <c r="T41">
        <v>0.85078200000000004</v>
      </c>
      <c r="U41">
        <v>59.710200225410347</v>
      </c>
      <c r="V41">
        <v>5.311682654347825</v>
      </c>
      <c r="W41">
        <v>10.627048487861273</v>
      </c>
      <c r="X41">
        <v>35.738623338985981</v>
      </c>
      <c r="Y41">
        <v>0</v>
      </c>
      <c r="Z41">
        <v>5.5317484079090899</v>
      </c>
      <c r="AA41">
        <v>17.879994622784814</v>
      </c>
      <c r="AB41">
        <v>20.892252622160846</v>
      </c>
      <c r="AC41">
        <v>14.981279352715411</v>
      </c>
      <c r="AD41">
        <v>9.3586858722608266</v>
      </c>
      <c r="AE41">
        <v>25.449146881611547</v>
      </c>
      <c r="AF41">
        <v>0</v>
      </c>
      <c r="AG41">
        <v>30.8758380109666</v>
      </c>
      <c r="AH41">
        <v>77.30135434897926</v>
      </c>
      <c r="AI41">
        <v>1.8374108455118332</v>
      </c>
      <c r="AJ41">
        <v>0</v>
      </c>
      <c r="AK41">
        <v>28.700749574940904</v>
      </c>
      <c r="AL41">
        <v>54.421381299999986</v>
      </c>
      <c r="AM41">
        <v>0</v>
      </c>
      <c r="AN41">
        <v>6.1606984241464956E-2</v>
      </c>
      <c r="AO41">
        <v>0</v>
      </c>
      <c r="AP41">
        <v>1.3583972803645401</v>
      </c>
      <c r="AQ41">
        <v>0</v>
      </c>
      <c r="AR41">
        <v>14.049492599999994</v>
      </c>
      <c r="AS41">
        <v>16.286212061357482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3.6878945024813894</v>
      </c>
      <c r="AZ41">
        <v>0.96152788059701511</v>
      </c>
      <c r="BA41">
        <v>3.1022947619047621</v>
      </c>
      <c r="BB41">
        <v>1.4993643103448275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962.1676517132961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276.10300926430523</v>
      </c>
      <c r="L42">
        <v>7.5001725724804418</v>
      </c>
      <c r="M42">
        <v>63.930961263763976</v>
      </c>
      <c r="N42">
        <v>52.969647258100267</v>
      </c>
      <c r="O42">
        <v>74.029249765107764</v>
      </c>
      <c r="P42">
        <v>29.829826023509913</v>
      </c>
      <c r="Q42">
        <v>5.4511288318144162</v>
      </c>
      <c r="R42">
        <v>5.3101369404407386</v>
      </c>
      <c r="S42">
        <v>6.5685508660351832</v>
      </c>
      <c r="T42">
        <v>0.85078200000000004</v>
      </c>
      <c r="U42">
        <v>59.710200225410347</v>
      </c>
      <c r="V42">
        <v>5.311682654347825</v>
      </c>
      <c r="W42">
        <v>10.627048487861273</v>
      </c>
      <c r="X42">
        <v>35.738623338985981</v>
      </c>
      <c r="Y42">
        <v>0</v>
      </c>
      <c r="Z42">
        <v>5.5317484079090899</v>
      </c>
      <c r="AA42">
        <v>17.879994622784814</v>
      </c>
      <c r="AB42">
        <v>20.892252622160846</v>
      </c>
      <c r="AC42">
        <v>14.981279352715411</v>
      </c>
      <c r="AD42">
        <v>9.3586858722608266</v>
      </c>
      <c r="AE42">
        <v>25.449146881611547</v>
      </c>
      <c r="AF42">
        <v>0</v>
      </c>
      <c r="AG42">
        <v>30.8758380109666</v>
      </c>
      <c r="AH42">
        <v>77.30135434897926</v>
      </c>
      <c r="AI42">
        <v>1.8374108455118332</v>
      </c>
      <c r="AJ42">
        <v>0</v>
      </c>
      <c r="AK42">
        <v>28.700749574940904</v>
      </c>
      <c r="AL42">
        <v>54.421381299999986</v>
      </c>
      <c r="AM42">
        <v>0</v>
      </c>
      <c r="AN42">
        <v>6.1606984241464956E-2</v>
      </c>
      <c r="AO42">
        <v>0</v>
      </c>
      <c r="AP42">
        <v>1.3583972803645401</v>
      </c>
      <c r="AQ42">
        <v>0</v>
      </c>
      <c r="AR42">
        <v>14.049492599999994</v>
      </c>
      <c r="AS42">
        <v>16.286212061357482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3.6878945024813894</v>
      </c>
      <c r="AZ42">
        <v>0.82982482872928165</v>
      </c>
      <c r="BA42">
        <v>3.1022947619047621</v>
      </c>
      <c r="BB42">
        <v>1.4993643103448275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962.03594866142839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272.36000964263729</v>
      </c>
      <c r="L43">
        <v>7.5001725724804418</v>
      </c>
      <c r="M43">
        <v>63.904636660798118</v>
      </c>
      <c r="N43">
        <v>52.950550662364698</v>
      </c>
      <c r="O43">
        <v>74.008914034739846</v>
      </c>
      <c r="P43">
        <v>29.822050626117292</v>
      </c>
      <c r="Q43">
        <v>5.3109472481511917</v>
      </c>
      <c r="R43">
        <v>5.3087009845094659</v>
      </c>
      <c r="S43">
        <v>6.5662478485856912</v>
      </c>
      <c r="T43">
        <v>0.82140468067226891</v>
      </c>
      <c r="U43">
        <v>59.710200225410347</v>
      </c>
      <c r="V43">
        <v>5.311682654347825</v>
      </c>
      <c r="W43">
        <v>10.627048487861273</v>
      </c>
      <c r="X43">
        <v>35.738623338985981</v>
      </c>
      <c r="Y43">
        <v>0</v>
      </c>
      <c r="Z43">
        <v>5.5317484079090899</v>
      </c>
      <c r="AA43">
        <v>17.879994622784814</v>
      </c>
      <c r="AB43">
        <v>20.892252622160846</v>
      </c>
      <c r="AC43">
        <v>14.981279352715411</v>
      </c>
      <c r="AD43">
        <v>9.3586858722608266</v>
      </c>
      <c r="AE43">
        <v>25.449146881611547</v>
      </c>
      <c r="AF43">
        <v>0</v>
      </c>
      <c r="AG43">
        <v>30.8758380109666</v>
      </c>
      <c r="AH43">
        <v>77.30135434897926</v>
      </c>
      <c r="AI43">
        <v>0</v>
      </c>
      <c r="AJ43">
        <v>0</v>
      </c>
      <c r="AK43">
        <v>28.700749574940904</v>
      </c>
      <c r="AL43">
        <v>54.421381299999986</v>
      </c>
      <c r="AM43">
        <v>0</v>
      </c>
      <c r="AN43">
        <v>6.1606984241464956E-2</v>
      </c>
      <c r="AO43">
        <v>0</v>
      </c>
      <c r="AP43">
        <v>1.3583972803645401</v>
      </c>
      <c r="AQ43">
        <v>0</v>
      </c>
      <c r="AR43">
        <v>16.391074699999994</v>
      </c>
      <c r="AS43">
        <v>16.286212061357482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2.4601223128491618</v>
      </c>
      <c r="AZ43">
        <v>0.82982482872928165</v>
      </c>
      <c r="BA43">
        <v>3.1022947619047621</v>
      </c>
      <c r="BB43">
        <v>1.4004108029197082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957.2235643943576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282.10089881353258</v>
      </c>
      <c r="L44">
        <v>7.5001725724804418</v>
      </c>
      <c r="M44">
        <v>63.92770168444634</v>
      </c>
      <c r="N44">
        <v>52.963917312135848</v>
      </c>
      <c r="O44">
        <v>74.026631318030439</v>
      </c>
      <c r="P44">
        <v>29.831077615792537</v>
      </c>
      <c r="Q44">
        <v>5.3109472481511917</v>
      </c>
      <c r="R44">
        <v>5.3087009845094659</v>
      </c>
      <c r="S44">
        <v>6.5662478485856912</v>
      </c>
      <c r="T44">
        <v>0.82140468067226891</v>
      </c>
      <c r="U44">
        <v>59.710200225410347</v>
      </c>
      <c r="V44">
        <v>5.311682654347825</v>
      </c>
      <c r="W44">
        <v>10.627048487861273</v>
      </c>
      <c r="X44">
        <v>35.738623338985981</v>
      </c>
      <c r="Y44">
        <v>0</v>
      </c>
      <c r="Z44">
        <v>5.5317484079090899</v>
      </c>
      <c r="AA44">
        <v>17.879994622784814</v>
      </c>
      <c r="AB44">
        <v>20.892252622160846</v>
      </c>
      <c r="AC44">
        <v>14.981279352715411</v>
      </c>
      <c r="AD44">
        <v>9.3586858722608266</v>
      </c>
      <c r="AE44">
        <v>25.449146881611547</v>
      </c>
      <c r="AF44">
        <v>0</v>
      </c>
      <c r="AG44">
        <v>30.8758380109666</v>
      </c>
      <c r="AH44">
        <v>77.30135434897926</v>
      </c>
      <c r="AI44">
        <v>0</v>
      </c>
      <c r="AJ44">
        <v>0</v>
      </c>
      <c r="AK44">
        <v>28.700749574940904</v>
      </c>
      <c r="AL44">
        <v>54.421381299999986</v>
      </c>
      <c r="AM44">
        <v>0</v>
      </c>
      <c r="AN44">
        <v>6.1606984241464956E-2</v>
      </c>
      <c r="AO44">
        <v>0</v>
      </c>
      <c r="AP44">
        <v>1.3583972803645401</v>
      </c>
      <c r="AQ44">
        <v>0</v>
      </c>
      <c r="AR44">
        <v>16.391074699999994</v>
      </c>
      <c r="AS44">
        <v>16.286212061357482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2.4601223128491618</v>
      </c>
      <c r="AZ44">
        <v>0.82982482872928165</v>
      </c>
      <c r="BA44">
        <v>3.1022947619047621</v>
      </c>
      <c r="BB44">
        <v>1.4004108029197082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967.02762951163788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282.10089881353258</v>
      </c>
      <c r="L45">
        <v>7.2400760492018996</v>
      </c>
      <c r="M45">
        <v>63.92770168444634</v>
      </c>
      <c r="N45">
        <v>52.963917312135848</v>
      </c>
      <c r="O45">
        <v>74.026631318030439</v>
      </c>
      <c r="P45">
        <v>29.831077615792537</v>
      </c>
      <c r="Q45">
        <v>5.3109472481511917</v>
      </c>
      <c r="R45">
        <v>4.8688086242111295</v>
      </c>
      <c r="S45">
        <v>6.5686062731992214</v>
      </c>
      <c r="T45">
        <v>0.82140468067226891</v>
      </c>
      <c r="U45">
        <v>59.710200225410347</v>
      </c>
      <c r="V45">
        <v>5.311682654347825</v>
      </c>
      <c r="W45">
        <v>10.627048487861273</v>
      </c>
      <c r="X45">
        <v>35.738623338985981</v>
      </c>
      <c r="Y45">
        <v>0</v>
      </c>
      <c r="Z45">
        <v>5.5317484079090899</v>
      </c>
      <c r="AA45">
        <v>17.879994622784814</v>
      </c>
      <c r="AB45">
        <v>20.892252622160846</v>
      </c>
      <c r="AC45">
        <v>14.981279352715411</v>
      </c>
      <c r="AD45">
        <v>9.3586858722608266</v>
      </c>
      <c r="AE45">
        <v>25.449146881611547</v>
      </c>
      <c r="AF45">
        <v>0</v>
      </c>
      <c r="AG45">
        <v>30.8758380109666</v>
      </c>
      <c r="AH45">
        <v>77.30135434897926</v>
      </c>
      <c r="AI45">
        <v>0</v>
      </c>
      <c r="AJ45">
        <v>0</v>
      </c>
      <c r="AK45">
        <v>28.700749574940904</v>
      </c>
      <c r="AL45">
        <v>54.421381299999986</v>
      </c>
      <c r="AM45">
        <v>0</v>
      </c>
      <c r="AN45">
        <v>6.1606984241464956E-2</v>
      </c>
      <c r="AO45">
        <v>0</v>
      </c>
      <c r="AP45">
        <v>1.3583972803645401</v>
      </c>
      <c r="AQ45">
        <v>0</v>
      </c>
      <c r="AR45">
        <v>16.391074699999994</v>
      </c>
      <c r="AS45">
        <v>16.286212061357482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2.4601223128491618</v>
      </c>
      <c r="AZ45">
        <v>0.82982482872928165</v>
      </c>
      <c r="BA45">
        <v>3.1022947619047621</v>
      </c>
      <c r="BB45">
        <v>1.4004108029197082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966.32999905267468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286.48704474494838</v>
      </c>
      <c r="L46">
        <v>7.2400760492018996</v>
      </c>
      <c r="M46">
        <v>63.92770168444634</v>
      </c>
      <c r="N46">
        <v>52.963917312135848</v>
      </c>
      <c r="O46">
        <v>74.026631318030439</v>
      </c>
      <c r="P46">
        <v>29.831077615792537</v>
      </c>
      <c r="Q46">
        <v>5.3109472481511917</v>
      </c>
      <c r="R46">
        <v>4.8688086242111295</v>
      </c>
      <c r="S46">
        <v>6.5662478485856912</v>
      </c>
      <c r="T46">
        <v>0.82140468067226891</v>
      </c>
      <c r="U46">
        <v>59.710200225410347</v>
      </c>
      <c r="V46">
        <v>5.311682654347825</v>
      </c>
      <c r="W46">
        <v>10.627048487861273</v>
      </c>
      <c r="X46">
        <v>35.738623338985981</v>
      </c>
      <c r="Y46">
        <v>0</v>
      </c>
      <c r="Z46">
        <v>5.5317484079090899</v>
      </c>
      <c r="AA46">
        <v>17.879994622784814</v>
      </c>
      <c r="AB46">
        <v>20.892252622160846</v>
      </c>
      <c r="AC46">
        <v>14.981279352715411</v>
      </c>
      <c r="AD46">
        <v>9.3586858722608266</v>
      </c>
      <c r="AE46">
        <v>25.449146881611547</v>
      </c>
      <c r="AF46">
        <v>0</v>
      </c>
      <c r="AG46">
        <v>30.8758380109666</v>
      </c>
      <c r="AH46">
        <v>77.30135434897926</v>
      </c>
      <c r="AI46">
        <v>0</v>
      </c>
      <c r="AJ46">
        <v>0</v>
      </c>
      <c r="AK46">
        <v>28.700749574940904</v>
      </c>
      <c r="AL46">
        <v>54.421381299999986</v>
      </c>
      <c r="AM46">
        <v>0</v>
      </c>
      <c r="AN46">
        <v>6.1606984241464956E-2</v>
      </c>
      <c r="AO46">
        <v>0</v>
      </c>
      <c r="AP46">
        <v>1.3583972803645401</v>
      </c>
      <c r="AQ46">
        <v>0</v>
      </c>
      <c r="AR46">
        <v>14.049492599999994</v>
      </c>
      <c r="AS46">
        <v>16.286212061357482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2.4601223128491618</v>
      </c>
      <c r="AZ46">
        <v>0.85981849723756898</v>
      </c>
      <c r="BA46">
        <v>3.1022947619047621</v>
      </c>
      <c r="BB46">
        <v>1.4004108029197082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968.40219812798523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272.36000964263729</v>
      </c>
      <c r="L47">
        <v>7.2400760492018996</v>
      </c>
      <c r="M47">
        <v>63.92770168444634</v>
      </c>
      <c r="N47">
        <v>52.963917312135848</v>
      </c>
      <c r="O47">
        <v>74.026631318030439</v>
      </c>
      <c r="P47">
        <v>29.831077615792537</v>
      </c>
      <c r="Q47">
        <v>5.3109472481511917</v>
      </c>
      <c r="R47">
        <v>4.6415278438576344</v>
      </c>
      <c r="S47">
        <v>6.5686062731992214</v>
      </c>
      <c r="T47">
        <v>0.82140468067226891</v>
      </c>
      <c r="U47">
        <v>59.710200225410347</v>
      </c>
      <c r="V47">
        <v>5.311682654347825</v>
      </c>
      <c r="W47">
        <v>18.666537588983054</v>
      </c>
      <c r="X47">
        <v>62.902989887207497</v>
      </c>
      <c r="Y47">
        <v>0</v>
      </c>
      <c r="Z47">
        <v>5.5317484079090899</v>
      </c>
      <c r="AA47">
        <v>17.879994622784814</v>
      </c>
      <c r="AB47">
        <v>20.892252622160846</v>
      </c>
      <c r="AC47">
        <v>14.981279352715411</v>
      </c>
      <c r="AD47">
        <v>9.3586858722608266</v>
      </c>
      <c r="AE47">
        <v>25.449146881611547</v>
      </c>
      <c r="AF47">
        <v>0</v>
      </c>
      <c r="AG47">
        <v>30.8758380109666</v>
      </c>
      <c r="AH47">
        <v>77.30135434897926</v>
      </c>
      <c r="AI47">
        <v>0</v>
      </c>
      <c r="AJ47">
        <v>0</v>
      </c>
      <c r="AK47">
        <v>28.700749574940904</v>
      </c>
      <c r="AL47">
        <v>54.421381299999986</v>
      </c>
      <c r="AM47">
        <v>0</v>
      </c>
      <c r="AN47">
        <v>6.1606984241464956E-2</v>
      </c>
      <c r="AO47">
        <v>0</v>
      </c>
      <c r="AP47">
        <v>1.3583972803645401</v>
      </c>
      <c r="AQ47">
        <v>0</v>
      </c>
      <c r="AR47">
        <v>14.049492599999994</v>
      </c>
      <c r="AS47">
        <v>16.286212061357482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2.4601223128491618</v>
      </c>
      <c r="AZ47">
        <v>0.85981849723756898</v>
      </c>
      <c r="BA47">
        <v>3.1022947619047621</v>
      </c>
      <c r="BB47">
        <v>2.274842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990.12852751635785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272.36000964263729</v>
      </c>
      <c r="L48">
        <v>7.2400760492018996</v>
      </c>
      <c r="M48">
        <v>63.92770168444634</v>
      </c>
      <c r="N48">
        <v>52.963917312135848</v>
      </c>
      <c r="O48">
        <v>74.026631318030439</v>
      </c>
      <c r="P48">
        <v>29.831077615792537</v>
      </c>
      <c r="Q48">
        <v>5.3109472481511917</v>
      </c>
      <c r="R48">
        <v>4.6415278438576344</v>
      </c>
      <c r="S48">
        <v>6.5686062731992214</v>
      </c>
      <c r="T48">
        <v>0.82140468067226891</v>
      </c>
      <c r="U48">
        <v>59.710200225410347</v>
      </c>
      <c r="V48">
        <v>5.311682654347825</v>
      </c>
      <c r="W48">
        <v>18.800806556464813</v>
      </c>
      <c r="X48">
        <v>62.902989887207497</v>
      </c>
      <c r="Y48">
        <v>0</v>
      </c>
      <c r="Z48">
        <v>5.5317484079090899</v>
      </c>
      <c r="AA48">
        <v>17.879994622784814</v>
      </c>
      <c r="AB48">
        <v>20.892252622160846</v>
      </c>
      <c r="AC48">
        <v>14.981279352715411</v>
      </c>
      <c r="AD48">
        <v>9.3586858722608266</v>
      </c>
      <c r="AE48">
        <v>25.449146881611547</v>
      </c>
      <c r="AF48">
        <v>0</v>
      </c>
      <c r="AG48">
        <v>30.8758380109666</v>
      </c>
      <c r="AH48">
        <v>77.30135434897926</v>
      </c>
      <c r="AI48">
        <v>0</v>
      </c>
      <c r="AJ48">
        <v>0</v>
      </c>
      <c r="AK48">
        <v>28.700749574940904</v>
      </c>
      <c r="AL48">
        <v>54.421381299999986</v>
      </c>
      <c r="AM48">
        <v>0</v>
      </c>
      <c r="AN48">
        <v>6.1606984241464956E-2</v>
      </c>
      <c r="AO48">
        <v>0</v>
      </c>
      <c r="AP48">
        <v>1.3583972803645401</v>
      </c>
      <c r="AQ48">
        <v>0</v>
      </c>
      <c r="AR48">
        <v>14.049492599999994</v>
      </c>
      <c r="AS48">
        <v>16.286212061357482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2.4601223128491618</v>
      </c>
      <c r="AZ48">
        <v>0.85981849723756898</v>
      </c>
      <c r="BA48">
        <v>3.1022947619047621</v>
      </c>
      <c r="BB48">
        <v>2.274842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990.26279648383968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272.36000964263729</v>
      </c>
      <c r="L49">
        <v>7.2400760492018996</v>
      </c>
      <c r="M49">
        <v>63.92770168444634</v>
      </c>
      <c r="N49">
        <v>52.963917312135848</v>
      </c>
      <c r="O49">
        <v>74.026631318030439</v>
      </c>
      <c r="P49">
        <v>29.831077615792537</v>
      </c>
      <c r="Q49">
        <v>9.6287432528805326</v>
      </c>
      <c r="R49">
        <v>12.600850176211456</v>
      </c>
      <c r="S49">
        <v>11.012526384455958</v>
      </c>
      <c r="T49">
        <v>1.4220594765100671</v>
      </c>
      <c r="U49">
        <v>59.710200225410347</v>
      </c>
      <c r="V49">
        <v>8.8294022498755602</v>
      </c>
      <c r="W49">
        <v>18.800806556464813</v>
      </c>
      <c r="X49">
        <v>62.902989887207497</v>
      </c>
      <c r="Y49">
        <v>0</v>
      </c>
      <c r="Z49">
        <v>5.5317484079090899</v>
      </c>
      <c r="AA49">
        <v>17.879994622784814</v>
      </c>
      <c r="AB49">
        <v>20.892252622160846</v>
      </c>
      <c r="AC49">
        <v>14.981279352715411</v>
      </c>
      <c r="AD49">
        <v>9.3586858722608266</v>
      </c>
      <c r="AE49">
        <v>25.449146881611547</v>
      </c>
      <c r="AF49">
        <v>0</v>
      </c>
      <c r="AG49">
        <v>30.8758380109666</v>
      </c>
      <c r="AH49">
        <v>77.30135434897926</v>
      </c>
      <c r="AI49">
        <v>0</v>
      </c>
      <c r="AJ49">
        <v>0</v>
      </c>
      <c r="AK49">
        <v>28.700749574940904</v>
      </c>
      <c r="AL49">
        <v>38.513593218416517</v>
      </c>
      <c r="AM49">
        <v>0</v>
      </c>
      <c r="AN49">
        <v>6.1606984241464956E-2</v>
      </c>
      <c r="AO49">
        <v>0</v>
      </c>
      <c r="AP49">
        <v>1.3583972803645401</v>
      </c>
      <c r="AQ49">
        <v>0</v>
      </c>
      <c r="AR49">
        <v>16.391074699999994</v>
      </c>
      <c r="AS49">
        <v>16.286212061357482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2.4601223128491618</v>
      </c>
      <c r="AZ49">
        <v>0.85981849723756898</v>
      </c>
      <c r="BA49">
        <v>3.1022947619047621</v>
      </c>
      <c r="BB49">
        <v>2.4623039303675047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997.72346527232924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272.36000964263729</v>
      </c>
      <c r="L50">
        <v>7.2400760492018996</v>
      </c>
      <c r="M50">
        <v>63.92770168444634</v>
      </c>
      <c r="N50">
        <v>52.963917312135848</v>
      </c>
      <c r="O50">
        <v>74.026631318030439</v>
      </c>
      <c r="P50">
        <v>29.831077615792537</v>
      </c>
      <c r="Q50">
        <v>9.6287432528805326</v>
      </c>
      <c r="R50">
        <v>14.118851084905661</v>
      </c>
      <c r="S50">
        <v>11.76943634206696</v>
      </c>
      <c r="T50">
        <v>1.4220594765100671</v>
      </c>
      <c r="U50">
        <v>59.710200225410347</v>
      </c>
      <c r="V50">
        <v>8.8294022498755602</v>
      </c>
      <c r="W50">
        <v>18.800806556464813</v>
      </c>
      <c r="X50">
        <v>62.902989887207497</v>
      </c>
      <c r="Y50">
        <v>0</v>
      </c>
      <c r="Z50">
        <v>5.5317484079090899</v>
      </c>
      <c r="AA50">
        <v>17.879994622784814</v>
      </c>
      <c r="AB50">
        <v>20.892252622160846</v>
      </c>
      <c r="AC50">
        <v>14.981279352715411</v>
      </c>
      <c r="AD50">
        <v>9.3586858722608266</v>
      </c>
      <c r="AE50">
        <v>25.449146881611547</v>
      </c>
      <c r="AF50">
        <v>0</v>
      </c>
      <c r="AG50">
        <v>30.8758380109666</v>
      </c>
      <c r="AH50">
        <v>77.30135434897926</v>
      </c>
      <c r="AI50">
        <v>0</v>
      </c>
      <c r="AJ50">
        <v>0</v>
      </c>
      <c r="AK50">
        <v>28.700749574940904</v>
      </c>
      <c r="AL50">
        <v>38.513593218416517</v>
      </c>
      <c r="AM50">
        <v>0</v>
      </c>
      <c r="AN50">
        <v>6.1606984241464956E-2</v>
      </c>
      <c r="AO50">
        <v>0</v>
      </c>
      <c r="AP50">
        <v>1.3583972803645401</v>
      </c>
      <c r="AQ50">
        <v>0</v>
      </c>
      <c r="AR50">
        <v>16.391074699999994</v>
      </c>
      <c r="AS50">
        <v>16.286212061357482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1.2277750260223048</v>
      </c>
      <c r="AZ50">
        <v>1.0584630000000002</v>
      </c>
      <c r="BA50">
        <v>3.1022947619047621</v>
      </c>
      <c r="BB50">
        <v>2.4623039303675047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998.96467335456987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318.71877691055494</v>
      </c>
      <c r="L51">
        <v>9.0002070869765305</v>
      </c>
      <c r="M51">
        <v>63.92770168444634</v>
      </c>
      <c r="N51">
        <v>52.963917312135848</v>
      </c>
      <c r="O51">
        <v>74.026631318030439</v>
      </c>
      <c r="P51">
        <v>29.828910761894388</v>
      </c>
      <c r="Q51">
        <v>4.8236066135531139</v>
      </c>
      <c r="R51">
        <v>14.118849301656768</v>
      </c>
      <c r="S51">
        <v>11.767235152059925</v>
      </c>
      <c r="T51">
        <v>1.4220594765100671</v>
      </c>
      <c r="U51">
        <v>59.710200225410347</v>
      </c>
      <c r="V51">
        <v>8.8294022498755602</v>
      </c>
      <c r="W51">
        <v>18.800806556464813</v>
      </c>
      <c r="X51">
        <v>62.902989887207497</v>
      </c>
      <c r="Y51">
        <v>0</v>
      </c>
      <c r="Z51">
        <v>5.5317484079090899</v>
      </c>
      <c r="AA51">
        <v>17.879994622784814</v>
      </c>
      <c r="AB51">
        <v>20.892252622160846</v>
      </c>
      <c r="AC51">
        <v>14.981279352715411</v>
      </c>
      <c r="AD51">
        <v>9.3586858722608266</v>
      </c>
      <c r="AE51">
        <v>25.449146881611547</v>
      </c>
      <c r="AF51">
        <v>0</v>
      </c>
      <c r="AG51">
        <v>30.8758380109666</v>
      </c>
      <c r="AH51">
        <v>77.30135434897926</v>
      </c>
      <c r="AI51">
        <v>0</v>
      </c>
      <c r="AJ51">
        <v>0</v>
      </c>
      <c r="AK51">
        <v>28.700749574940904</v>
      </c>
      <c r="AL51">
        <v>38.513593218416517</v>
      </c>
      <c r="AM51">
        <v>0</v>
      </c>
      <c r="AN51">
        <v>6.1606984241464956E-2</v>
      </c>
      <c r="AO51">
        <v>0</v>
      </c>
      <c r="AP51">
        <v>1.3583972803645401</v>
      </c>
      <c r="AQ51">
        <v>0</v>
      </c>
      <c r="AR51">
        <v>16.391074699999994</v>
      </c>
      <c r="AS51">
        <v>16.286212061357482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1.0697138705357143</v>
      </c>
      <c r="BA51">
        <v>3.1022947619047621</v>
      </c>
      <c r="BB51">
        <v>2.4623039303675047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1041.0575410382937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367.00873886005974</v>
      </c>
      <c r="L52">
        <v>9.0002070869765305</v>
      </c>
      <c r="M52">
        <v>63.92770168444634</v>
      </c>
      <c r="N52">
        <v>52.963917312135848</v>
      </c>
      <c r="O52">
        <v>74.026631318030439</v>
      </c>
      <c r="P52">
        <v>29.828910761894388</v>
      </c>
      <c r="Q52">
        <v>4.8236066135531139</v>
      </c>
      <c r="R52">
        <v>15.157956887594644</v>
      </c>
      <c r="S52">
        <v>11.767235152059925</v>
      </c>
      <c r="T52">
        <v>1.4220594765100671</v>
      </c>
      <c r="U52">
        <v>59.710200225410347</v>
      </c>
      <c r="V52">
        <v>8.8294022498755602</v>
      </c>
      <c r="W52">
        <v>18.800806556464813</v>
      </c>
      <c r="X52">
        <v>62.902989887207497</v>
      </c>
      <c r="Y52">
        <v>0</v>
      </c>
      <c r="Z52">
        <v>5.5317484079090899</v>
      </c>
      <c r="AA52">
        <v>17.879994622784814</v>
      </c>
      <c r="AB52">
        <v>20.892252622160846</v>
      </c>
      <c r="AC52">
        <v>14.981279352715411</v>
      </c>
      <c r="AD52">
        <v>9.3586858722608266</v>
      </c>
      <c r="AE52">
        <v>25.449146881611547</v>
      </c>
      <c r="AF52">
        <v>0</v>
      </c>
      <c r="AG52">
        <v>30.8758380109666</v>
      </c>
      <c r="AH52">
        <v>77.30135434897926</v>
      </c>
      <c r="AI52">
        <v>0</v>
      </c>
      <c r="AJ52">
        <v>0</v>
      </c>
      <c r="AK52">
        <v>28.700749574940904</v>
      </c>
      <c r="AL52">
        <v>38.513593218416517</v>
      </c>
      <c r="AM52">
        <v>0</v>
      </c>
      <c r="AN52">
        <v>6.1606984241464956E-2</v>
      </c>
      <c r="AO52">
        <v>0</v>
      </c>
      <c r="AP52">
        <v>1.3583972803645401</v>
      </c>
      <c r="AQ52">
        <v>0</v>
      </c>
      <c r="AR52">
        <v>14.049492599999994</v>
      </c>
      <c r="AS52">
        <v>16.286212061357482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1.0697138705357143</v>
      </c>
      <c r="BA52">
        <v>3.1022947619047621</v>
      </c>
      <c r="BB52">
        <v>2.4623039303675047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1088.0450284737362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395.98194678132063</v>
      </c>
      <c r="L53">
        <v>9.0002070869765305</v>
      </c>
      <c r="M53">
        <v>63.92770168444634</v>
      </c>
      <c r="N53">
        <v>52.963917312135848</v>
      </c>
      <c r="O53">
        <v>74.026631318030439</v>
      </c>
      <c r="P53">
        <v>29.828910761894388</v>
      </c>
      <c r="Q53">
        <v>4.8236066135531139</v>
      </c>
      <c r="R53">
        <v>15.631497691134953</v>
      </c>
      <c r="S53">
        <v>11.767235152059925</v>
      </c>
      <c r="T53">
        <v>1.4220594765100671</v>
      </c>
      <c r="U53">
        <v>59.710200225410347</v>
      </c>
      <c r="V53">
        <v>8.8294022498755602</v>
      </c>
      <c r="W53">
        <v>18.800806556464813</v>
      </c>
      <c r="X53">
        <v>62.902989887207497</v>
      </c>
      <c r="Y53">
        <v>0</v>
      </c>
      <c r="Z53">
        <v>5.5317484079090899</v>
      </c>
      <c r="AA53">
        <v>17.879994622784814</v>
      </c>
      <c r="AB53">
        <v>20.892252622160846</v>
      </c>
      <c r="AC53">
        <v>14.981279352715411</v>
      </c>
      <c r="AD53">
        <v>9.3586858722608266</v>
      </c>
      <c r="AE53">
        <v>25.449146881611547</v>
      </c>
      <c r="AF53">
        <v>0</v>
      </c>
      <c r="AG53">
        <v>30.8758380109666</v>
      </c>
      <c r="AH53">
        <v>77.30135434897926</v>
      </c>
      <c r="AI53">
        <v>0</v>
      </c>
      <c r="AJ53">
        <v>0</v>
      </c>
      <c r="AK53">
        <v>28.700749574940904</v>
      </c>
      <c r="AL53">
        <v>38.513593218416517</v>
      </c>
      <c r="AM53">
        <v>0</v>
      </c>
      <c r="AN53">
        <v>6.1606984241464956E-2</v>
      </c>
      <c r="AO53">
        <v>0</v>
      </c>
      <c r="AP53">
        <v>1.3583972803645401</v>
      </c>
      <c r="AQ53">
        <v>0</v>
      </c>
      <c r="AR53">
        <v>14.049492599999994</v>
      </c>
      <c r="AS53">
        <v>16.286212061357482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1.0697138705357143</v>
      </c>
      <c r="BA53">
        <v>3.1022947619047621</v>
      </c>
      <c r="BB53">
        <v>2.4623039303675047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1117.4917771985372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395.98194678132063</v>
      </c>
      <c r="L54">
        <v>9.0002070869765305</v>
      </c>
      <c r="M54">
        <v>63.92770168444634</v>
      </c>
      <c r="N54">
        <v>52.963917312135848</v>
      </c>
      <c r="O54">
        <v>74.026631318030439</v>
      </c>
      <c r="P54">
        <v>29.828910761894388</v>
      </c>
      <c r="Q54">
        <v>4.8236066135531139</v>
      </c>
      <c r="R54">
        <v>16.851675293270493</v>
      </c>
      <c r="S54">
        <v>11.767235152059925</v>
      </c>
      <c r="T54">
        <v>1.4220594765100671</v>
      </c>
      <c r="U54">
        <v>59.710200225410347</v>
      </c>
      <c r="V54">
        <v>8.8294022498755602</v>
      </c>
      <c r="W54">
        <v>18.800806556464813</v>
      </c>
      <c r="X54">
        <v>62.902989887207497</v>
      </c>
      <c r="Y54">
        <v>0</v>
      </c>
      <c r="Z54">
        <v>5.5317484079090899</v>
      </c>
      <c r="AA54">
        <v>17.879994622784814</v>
      </c>
      <c r="AB54">
        <v>20.892252622160846</v>
      </c>
      <c r="AC54">
        <v>14.981279352715411</v>
      </c>
      <c r="AD54">
        <v>9.3586858722608266</v>
      </c>
      <c r="AE54">
        <v>25.449146881611547</v>
      </c>
      <c r="AF54">
        <v>0</v>
      </c>
      <c r="AG54">
        <v>30.8758380109666</v>
      </c>
      <c r="AH54">
        <v>77.30135434897926</v>
      </c>
      <c r="AI54">
        <v>0</v>
      </c>
      <c r="AJ54">
        <v>0</v>
      </c>
      <c r="AK54">
        <v>28.700749574940904</v>
      </c>
      <c r="AL54">
        <v>38.513593218416517</v>
      </c>
      <c r="AM54">
        <v>0</v>
      </c>
      <c r="AN54">
        <v>6.1606984241464956E-2</v>
      </c>
      <c r="AO54">
        <v>0</v>
      </c>
      <c r="AP54">
        <v>1.3583972803645401</v>
      </c>
      <c r="AQ54">
        <v>0</v>
      </c>
      <c r="AR54">
        <v>14.049492599999994</v>
      </c>
      <c r="AS54">
        <v>16.286212061357482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2.1294308906249997</v>
      </c>
      <c r="BA54">
        <v>3.1022947619047621</v>
      </c>
      <c r="BB54">
        <v>2.4623039303675047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1119.7716718207621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395.98194678132063</v>
      </c>
      <c r="L55">
        <v>9.0002070869765305</v>
      </c>
      <c r="M55">
        <v>63.92770168444634</v>
      </c>
      <c r="N55">
        <v>52.963917312135848</v>
      </c>
      <c r="O55">
        <v>74.026631318030439</v>
      </c>
      <c r="P55">
        <v>29.828910761894388</v>
      </c>
      <c r="Q55">
        <v>4.8236066135531139</v>
      </c>
      <c r="R55">
        <v>17.142850052098407</v>
      </c>
      <c r="S55">
        <v>11.765939020662936</v>
      </c>
      <c r="T55">
        <v>1.4220594765100671</v>
      </c>
      <c r="U55">
        <v>59.710200225410347</v>
      </c>
      <c r="V55">
        <v>8.8294022498755602</v>
      </c>
      <c r="W55">
        <v>18.800806556464813</v>
      </c>
      <c r="X55">
        <v>62.902989887207497</v>
      </c>
      <c r="Y55">
        <v>0</v>
      </c>
      <c r="Z55">
        <v>5.5317484079090899</v>
      </c>
      <c r="AA55">
        <v>17.879994622784814</v>
      </c>
      <c r="AB55">
        <v>20.892252622160846</v>
      </c>
      <c r="AC55">
        <v>14.981279352715411</v>
      </c>
      <c r="AD55">
        <v>9.3586858722608266</v>
      </c>
      <c r="AE55">
        <v>25.449146881611547</v>
      </c>
      <c r="AF55">
        <v>0</v>
      </c>
      <c r="AG55">
        <v>30.8758380109666</v>
      </c>
      <c r="AH55">
        <v>77.30135434897926</v>
      </c>
      <c r="AI55">
        <v>0</v>
      </c>
      <c r="AJ55">
        <v>0</v>
      </c>
      <c r="AK55">
        <v>28.700749574940904</v>
      </c>
      <c r="AL55">
        <v>38.513593218416517</v>
      </c>
      <c r="AM55">
        <v>0</v>
      </c>
      <c r="AN55">
        <v>6.1606984241464956E-2</v>
      </c>
      <c r="AO55">
        <v>0</v>
      </c>
      <c r="AP55">
        <v>4.890230912013255</v>
      </c>
      <c r="AQ55">
        <v>0</v>
      </c>
      <c r="AR55">
        <v>16.391074699999994</v>
      </c>
      <c r="AS55">
        <v>16.286212061357482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2.1294308906249997</v>
      </c>
      <c r="BA55">
        <v>3.1022947619047621</v>
      </c>
      <c r="BB55">
        <v>2.4623039303675047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1125.9349661798419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444.27198854296051</v>
      </c>
      <c r="L56">
        <v>9.0002070869765305</v>
      </c>
      <c r="M56">
        <v>63.92770168444634</v>
      </c>
      <c r="N56">
        <v>52.963917312135848</v>
      </c>
      <c r="O56">
        <v>74.026631318030439</v>
      </c>
      <c r="P56">
        <v>29.828910761894388</v>
      </c>
      <c r="Q56">
        <v>4.8236066135531139</v>
      </c>
      <c r="R56">
        <v>18.664114381184103</v>
      </c>
      <c r="S56">
        <v>11.765939020662936</v>
      </c>
      <c r="T56">
        <v>1.4220594765100671</v>
      </c>
      <c r="U56">
        <v>59.710200225410347</v>
      </c>
      <c r="V56">
        <v>8.8294022498755602</v>
      </c>
      <c r="W56">
        <v>18.800806556464813</v>
      </c>
      <c r="X56">
        <v>62.902989887207497</v>
      </c>
      <c r="Y56">
        <v>0</v>
      </c>
      <c r="Z56">
        <v>5.5317484079090899</v>
      </c>
      <c r="AA56">
        <v>17.879994622784814</v>
      </c>
      <c r="AB56">
        <v>20.892252622160846</v>
      </c>
      <c r="AC56">
        <v>14.981279352715411</v>
      </c>
      <c r="AD56">
        <v>9.3586858722608266</v>
      </c>
      <c r="AE56">
        <v>25.449146881611547</v>
      </c>
      <c r="AF56">
        <v>0</v>
      </c>
      <c r="AG56">
        <v>30.8758380109666</v>
      </c>
      <c r="AH56">
        <v>77.30135434897926</v>
      </c>
      <c r="AI56">
        <v>0</v>
      </c>
      <c r="AJ56">
        <v>0</v>
      </c>
      <c r="AK56">
        <v>28.700749574940904</v>
      </c>
      <c r="AL56">
        <v>38.513593218416517</v>
      </c>
      <c r="AM56">
        <v>0</v>
      </c>
      <c r="AN56">
        <v>6.1606984241464956E-2</v>
      </c>
      <c r="AO56">
        <v>0</v>
      </c>
      <c r="AP56">
        <v>4.890230912013255</v>
      </c>
      <c r="AQ56">
        <v>0</v>
      </c>
      <c r="AR56">
        <v>16.391074699999994</v>
      </c>
      <c r="AS56">
        <v>16.286212061357482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2.1294308906249997</v>
      </c>
      <c r="BA56">
        <v>3.1022947619047621</v>
      </c>
      <c r="BB56">
        <v>2.4623039303675047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1175.7462722705675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494.75392893161245</v>
      </c>
      <c r="L57">
        <v>16.419981213889368</v>
      </c>
      <c r="M57">
        <v>63.92770168444634</v>
      </c>
      <c r="N57">
        <v>52.963917312135848</v>
      </c>
      <c r="O57">
        <v>74.026631318030439</v>
      </c>
      <c r="P57">
        <v>31.36857332264972</v>
      </c>
      <c r="Q57">
        <v>4.8236066135531139</v>
      </c>
      <c r="R57">
        <v>18.981543641943734</v>
      </c>
      <c r="S57">
        <v>11.767235152059925</v>
      </c>
      <c r="T57">
        <v>1.4220594765100671</v>
      </c>
      <c r="U57">
        <v>59.371896693139007</v>
      </c>
      <c r="V57">
        <v>8.8294022498755602</v>
      </c>
      <c r="W57">
        <v>18.800806556464813</v>
      </c>
      <c r="X57">
        <v>62.902989887207497</v>
      </c>
      <c r="Y57">
        <v>0</v>
      </c>
      <c r="Z57">
        <v>5.5317484079090899</v>
      </c>
      <c r="AA57">
        <v>11.919996415189877</v>
      </c>
      <c r="AB57">
        <v>20.892252622160846</v>
      </c>
      <c r="AC57">
        <v>14.981279352715411</v>
      </c>
      <c r="AD57">
        <v>9.3586858722608266</v>
      </c>
      <c r="AE57">
        <v>25.449146881611547</v>
      </c>
      <c r="AF57">
        <v>0</v>
      </c>
      <c r="AG57">
        <v>30.8758380109666</v>
      </c>
      <c r="AH57">
        <v>77.30135434897926</v>
      </c>
      <c r="AI57">
        <v>0</v>
      </c>
      <c r="AJ57">
        <v>0</v>
      </c>
      <c r="AK57">
        <v>28.700749574940904</v>
      </c>
      <c r="AL57">
        <v>38.513593218416517</v>
      </c>
      <c r="AM57">
        <v>0</v>
      </c>
      <c r="AN57">
        <v>6.1606984241464956E-2</v>
      </c>
      <c r="AO57">
        <v>0</v>
      </c>
      <c r="AP57">
        <v>4.890230912013255</v>
      </c>
      <c r="AQ57">
        <v>0</v>
      </c>
      <c r="AR57">
        <v>16.391074699999994</v>
      </c>
      <c r="AS57">
        <v>16.286212061357482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2.1294308906249997</v>
      </c>
      <c r="BA57">
        <v>3.1022947619047621</v>
      </c>
      <c r="BB57">
        <v>2.4623039303675047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1229.2080729991778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494.75392893161245</v>
      </c>
      <c r="L58">
        <v>16.419981213889368</v>
      </c>
      <c r="M58">
        <v>63.92770168444634</v>
      </c>
      <c r="N58">
        <v>52.963917312135848</v>
      </c>
      <c r="O58">
        <v>74.026631318030439</v>
      </c>
      <c r="P58">
        <v>31.389854382990471</v>
      </c>
      <c r="Q58">
        <v>5.1943774405850087</v>
      </c>
      <c r="R58">
        <v>19.140360998847129</v>
      </c>
      <c r="S58">
        <v>11.767235152059925</v>
      </c>
      <c r="T58">
        <v>1.4220594765100671</v>
      </c>
      <c r="U58">
        <v>59.371896693139007</v>
      </c>
      <c r="V58">
        <v>8.8294022498755602</v>
      </c>
      <c r="W58">
        <v>18.800806556464813</v>
      </c>
      <c r="X58">
        <v>62.902989887207497</v>
      </c>
      <c r="Y58">
        <v>0</v>
      </c>
      <c r="Z58">
        <v>5.5317484079090899</v>
      </c>
      <c r="AA58">
        <v>11.919996415189877</v>
      </c>
      <c r="AB58">
        <v>20.892252622160846</v>
      </c>
      <c r="AC58">
        <v>14.981279352715411</v>
      </c>
      <c r="AD58">
        <v>9.3586858722608266</v>
      </c>
      <c r="AE58">
        <v>25.449146881611547</v>
      </c>
      <c r="AF58">
        <v>0</v>
      </c>
      <c r="AG58">
        <v>30.8758380109666</v>
      </c>
      <c r="AH58">
        <v>77.30135434897926</v>
      </c>
      <c r="AI58">
        <v>0</v>
      </c>
      <c r="AJ58">
        <v>0</v>
      </c>
      <c r="AK58">
        <v>28.700749574940904</v>
      </c>
      <c r="AL58">
        <v>38.513593218416517</v>
      </c>
      <c r="AM58">
        <v>0</v>
      </c>
      <c r="AN58">
        <v>6.1606984241464956E-2</v>
      </c>
      <c r="AO58">
        <v>0</v>
      </c>
      <c r="AP58">
        <v>4.890230912013255</v>
      </c>
      <c r="AQ58">
        <v>0</v>
      </c>
      <c r="AR58">
        <v>14.049492599999994</v>
      </c>
      <c r="AS58">
        <v>16.286212061357482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2.1294308906249997</v>
      </c>
      <c r="BA58">
        <v>3.1022947619047621</v>
      </c>
      <c r="BB58">
        <v>2.4623039303675047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1227.4173601434536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494.75392893161245</v>
      </c>
      <c r="L59">
        <v>16.419981213889368</v>
      </c>
      <c r="M59">
        <v>63.92770168444634</v>
      </c>
      <c r="N59">
        <v>52.963917312135848</v>
      </c>
      <c r="O59">
        <v>74.026631318030439</v>
      </c>
      <c r="P59">
        <v>31.389854382990471</v>
      </c>
      <c r="Q59">
        <v>5.524020624314443</v>
      </c>
      <c r="R59">
        <v>19.138213045779306</v>
      </c>
      <c r="S59">
        <v>11.765939020662936</v>
      </c>
      <c r="T59">
        <v>1.4220594765100671</v>
      </c>
      <c r="U59">
        <v>59.371896693139007</v>
      </c>
      <c r="V59">
        <v>8.8294022498755602</v>
      </c>
      <c r="W59">
        <v>18.800806556464813</v>
      </c>
      <c r="X59">
        <v>62.902989887207497</v>
      </c>
      <c r="Y59">
        <v>0</v>
      </c>
      <c r="Z59">
        <v>5.5317484079090899</v>
      </c>
      <c r="AA59">
        <v>5.9599982075949383</v>
      </c>
      <c r="AB59">
        <v>20.892252622160846</v>
      </c>
      <c r="AC59">
        <v>14.981279352715411</v>
      </c>
      <c r="AD59">
        <v>9.3586858722608266</v>
      </c>
      <c r="AE59">
        <v>25.449146881611547</v>
      </c>
      <c r="AF59">
        <v>0</v>
      </c>
      <c r="AG59">
        <v>30.8758380109666</v>
      </c>
      <c r="AH59">
        <v>77.30135434897926</v>
      </c>
      <c r="AI59">
        <v>0</v>
      </c>
      <c r="AJ59">
        <v>0</v>
      </c>
      <c r="AK59">
        <v>28.700749574940904</v>
      </c>
      <c r="AL59">
        <v>38.513593218416517</v>
      </c>
      <c r="AM59">
        <v>4.0897133397184868</v>
      </c>
      <c r="AN59">
        <v>6.1606984241464956E-2</v>
      </c>
      <c r="AO59">
        <v>0</v>
      </c>
      <c r="AP59">
        <v>4.890230912013255</v>
      </c>
      <c r="AQ59">
        <v>0</v>
      </c>
      <c r="AR59">
        <v>14.049492599999994</v>
      </c>
      <c r="AS59">
        <v>16.286212061357482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3.1991442857142856</v>
      </c>
      <c r="BA59">
        <v>3.1022947619047621</v>
      </c>
      <c r="BB59">
        <v>2.4623039303675047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1226.9429877699311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493.87916118540528</v>
      </c>
      <c r="L60">
        <v>16.419981213889368</v>
      </c>
      <c r="M60">
        <v>63.92770168444634</v>
      </c>
      <c r="N60">
        <v>52.963917312135848</v>
      </c>
      <c r="O60">
        <v>74.026631318030439</v>
      </c>
      <c r="P60">
        <v>31.389854382990471</v>
      </c>
      <c r="Q60">
        <v>5.524020624314443</v>
      </c>
      <c r="R60">
        <v>19.138213045779306</v>
      </c>
      <c r="S60">
        <v>11.765939020662936</v>
      </c>
      <c r="T60">
        <v>1.4220594765100671</v>
      </c>
      <c r="U60">
        <v>59.371896693139007</v>
      </c>
      <c r="V60">
        <v>8.8294022498755602</v>
      </c>
      <c r="W60">
        <v>18.800806556464813</v>
      </c>
      <c r="X60">
        <v>62.902989887207497</v>
      </c>
      <c r="Y60">
        <v>0</v>
      </c>
      <c r="Z60">
        <v>5.5317484079090899</v>
      </c>
      <c r="AA60">
        <v>5.9599982075949383</v>
      </c>
      <c r="AB60">
        <v>20.892252622160846</v>
      </c>
      <c r="AC60">
        <v>14.981279352715411</v>
      </c>
      <c r="AD60">
        <v>9.3586858722608266</v>
      </c>
      <c r="AE60">
        <v>25.449146881611547</v>
      </c>
      <c r="AF60">
        <v>0</v>
      </c>
      <c r="AG60">
        <v>30.8758380109666</v>
      </c>
      <c r="AH60">
        <v>77.30135434897926</v>
      </c>
      <c r="AI60">
        <v>0</v>
      </c>
      <c r="AJ60">
        <v>0</v>
      </c>
      <c r="AK60">
        <v>28.700749574940904</v>
      </c>
      <c r="AL60">
        <v>38.513593218416517</v>
      </c>
      <c r="AM60">
        <v>4.0897133397184868</v>
      </c>
      <c r="AN60">
        <v>6.1606984241464956E-2</v>
      </c>
      <c r="AO60">
        <v>0</v>
      </c>
      <c r="AP60">
        <v>1.4670690979287488</v>
      </c>
      <c r="AQ60">
        <v>0</v>
      </c>
      <c r="AR60">
        <v>14.049492599999994</v>
      </c>
      <c r="AS60">
        <v>16.286212061357482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3.1991442857142856</v>
      </c>
      <c r="BA60">
        <v>3.1022947619047621</v>
      </c>
      <c r="BB60">
        <v>2.4623039303675047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1222.6450582096393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494.74862103888148</v>
      </c>
      <c r="L61">
        <v>16.419083081341977</v>
      </c>
      <c r="M61">
        <v>63.92770168444634</v>
      </c>
      <c r="N61">
        <v>52.963917312135848</v>
      </c>
      <c r="O61">
        <v>74.026631318030439</v>
      </c>
      <c r="P61">
        <v>31.389854382990471</v>
      </c>
      <c r="Q61">
        <v>5.8215724117108874</v>
      </c>
      <c r="R61">
        <v>19.134873056708162</v>
      </c>
      <c r="S61">
        <v>11.766587540398346</v>
      </c>
      <c r="T61">
        <v>1.4220594765100671</v>
      </c>
      <c r="U61">
        <v>59.371896693139007</v>
      </c>
      <c r="V61">
        <v>8.8294022498755602</v>
      </c>
      <c r="W61">
        <v>18.800806556464813</v>
      </c>
      <c r="X61">
        <v>62.902989887207497</v>
      </c>
      <c r="Y61">
        <v>0</v>
      </c>
      <c r="Z61">
        <v>2.7658744235454535</v>
      </c>
      <c r="AA61">
        <v>5.9599982075949383</v>
      </c>
      <c r="AB61">
        <v>20.892252622160846</v>
      </c>
      <c r="AC61">
        <v>14.981279352715411</v>
      </c>
      <c r="AD61">
        <v>9.3586858722608266</v>
      </c>
      <c r="AE61">
        <v>25.449146881611547</v>
      </c>
      <c r="AF61">
        <v>0</v>
      </c>
      <c r="AG61">
        <v>30.8758380109666</v>
      </c>
      <c r="AH61">
        <v>77.30135434897926</v>
      </c>
      <c r="AI61">
        <v>0</v>
      </c>
      <c r="AJ61">
        <v>0</v>
      </c>
      <c r="AK61">
        <v>28.700749574940904</v>
      </c>
      <c r="AL61">
        <v>54.421381299999986</v>
      </c>
      <c r="AM61">
        <v>4.0897133397184868</v>
      </c>
      <c r="AN61">
        <v>6.1606984241464956E-2</v>
      </c>
      <c r="AO61">
        <v>0</v>
      </c>
      <c r="AP61">
        <v>1.4670690979287488</v>
      </c>
      <c r="AQ61">
        <v>0</v>
      </c>
      <c r="AR61">
        <v>14.049492599999994</v>
      </c>
      <c r="AS61">
        <v>16.286212061357482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4.2688586328124991</v>
      </c>
      <c r="BA61">
        <v>3.1022947619047621</v>
      </c>
      <c r="BB61">
        <v>2.4623039303675047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1238.0201086929471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494.74862103888148</v>
      </c>
      <c r="L62">
        <v>16.419083081341977</v>
      </c>
      <c r="M62">
        <v>63.92770168444634</v>
      </c>
      <c r="N62">
        <v>52.963917312135848</v>
      </c>
      <c r="O62">
        <v>74.026631318030439</v>
      </c>
      <c r="P62">
        <v>31.389854382990471</v>
      </c>
      <c r="Q62">
        <v>5.8215724117108874</v>
      </c>
      <c r="R62">
        <v>19.134873056708162</v>
      </c>
      <c r="S62">
        <v>11.766587540398346</v>
      </c>
      <c r="T62">
        <v>1.4220594765100671</v>
      </c>
      <c r="U62">
        <v>59.371896693139007</v>
      </c>
      <c r="V62">
        <v>8.8294022498755602</v>
      </c>
      <c r="W62">
        <v>18.800806556464813</v>
      </c>
      <c r="X62">
        <v>62.902989887207497</v>
      </c>
      <c r="Y62">
        <v>0</v>
      </c>
      <c r="Z62">
        <v>2.7658744235454535</v>
      </c>
      <c r="AA62">
        <v>5.9599982075949383</v>
      </c>
      <c r="AB62">
        <v>20.892252622160846</v>
      </c>
      <c r="AC62">
        <v>14.981279352715411</v>
      </c>
      <c r="AD62">
        <v>9.3586858722608266</v>
      </c>
      <c r="AE62">
        <v>25.449146881611547</v>
      </c>
      <c r="AF62">
        <v>0</v>
      </c>
      <c r="AG62">
        <v>30.8758380109666</v>
      </c>
      <c r="AH62">
        <v>77.30135434897926</v>
      </c>
      <c r="AI62">
        <v>0</v>
      </c>
      <c r="AJ62">
        <v>0</v>
      </c>
      <c r="AK62">
        <v>28.700749574940904</v>
      </c>
      <c r="AL62">
        <v>54.421381299999986</v>
      </c>
      <c r="AM62">
        <v>4.0897133397184868</v>
      </c>
      <c r="AN62">
        <v>6.1606984241464956E-2</v>
      </c>
      <c r="AO62">
        <v>0</v>
      </c>
      <c r="AP62">
        <v>1.4670690979287488</v>
      </c>
      <c r="AQ62">
        <v>0</v>
      </c>
      <c r="AR62">
        <v>14.049492599999994</v>
      </c>
      <c r="AS62">
        <v>16.286212061357482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4.2688586328124991</v>
      </c>
      <c r="BA62">
        <v>3.1022947619047621</v>
      </c>
      <c r="BB62">
        <v>2.4623039303675047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1238.0201086929471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494.74862103888148</v>
      </c>
      <c r="L63">
        <v>16.419083081341977</v>
      </c>
      <c r="M63">
        <v>63.92770168444634</v>
      </c>
      <c r="N63">
        <v>52.963917312135848</v>
      </c>
      <c r="O63">
        <v>74.026631318030439</v>
      </c>
      <c r="P63">
        <v>31.389854382990471</v>
      </c>
      <c r="Q63">
        <v>5.8215724117108874</v>
      </c>
      <c r="R63">
        <v>19.134873056708162</v>
      </c>
      <c r="S63">
        <v>11.766587540398346</v>
      </c>
      <c r="T63">
        <v>1.4220594765100671</v>
      </c>
      <c r="U63">
        <v>59.371896693139007</v>
      </c>
      <c r="V63">
        <v>8.8294022498755602</v>
      </c>
      <c r="W63">
        <v>18.800806556464813</v>
      </c>
      <c r="X63">
        <v>62.902989887207497</v>
      </c>
      <c r="Y63">
        <v>0</v>
      </c>
      <c r="Z63">
        <v>2.7658744235454535</v>
      </c>
      <c r="AA63">
        <v>5.9599982075949383</v>
      </c>
      <c r="AB63">
        <v>20.892252622160846</v>
      </c>
      <c r="AC63">
        <v>14.981279352715411</v>
      </c>
      <c r="AD63">
        <v>9.3586858722608266</v>
      </c>
      <c r="AE63">
        <v>25.449146881611547</v>
      </c>
      <c r="AF63">
        <v>0</v>
      </c>
      <c r="AG63">
        <v>30.8758380109666</v>
      </c>
      <c r="AH63">
        <v>77.30135434897926</v>
      </c>
      <c r="AI63">
        <v>1.8374108455118332</v>
      </c>
      <c r="AJ63">
        <v>0</v>
      </c>
      <c r="AK63">
        <v>28.700749574940904</v>
      </c>
      <c r="AL63">
        <v>54.421381299999986</v>
      </c>
      <c r="AM63">
        <v>4.0897133397184868</v>
      </c>
      <c r="AN63">
        <v>6.1606984241464956E-2</v>
      </c>
      <c r="AO63">
        <v>0</v>
      </c>
      <c r="AP63">
        <v>1.4670690979287488</v>
      </c>
      <c r="AQ63">
        <v>0</v>
      </c>
      <c r="AR63">
        <v>14.049492599999994</v>
      </c>
      <c r="AS63">
        <v>16.286212061357482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1.2277750260223048</v>
      </c>
      <c r="AZ63">
        <v>4.2688586328124991</v>
      </c>
      <c r="BA63">
        <v>3.1022947619047621</v>
      </c>
      <c r="BB63">
        <v>2.4623039303675047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1241.0852945644813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494.74862103888148</v>
      </c>
      <c r="L64">
        <v>16.419083081341977</v>
      </c>
      <c r="M64">
        <v>63.92770168444634</v>
      </c>
      <c r="N64">
        <v>52.963917312135848</v>
      </c>
      <c r="O64">
        <v>74.026631318030439</v>
      </c>
      <c r="P64">
        <v>31.389854382990471</v>
      </c>
      <c r="Q64">
        <v>6.0872119267399265</v>
      </c>
      <c r="R64">
        <v>16.458357089836415</v>
      </c>
      <c r="S64">
        <v>11.766587540398346</v>
      </c>
      <c r="T64">
        <v>1.4220594765100671</v>
      </c>
      <c r="U64">
        <v>59.371896693139007</v>
      </c>
      <c r="V64">
        <v>8.8294022498755602</v>
      </c>
      <c r="W64">
        <v>18.800806556464813</v>
      </c>
      <c r="X64">
        <v>62.902989887207497</v>
      </c>
      <c r="Y64">
        <v>0</v>
      </c>
      <c r="Z64">
        <v>2.7658744235454535</v>
      </c>
      <c r="AA64">
        <v>5.9599982075949383</v>
      </c>
      <c r="AB64">
        <v>20.892252622160846</v>
      </c>
      <c r="AC64">
        <v>14.981279352715411</v>
      </c>
      <c r="AD64">
        <v>9.3586858722608266</v>
      </c>
      <c r="AE64">
        <v>25.449146881611547</v>
      </c>
      <c r="AF64">
        <v>0</v>
      </c>
      <c r="AG64">
        <v>30.8758380109666</v>
      </c>
      <c r="AH64">
        <v>77.30135434897926</v>
      </c>
      <c r="AI64">
        <v>1.8374108455118332</v>
      </c>
      <c r="AJ64">
        <v>0</v>
      </c>
      <c r="AK64">
        <v>28.700749574940904</v>
      </c>
      <c r="AL64">
        <v>54.421381299999986</v>
      </c>
      <c r="AM64">
        <v>6.4072169869783773</v>
      </c>
      <c r="AN64">
        <v>6.1606984241464956E-2</v>
      </c>
      <c r="AO64">
        <v>0</v>
      </c>
      <c r="AP64">
        <v>1.4670690979287488</v>
      </c>
      <c r="AQ64">
        <v>0</v>
      </c>
      <c r="AR64">
        <v>14.049492599999994</v>
      </c>
      <c r="AS64">
        <v>16.286212061357482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2.4601223128491618</v>
      </c>
      <c r="AZ64">
        <v>4.2688586328124991</v>
      </c>
      <c r="BA64">
        <v>3.1022947619047621</v>
      </c>
      <c r="BB64">
        <v>2.4623039303675047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1242.2242690467253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494.74862103888148</v>
      </c>
      <c r="L65">
        <v>17.47</v>
      </c>
      <c r="M65">
        <v>63.92770168444634</v>
      </c>
      <c r="N65">
        <v>52.963917312135848</v>
      </c>
      <c r="O65">
        <v>74.026631318030439</v>
      </c>
      <c r="P65">
        <v>31.389854382990471</v>
      </c>
      <c r="Q65">
        <v>7.8305380640862934</v>
      </c>
      <c r="R65">
        <v>19.134873056708162</v>
      </c>
      <c r="S65">
        <v>11.766587540398346</v>
      </c>
      <c r="T65">
        <v>1.4220594765100671</v>
      </c>
      <c r="U65">
        <v>59.371896693139007</v>
      </c>
      <c r="V65">
        <v>8.8294022498755602</v>
      </c>
      <c r="W65">
        <v>18.800806556464813</v>
      </c>
      <c r="X65">
        <v>62.902989887207497</v>
      </c>
      <c r="Y65">
        <v>0</v>
      </c>
      <c r="Z65">
        <v>2.7658744235454535</v>
      </c>
      <c r="AA65">
        <v>5.9599982075949383</v>
      </c>
      <c r="AB65">
        <v>20.892252622160846</v>
      </c>
      <c r="AC65">
        <v>14.981279352715411</v>
      </c>
      <c r="AD65">
        <v>9.3586858722608266</v>
      </c>
      <c r="AE65">
        <v>25.449146881611547</v>
      </c>
      <c r="AF65">
        <v>0</v>
      </c>
      <c r="AG65">
        <v>30.8758380109666</v>
      </c>
      <c r="AH65">
        <v>77.30135434897926</v>
      </c>
      <c r="AI65">
        <v>1.8374108455118332</v>
      </c>
      <c r="AJ65">
        <v>0</v>
      </c>
      <c r="AK65">
        <v>28.700749574940904</v>
      </c>
      <c r="AL65">
        <v>54.421381299999986</v>
      </c>
      <c r="AM65">
        <v>8.0812735984491848</v>
      </c>
      <c r="AN65">
        <v>6.1606984241464956E-2</v>
      </c>
      <c r="AO65">
        <v>0</v>
      </c>
      <c r="AP65">
        <v>1.4670690979287488</v>
      </c>
      <c r="AQ65">
        <v>0</v>
      </c>
      <c r="AR65">
        <v>14.049492599999994</v>
      </c>
      <c r="AS65">
        <v>16.286212061357482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2.4601223128491618</v>
      </c>
      <c r="AZ65">
        <v>4.2688586328124991</v>
      </c>
      <c r="BA65">
        <v>3.1022947619047621</v>
      </c>
      <c r="BB65">
        <v>2.4623039303675047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1249.3690846810721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494.75138496677505</v>
      </c>
      <c r="L66">
        <v>17.47</v>
      </c>
      <c r="M66">
        <v>63.92770168444634</v>
      </c>
      <c r="N66">
        <v>52.963917312135848</v>
      </c>
      <c r="O66">
        <v>74.026631318030439</v>
      </c>
      <c r="P66">
        <v>31.389854382990471</v>
      </c>
      <c r="Q66">
        <v>8.590597198351972</v>
      </c>
      <c r="R66">
        <v>19.134873056708162</v>
      </c>
      <c r="S66">
        <v>11.766587540398346</v>
      </c>
      <c r="T66">
        <v>1.4220594765100671</v>
      </c>
      <c r="U66">
        <v>59.371896693139007</v>
      </c>
      <c r="V66">
        <v>8.8294022498755602</v>
      </c>
      <c r="W66">
        <v>18.800806556464813</v>
      </c>
      <c r="X66">
        <v>62.902989887207497</v>
      </c>
      <c r="Y66">
        <v>0</v>
      </c>
      <c r="Z66">
        <v>2.7658744235454535</v>
      </c>
      <c r="AA66">
        <v>5.9599982075949383</v>
      </c>
      <c r="AB66">
        <v>20.892252622160846</v>
      </c>
      <c r="AC66">
        <v>14.981279352715411</v>
      </c>
      <c r="AD66">
        <v>9.3586858722608266</v>
      </c>
      <c r="AE66">
        <v>25.449146881611547</v>
      </c>
      <c r="AF66">
        <v>0</v>
      </c>
      <c r="AG66">
        <v>30.8758380109666</v>
      </c>
      <c r="AH66">
        <v>77.30135434897926</v>
      </c>
      <c r="AI66">
        <v>1.8374108455118332</v>
      </c>
      <c r="AJ66">
        <v>0</v>
      </c>
      <c r="AK66">
        <v>28.700749574940904</v>
      </c>
      <c r="AL66">
        <v>54.421381299999986</v>
      </c>
      <c r="AM66">
        <v>8.0812735984491848</v>
      </c>
      <c r="AN66">
        <v>6.1606984241464956E-2</v>
      </c>
      <c r="AO66">
        <v>0</v>
      </c>
      <c r="AP66">
        <v>1.4670690979287488</v>
      </c>
      <c r="AQ66">
        <v>0</v>
      </c>
      <c r="AR66">
        <v>14.049492599999994</v>
      </c>
      <c r="AS66">
        <v>16.286212061357482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2.4601223128491618</v>
      </c>
      <c r="AZ66">
        <v>4.2688586328124991</v>
      </c>
      <c r="BA66">
        <v>3.1022947619047621</v>
      </c>
      <c r="BB66">
        <v>2.4623039303675047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1250.1319077432313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494.74993079482897</v>
      </c>
      <c r="L67">
        <v>17.47</v>
      </c>
      <c r="M67">
        <v>63.92770168444634</v>
      </c>
      <c r="N67">
        <v>52.963917312135848</v>
      </c>
      <c r="O67">
        <v>74.026631318030439</v>
      </c>
      <c r="P67">
        <v>31.389854382990471</v>
      </c>
      <c r="Q67">
        <v>8.590597198351972</v>
      </c>
      <c r="R67">
        <v>15.131013961504815</v>
      </c>
      <c r="S67">
        <v>11.766587540398346</v>
      </c>
      <c r="T67">
        <v>1.4220594765100671</v>
      </c>
      <c r="U67">
        <v>59.371896693139007</v>
      </c>
      <c r="V67">
        <v>8.8294022498755602</v>
      </c>
      <c r="W67">
        <v>18.800806556464813</v>
      </c>
      <c r="X67">
        <v>62.902989887207497</v>
      </c>
      <c r="Y67">
        <v>0</v>
      </c>
      <c r="Z67">
        <v>2.7658744235454535</v>
      </c>
      <c r="AA67">
        <v>5.9599982075949383</v>
      </c>
      <c r="AB67">
        <v>20.892252622160846</v>
      </c>
      <c r="AC67">
        <v>14.981279352715411</v>
      </c>
      <c r="AD67">
        <v>9.3586858722608266</v>
      </c>
      <c r="AE67">
        <v>25.449146881611547</v>
      </c>
      <c r="AF67">
        <v>0</v>
      </c>
      <c r="AG67">
        <v>30.8758380109666</v>
      </c>
      <c r="AH67">
        <v>77.30135434897926</v>
      </c>
      <c r="AI67">
        <v>1.8374108455118332</v>
      </c>
      <c r="AJ67">
        <v>0</v>
      </c>
      <c r="AK67">
        <v>28.700749574940904</v>
      </c>
      <c r="AL67">
        <v>54.421381299999986</v>
      </c>
      <c r="AM67">
        <v>8.0812735984491848</v>
      </c>
      <c r="AN67">
        <v>6.1606984241464956E-2</v>
      </c>
      <c r="AO67">
        <v>0</v>
      </c>
      <c r="AP67">
        <v>2.1734359120961058</v>
      </c>
      <c r="AQ67">
        <v>0</v>
      </c>
      <c r="AR67">
        <v>14.049492599999994</v>
      </c>
      <c r="AS67">
        <v>16.286212061357482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2.4601223128491618</v>
      </c>
      <c r="AZ67">
        <v>4.2688586328124991</v>
      </c>
      <c r="BA67">
        <v>3.1022947619047621</v>
      </c>
      <c r="BB67">
        <v>2.4623039303675047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1246.8329612902492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494.74993079482897</v>
      </c>
      <c r="L68">
        <v>17.47</v>
      </c>
      <c r="M68">
        <v>63.92770168444634</v>
      </c>
      <c r="N68">
        <v>52.963917312135848</v>
      </c>
      <c r="O68">
        <v>74.026631318030439</v>
      </c>
      <c r="P68">
        <v>31.389854382990471</v>
      </c>
      <c r="Q68">
        <v>9.6268509951690842</v>
      </c>
      <c r="R68">
        <v>15.131013961504815</v>
      </c>
      <c r="S68">
        <v>11.766587540398346</v>
      </c>
      <c r="T68">
        <v>1.4220594765100671</v>
      </c>
      <c r="U68">
        <v>59.371896693139007</v>
      </c>
      <c r="V68">
        <v>8.8294022498755602</v>
      </c>
      <c r="W68">
        <v>18.800806556464813</v>
      </c>
      <c r="X68">
        <v>62.902989887207497</v>
      </c>
      <c r="Y68">
        <v>0</v>
      </c>
      <c r="Z68">
        <v>2.7658744235454535</v>
      </c>
      <c r="AA68">
        <v>5.9599982075949383</v>
      </c>
      <c r="AB68">
        <v>20.892252622160846</v>
      </c>
      <c r="AC68">
        <v>14.981279352715411</v>
      </c>
      <c r="AD68">
        <v>9.3586858722608266</v>
      </c>
      <c r="AE68">
        <v>25.449146881611547</v>
      </c>
      <c r="AF68">
        <v>0</v>
      </c>
      <c r="AG68">
        <v>30.8758380109666</v>
      </c>
      <c r="AH68">
        <v>77.30135434897926</v>
      </c>
      <c r="AI68">
        <v>1.8374108455118332</v>
      </c>
      <c r="AJ68">
        <v>0</v>
      </c>
      <c r="AK68">
        <v>28.700749574940904</v>
      </c>
      <c r="AL68">
        <v>54.421381299999986</v>
      </c>
      <c r="AM68">
        <v>8.0812735984491848</v>
      </c>
      <c r="AN68">
        <v>6.1606984241464956E-2</v>
      </c>
      <c r="AO68">
        <v>0</v>
      </c>
      <c r="AP68">
        <v>4.890230912013255</v>
      </c>
      <c r="AQ68">
        <v>0</v>
      </c>
      <c r="AR68">
        <v>14.049492599999994</v>
      </c>
      <c r="AS68">
        <v>16.286212061357482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2.4601223128491618</v>
      </c>
      <c r="AZ68">
        <v>4.2688586328124991</v>
      </c>
      <c r="BA68">
        <v>3.1022947619047621</v>
      </c>
      <c r="BB68">
        <v>2.4623039303675047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1250.5860100869836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494.74993079482897</v>
      </c>
      <c r="L69">
        <v>17.469504297329692</v>
      </c>
      <c r="M69">
        <v>63.92770168444634</v>
      </c>
      <c r="N69">
        <v>52.963917312135848</v>
      </c>
      <c r="O69">
        <v>74.026631318030439</v>
      </c>
      <c r="P69">
        <v>31.389854382990471</v>
      </c>
      <c r="Q69">
        <v>9.6268509951690842</v>
      </c>
      <c r="R69">
        <v>18.924668711888113</v>
      </c>
      <c r="S69">
        <v>11.766587540398346</v>
      </c>
      <c r="T69">
        <v>1.4220594765100671</v>
      </c>
      <c r="U69">
        <v>59.371896693139007</v>
      </c>
      <c r="V69">
        <v>8.8294022498755602</v>
      </c>
      <c r="W69">
        <v>18.800806556464813</v>
      </c>
      <c r="X69">
        <v>62.902989887207497</v>
      </c>
      <c r="Y69">
        <v>0</v>
      </c>
      <c r="Z69">
        <v>2.7658744235454535</v>
      </c>
      <c r="AA69">
        <v>5.9599982075949383</v>
      </c>
      <c r="AB69">
        <v>20.892252622160846</v>
      </c>
      <c r="AC69">
        <v>14.981279352715411</v>
      </c>
      <c r="AD69">
        <v>9.3586858722608266</v>
      </c>
      <c r="AE69">
        <v>25.449146881611547</v>
      </c>
      <c r="AF69">
        <v>0</v>
      </c>
      <c r="AG69">
        <v>30.8758380109666</v>
      </c>
      <c r="AH69">
        <v>77.30135434897926</v>
      </c>
      <c r="AI69">
        <v>1.8374108455118332</v>
      </c>
      <c r="AJ69">
        <v>0</v>
      </c>
      <c r="AK69">
        <v>28.700749574940904</v>
      </c>
      <c r="AL69">
        <v>57.192685280292586</v>
      </c>
      <c r="AM69">
        <v>8.0812735984491848</v>
      </c>
      <c r="AN69">
        <v>6.1606984241464956E-2</v>
      </c>
      <c r="AO69">
        <v>0</v>
      </c>
      <c r="AP69">
        <v>4.890230912013255</v>
      </c>
      <c r="AQ69">
        <v>0</v>
      </c>
      <c r="AR69">
        <v>14.049492599999994</v>
      </c>
      <c r="AS69">
        <v>16.286212061357482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2.4601223128491618</v>
      </c>
      <c r="AZ69">
        <v>4.2688586328124991</v>
      </c>
      <c r="BA69">
        <v>3.1022947619047621</v>
      </c>
      <c r="BB69">
        <v>2.4623039303675047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1257.1504731149892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331.439740319772</v>
      </c>
      <c r="L70">
        <v>17.469504297329692</v>
      </c>
      <c r="M70">
        <v>63.92770168444634</v>
      </c>
      <c r="N70">
        <v>52.963917312135848</v>
      </c>
      <c r="O70">
        <v>74.026631318030439</v>
      </c>
      <c r="P70">
        <v>31.389854382990471</v>
      </c>
      <c r="Q70">
        <v>9.6268509951690842</v>
      </c>
      <c r="R70">
        <v>18.924668711888113</v>
      </c>
      <c r="S70">
        <v>11.766587540398346</v>
      </c>
      <c r="T70">
        <v>1.4220594765100671</v>
      </c>
      <c r="U70">
        <v>59.371896693139007</v>
      </c>
      <c r="V70">
        <v>8.8294022498755602</v>
      </c>
      <c r="W70">
        <v>18.800806556464813</v>
      </c>
      <c r="X70">
        <v>62.902989887207497</v>
      </c>
      <c r="Y70">
        <v>0</v>
      </c>
      <c r="Z70">
        <v>2.7658744235454535</v>
      </c>
      <c r="AA70">
        <v>5.9599982075949383</v>
      </c>
      <c r="AB70">
        <v>20.892252622160846</v>
      </c>
      <c r="AC70">
        <v>14.981279352715411</v>
      </c>
      <c r="AD70">
        <v>9.3586858722608266</v>
      </c>
      <c r="AE70">
        <v>25.449146881611547</v>
      </c>
      <c r="AF70">
        <v>0</v>
      </c>
      <c r="AG70">
        <v>30.8758380109666</v>
      </c>
      <c r="AH70">
        <v>77.30135434897926</v>
      </c>
      <c r="AI70">
        <v>1.8374108455118332</v>
      </c>
      <c r="AJ70">
        <v>0</v>
      </c>
      <c r="AK70">
        <v>28.700749574940904</v>
      </c>
      <c r="AL70">
        <v>57.192685280292586</v>
      </c>
      <c r="AM70">
        <v>8.0812735984491848</v>
      </c>
      <c r="AN70">
        <v>6.1606984241464956E-2</v>
      </c>
      <c r="AO70">
        <v>0</v>
      </c>
      <c r="AP70">
        <v>1.6300768242750618</v>
      </c>
      <c r="AQ70">
        <v>0</v>
      </c>
      <c r="AR70">
        <v>14.049492599999994</v>
      </c>
      <c r="AS70">
        <v>16.286212061357482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2.4601223128491618</v>
      </c>
      <c r="AZ70">
        <v>4.2688586328124991</v>
      </c>
      <c r="BA70">
        <v>3.1022947619047621</v>
      </c>
      <c r="BB70">
        <v>2.4623039303675047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1090.5801285521941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494.75650323568459</v>
      </c>
      <c r="L71">
        <v>17.4698650962073</v>
      </c>
      <c r="M71">
        <v>63.92770168444634</v>
      </c>
      <c r="N71">
        <v>52.963917312135848</v>
      </c>
      <c r="O71">
        <v>74.026631318030439</v>
      </c>
      <c r="P71">
        <v>31.389854382990471</v>
      </c>
      <c r="Q71">
        <v>9.6268509951690842</v>
      </c>
      <c r="R71">
        <v>18.924668711888113</v>
      </c>
      <c r="S71">
        <v>11.766587540398346</v>
      </c>
      <c r="T71">
        <v>1.4220594765100671</v>
      </c>
      <c r="U71">
        <v>59.371896693139007</v>
      </c>
      <c r="V71">
        <v>8.8294022498755602</v>
      </c>
      <c r="W71">
        <v>18.800806556464813</v>
      </c>
      <c r="X71">
        <v>62.902989887207497</v>
      </c>
      <c r="Y71">
        <v>0</v>
      </c>
      <c r="Z71">
        <v>2.7658744235454535</v>
      </c>
      <c r="AA71">
        <v>5.9599982075949383</v>
      </c>
      <c r="AB71">
        <v>20.892252622160846</v>
      </c>
      <c r="AC71">
        <v>14.981279352715411</v>
      </c>
      <c r="AD71">
        <v>4.6793427135547025</v>
      </c>
      <c r="AE71">
        <v>25.449146881611547</v>
      </c>
      <c r="AF71">
        <v>0</v>
      </c>
      <c r="AG71">
        <v>30.8758380109666</v>
      </c>
      <c r="AH71">
        <v>77.30135434897926</v>
      </c>
      <c r="AI71">
        <v>1.8374108455118332</v>
      </c>
      <c r="AJ71">
        <v>0</v>
      </c>
      <c r="AK71">
        <v>28.700749574940904</v>
      </c>
      <c r="AL71">
        <v>57.192685280292586</v>
      </c>
      <c r="AM71">
        <v>8.0812735984491848</v>
      </c>
      <c r="AN71">
        <v>6.1606984241464956E-2</v>
      </c>
      <c r="AO71">
        <v>0</v>
      </c>
      <c r="AP71">
        <v>1.6300768242750618</v>
      </c>
      <c r="AQ71">
        <v>0</v>
      </c>
      <c r="AR71">
        <v>14.049492599999994</v>
      </c>
      <c r="AS71">
        <v>16.286212061357482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2.4601223128491618</v>
      </c>
      <c r="AZ71">
        <v>4.2688586328124991</v>
      </c>
      <c r="BA71">
        <v>3.1022947619047621</v>
      </c>
      <c r="BB71">
        <v>2.4623039303675047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1249.217909108278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363.41843352807058</v>
      </c>
      <c r="L72">
        <v>17.4698650962073</v>
      </c>
      <c r="M72">
        <v>63.92770168444634</v>
      </c>
      <c r="N72">
        <v>52.963917312135848</v>
      </c>
      <c r="O72">
        <v>74.026631318030439</v>
      </c>
      <c r="P72">
        <v>31.389854382990471</v>
      </c>
      <c r="Q72">
        <v>9.6268509951690842</v>
      </c>
      <c r="R72">
        <v>18.924668711888113</v>
      </c>
      <c r="S72">
        <v>11.766587540398346</v>
      </c>
      <c r="T72">
        <v>1.4220594765100671</v>
      </c>
      <c r="U72">
        <v>59.371896693139007</v>
      </c>
      <c r="V72">
        <v>8.8294022498755602</v>
      </c>
      <c r="W72">
        <v>18.800806556464813</v>
      </c>
      <c r="X72">
        <v>62.902989887207497</v>
      </c>
      <c r="Y72">
        <v>0</v>
      </c>
      <c r="Z72">
        <v>2.7658744235454535</v>
      </c>
      <c r="AA72">
        <v>5.9599982075949383</v>
      </c>
      <c r="AB72">
        <v>20.892252622160846</v>
      </c>
      <c r="AC72">
        <v>14.981279352715411</v>
      </c>
      <c r="AD72">
        <v>4.6793427135547025</v>
      </c>
      <c r="AE72">
        <v>25.449146881611547</v>
      </c>
      <c r="AF72">
        <v>0</v>
      </c>
      <c r="AG72">
        <v>30.8758380109666</v>
      </c>
      <c r="AH72">
        <v>77.30135434897926</v>
      </c>
      <c r="AI72">
        <v>1.8374108455118332</v>
      </c>
      <c r="AJ72">
        <v>0</v>
      </c>
      <c r="AK72">
        <v>28.700749574940904</v>
      </c>
      <c r="AL72">
        <v>57.192685280292586</v>
      </c>
      <c r="AM72">
        <v>8.0812735984491848</v>
      </c>
      <c r="AN72">
        <v>6.1606984241464956E-2</v>
      </c>
      <c r="AO72">
        <v>0</v>
      </c>
      <c r="AP72">
        <v>1.6300768242750618</v>
      </c>
      <c r="AQ72">
        <v>0</v>
      </c>
      <c r="AR72">
        <v>14.049492599999994</v>
      </c>
      <c r="AS72">
        <v>16.286212061357482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2.4601223128491618</v>
      </c>
      <c r="AZ72">
        <v>4.2688586328124991</v>
      </c>
      <c r="BA72">
        <v>3.1022947619047621</v>
      </c>
      <c r="BB72">
        <v>2.4623039303675047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1117.879839400664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494.75650323568459</v>
      </c>
      <c r="L73">
        <v>17.4698650962073</v>
      </c>
      <c r="M73">
        <v>63.92770168444634</v>
      </c>
      <c r="N73">
        <v>52.963917312135848</v>
      </c>
      <c r="O73">
        <v>74.026631318030439</v>
      </c>
      <c r="P73">
        <v>31.389854382990471</v>
      </c>
      <c r="Q73">
        <v>9.6268509951690842</v>
      </c>
      <c r="R73">
        <v>18.924668711888113</v>
      </c>
      <c r="S73">
        <v>11.766587540398346</v>
      </c>
      <c r="T73">
        <v>1.4220594765100671</v>
      </c>
      <c r="U73">
        <v>59.371896693139007</v>
      </c>
      <c r="V73">
        <v>8.8294022498755602</v>
      </c>
      <c r="W73">
        <v>18.800806556464813</v>
      </c>
      <c r="X73">
        <v>62.902989887207497</v>
      </c>
      <c r="Y73">
        <v>0</v>
      </c>
      <c r="Z73">
        <v>2.7658744235454535</v>
      </c>
      <c r="AA73">
        <v>11.919996415189877</v>
      </c>
      <c r="AB73">
        <v>20.892252622160846</v>
      </c>
      <c r="AC73">
        <v>14.981279352715411</v>
      </c>
      <c r="AD73">
        <v>4.6793427135547025</v>
      </c>
      <c r="AE73">
        <v>25.449146881611547</v>
      </c>
      <c r="AF73">
        <v>0</v>
      </c>
      <c r="AG73">
        <v>30.8758380109666</v>
      </c>
      <c r="AH73">
        <v>77.30135434897926</v>
      </c>
      <c r="AI73">
        <v>1.8374108455118332</v>
      </c>
      <c r="AJ73">
        <v>0</v>
      </c>
      <c r="AK73">
        <v>28.700749574940904</v>
      </c>
      <c r="AL73">
        <v>57.192685280292586</v>
      </c>
      <c r="AM73">
        <v>8.0812735984491848</v>
      </c>
      <c r="AN73">
        <v>6.1606984241464956E-2</v>
      </c>
      <c r="AO73">
        <v>0</v>
      </c>
      <c r="AP73">
        <v>1.9017563681855838</v>
      </c>
      <c r="AQ73">
        <v>0</v>
      </c>
      <c r="AR73">
        <v>14.049492599999994</v>
      </c>
      <c r="AS73">
        <v>16.286212061357482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2.4601223128491618</v>
      </c>
      <c r="AZ73">
        <v>4.2688586328124991</v>
      </c>
      <c r="BA73">
        <v>3.1022947619047621</v>
      </c>
      <c r="BB73">
        <v>2.4623039303675047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1255.4495868597835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494.75650323568459</v>
      </c>
      <c r="L74">
        <v>17.4698650962073</v>
      </c>
      <c r="M74">
        <v>63.92770168444634</v>
      </c>
      <c r="N74">
        <v>52.963917312135848</v>
      </c>
      <c r="O74">
        <v>74.026631318030439</v>
      </c>
      <c r="P74">
        <v>31.389854382990471</v>
      </c>
      <c r="Q74">
        <v>9.6268509951690842</v>
      </c>
      <c r="R74">
        <v>18.924668711888113</v>
      </c>
      <c r="S74">
        <v>11.766587540398346</v>
      </c>
      <c r="T74">
        <v>1.4220594765100671</v>
      </c>
      <c r="U74">
        <v>59.371896693139007</v>
      </c>
      <c r="V74">
        <v>8.8294022498755602</v>
      </c>
      <c r="W74">
        <v>18.800806556464813</v>
      </c>
      <c r="X74">
        <v>62.902989887207497</v>
      </c>
      <c r="Y74">
        <v>0</v>
      </c>
      <c r="Z74">
        <v>2.7658744235454535</v>
      </c>
      <c r="AA74">
        <v>11.919996415189877</v>
      </c>
      <c r="AB74">
        <v>20.892252622160846</v>
      </c>
      <c r="AC74">
        <v>14.981279352715411</v>
      </c>
      <c r="AD74">
        <v>4.6793427135547025</v>
      </c>
      <c r="AE74">
        <v>25.449146881611547</v>
      </c>
      <c r="AF74">
        <v>0</v>
      </c>
      <c r="AG74">
        <v>30.8758380109666</v>
      </c>
      <c r="AH74">
        <v>77.30135434897926</v>
      </c>
      <c r="AI74">
        <v>1.8374108455118332</v>
      </c>
      <c r="AJ74">
        <v>0</v>
      </c>
      <c r="AK74">
        <v>28.700749574940904</v>
      </c>
      <c r="AL74">
        <v>57.192685280292586</v>
      </c>
      <c r="AM74">
        <v>8.0812735984491848</v>
      </c>
      <c r="AN74">
        <v>6.1606984241464956E-2</v>
      </c>
      <c r="AO74">
        <v>0</v>
      </c>
      <c r="AP74">
        <v>1.9017563681855838</v>
      </c>
      <c r="AQ74">
        <v>0</v>
      </c>
      <c r="AR74">
        <v>14.049492599999994</v>
      </c>
      <c r="AS74">
        <v>16.286212061357482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2.4601223128491618</v>
      </c>
      <c r="AZ74">
        <v>4.2688586328124991</v>
      </c>
      <c r="BA74">
        <v>3.1022947619047621</v>
      </c>
      <c r="BB74">
        <v>2.4623039303675047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1255.4495868597835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494.30839188885375</v>
      </c>
      <c r="L75">
        <v>17.469818274456085</v>
      </c>
      <c r="M75">
        <v>63.92770168444634</v>
      </c>
      <c r="N75">
        <v>52.963917312135848</v>
      </c>
      <c r="O75">
        <v>74.026631318030439</v>
      </c>
      <c r="P75">
        <v>31.389854382990471</v>
      </c>
      <c r="Q75">
        <v>9.6268509951690842</v>
      </c>
      <c r="R75">
        <v>19.134873056708162</v>
      </c>
      <c r="S75">
        <v>11.766587540398346</v>
      </c>
      <c r="T75">
        <v>1.4220594765100671</v>
      </c>
      <c r="U75">
        <v>59.371896693139007</v>
      </c>
      <c r="V75">
        <v>8.8294022498755602</v>
      </c>
      <c r="W75">
        <v>18.800806556464813</v>
      </c>
      <c r="X75">
        <v>62.902989887207497</v>
      </c>
      <c r="Y75">
        <v>0</v>
      </c>
      <c r="Z75">
        <v>2.7658744235454535</v>
      </c>
      <c r="AA75">
        <v>17.879994622784814</v>
      </c>
      <c r="AB75">
        <v>20.892252622160846</v>
      </c>
      <c r="AC75">
        <v>14.981279352715411</v>
      </c>
      <c r="AD75">
        <v>4.6793427135547025</v>
      </c>
      <c r="AE75">
        <v>25.449146881611547</v>
      </c>
      <c r="AF75">
        <v>0</v>
      </c>
      <c r="AG75">
        <v>30.8758380109666</v>
      </c>
      <c r="AH75">
        <v>77.30135434897926</v>
      </c>
      <c r="AI75">
        <v>1.8374108455118332</v>
      </c>
      <c r="AJ75">
        <v>0</v>
      </c>
      <c r="AK75">
        <v>28.700749574940904</v>
      </c>
      <c r="AL75">
        <v>57.192685280292586</v>
      </c>
      <c r="AM75">
        <v>8.0812735984491848</v>
      </c>
      <c r="AN75">
        <v>6.1606984241464956E-2</v>
      </c>
      <c r="AO75">
        <v>0</v>
      </c>
      <c r="AP75">
        <v>1.0323822668599834</v>
      </c>
      <c r="AQ75">
        <v>0</v>
      </c>
      <c r="AR75">
        <v>14.049492599999994</v>
      </c>
      <c r="AS75">
        <v>16.286212061357482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2.4601223128491618</v>
      </c>
      <c r="AZ75">
        <v>4.2688586328124991</v>
      </c>
      <c r="BA75">
        <v>3.1022947619047621</v>
      </c>
      <c r="BB75">
        <v>2.4623039303675047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1260.302257142291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494.53339777293252</v>
      </c>
      <c r="L76">
        <v>16.8</v>
      </c>
      <c r="M76">
        <v>63.92770168444634</v>
      </c>
      <c r="N76">
        <v>52.963917312135848</v>
      </c>
      <c r="O76">
        <v>74.026631318030439</v>
      </c>
      <c r="P76">
        <v>31.389854382990471</v>
      </c>
      <c r="Q76">
        <v>9.6268509951690842</v>
      </c>
      <c r="R76">
        <v>18.924668711888113</v>
      </c>
      <c r="S76">
        <v>11.766587540398346</v>
      </c>
      <c r="T76">
        <v>1.4220594765100671</v>
      </c>
      <c r="U76">
        <v>59.371896693139007</v>
      </c>
      <c r="V76">
        <v>8.8294022498755602</v>
      </c>
      <c r="W76">
        <v>14.769779460440216</v>
      </c>
      <c r="X76">
        <v>62.902989887207497</v>
      </c>
      <c r="Y76">
        <v>0</v>
      </c>
      <c r="Z76">
        <v>2.7658744235454535</v>
      </c>
      <c r="AA76">
        <v>17.879994622784814</v>
      </c>
      <c r="AB76">
        <v>20.892252622160846</v>
      </c>
      <c r="AC76">
        <v>14.981279352715411</v>
      </c>
      <c r="AD76">
        <v>9.3586858722608266</v>
      </c>
      <c r="AE76">
        <v>25.449146881611547</v>
      </c>
      <c r="AF76">
        <v>0</v>
      </c>
      <c r="AG76">
        <v>30.8758380109666</v>
      </c>
      <c r="AH76">
        <v>77.30135434897926</v>
      </c>
      <c r="AI76">
        <v>1.8374108455118332</v>
      </c>
      <c r="AJ76">
        <v>0</v>
      </c>
      <c r="AK76">
        <v>28.700749574940904</v>
      </c>
      <c r="AL76">
        <v>57.192685280292586</v>
      </c>
      <c r="AM76">
        <v>8.0812735984491848</v>
      </c>
      <c r="AN76">
        <v>6.1606984241464956E-2</v>
      </c>
      <c r="AO76">
        <v>0</v>
      </c>
      <c r="AP76">
        <v>1.0323822668599834</v>
      </c>
      <c r="AQ76">
        <v>0</v>
      </c>
      <c r="AR76">
        <v>14.049492599999994</v>
      </c>
      <c r="AS76">
        <v>16.286212061357482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2.4601223128491618</v>
      </c>
      <c r="AZ76">
        <v>4.2688586328124991</v>
      </c>
      <c r="BA76">
        <v>3.1022947619047621</v>
      </c>
      <c r="BB76">
        <v>2.4623039303675047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1260.295556469775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494.53339777293252</v>
      </c>
      <c r="L77">
        <v>16.8</v>
      </c>
      <c r="M77">
        <v>63.92770168444634</v>
      </c>
      <c r="N77">
        <v>52.963917312135848</v>
      </c>
      <c r="O77">
        <v>74.026631318030439</v>
      </c>
      <c r="P77">
        <v>31.389854382990471</v>
      </c>
      <c r="Q77">
        <v>9.6268509951690842</v>
      </c>
      <c r="R77">
        <v>18.924668711888113</v>
      </c>
      <c r="S77">
        <v>11.766587540398346</v>
      </c>
      <c r="T77">
        <v>1.4220594765100671</v>
      </c>
      <c r="U77">
        <v>59.371896693139007</v>
      </c>
      <c r="V77">
        <v>8.8294022498755602</v>
      </c>
      <c r="W77">
        <v>14.769779460440216</v>
      </c>
      <c r="X77">
        <v>62.902989887207497</v>
      </c>
      <c r="Y77">
        <v>0</v>
      </c>
      <c r="Z77">
        <v>2.7658744235454535</v>
      </c>
      <c r="AA77">
        <v>17.879994622784814</v>
      </c>
      <c r="AB77">
        <v>20.892252622160846</v>
      </c>
      <c r="AC77">
        <v>14.981279352715411</v>
      </c>
      <c r="AD77">
        <v>9.3586858722608266</v>
      </c>
      <c r="AE77">
        <v>25.449146881611547</v>
      </c>
      <c r="AF77">
        <v>0</v>
      </c>
      <c r="AG77">
        <v>30.8758380109666</v>
      </c>
      <c r="AH77">
        <v>77.30135434897926</v>
      </c>
      <c r="AI77">
        <v>2.6248733998624938</v>
      </c>
      <c r="AJ77">
        <v>0</v>
      </c>
      <c r="AK77">
        <v>28.700749574940904</v>
      </c>
      <c r="AL77">
        <v>57.192685280292586</v>
      </c>
      <c r="AM77">
        <v>8.0812735984491848</v>
      </c>
      <c r="AN77">
        <v>6.1606984241464956E-2</v>
      </c>
      <c r="AO77">
        <v>0</v>
      </c>
      <c r="AP77">
        <v>2.1191000033140015</v>
      </c>
      <c r="AQ77">
        <v>0</v>
      </c>
      <c r="AR77">
        <v>14.049492599999994</v>
      </c>
      <c r="AS77">
        <v>16.286212061357482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2.4601223128491618</v>
      </c>
      <c r="AZ77">
        <v>4.2688586328124991</v>
      </c>
      <c r="BA77">
        <v>3.1022947619047621</v>
      </c>
      <c r="BB77">
        <v>2.4623039303675047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1262.1697367605798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494.53339777293252</v>
      </c>
      <c r="L78">
        <v>16.8</v>
      </c>
      <c r="M78">
        <v>63.92770168444634</v>
      </c>
      <c r="N78">
        <v>52.963917312135848</v>
      </c>
      <c r="O78">
        <v>74.026631318030439</v>
      </c>
      <c r="P78">
        <v>31.389854382990471</v>
      </c>
      <c r="Q78">
        <v>9.6268509951690842</v>
      </c>
      <c r="R78">
        <v>18.924668711888113</v>
      </c>
      <c r="S78">
        <v>11.766587540398346</v>
      </c>
      <c r="T78">
        <v>1.4220594765100671</v>
      </c>
      <c r="U78">
        <v>59.371896693139007</v>
      </c>
      <c r="V78">
        <v>8.8294022498755602</v>
      </c>
      <c r="W78">
        <v>14.769779460440216</v>
      </c>
      <c r="X78">
        <v>62.902989887207497</v>
      </c>
      <c r="Y78">
        <v>0</v>
      </c>
      <c r="Z78">
        <v>8.3396147618181811</v>
      </c>
      <c r="AA78">
        <v>17.879994622784814</v>
      </c>
      <c r="AB78">
        <v>21.498438431496716</v>
      </c>
      <c r="AC78">
        <v>14.981279352715411</v>
      </c>
      <c r="AD78">
        <v>18.717371299370232</v>
      </c>
      <c r="AE78">
        <v>25.449146881611547</v>
      </c>
      <c r="AF78">
        <v>0</v>
      </c>
      <c r="AG78">
        <v>30.8758380109666</v>
      </c>
      <c r="AH78">
        <v>78.186849973985375</v>
      </c>
      <c r="AI78">
        <v>3.93731009979374</v>
      </c>
      <c r="AJ78">
        <v>0</v>
      </c>
      <c r="AK78">
        <v>28.700749574940904</v>
      </c>
      <c r="AL78">
        <v>60.282145290791725</v>
      </c>
      <c r="AM78">
        <v>8.0812735984491848</v>
      </c>
      <c r="AN78">
        <v>6.1606984241464956E-2</v>
      </c>
      <c r="AO78">
        <v>0</v>
      </c>
      <c r="AP78">
        <v>2.1191000033140015</v>
      </c>
      <c r="AQ78">
        <v>0</v>
      </c>
      <c r="AR78">
        <v>14.049492599999994</v>
      </c>
      <c r="AS78">
        <v>16.827437756641139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2.5123189999999997</v>
      </c>
      <c r="AZ78">
        <v>4.0989040736607132</v>
      </c>
      <c r="BA78">
        <v>3.1880306875934235</v>
      </c>
      <c r="BB78">
        <v>2.4623039303675047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1283.5049444197057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500.26459050037715</v>
      </c>
      <c r="L79">
        <v>16.64</v>
      </c>
      <c r="M79">
        <v>63.92770168444634</v>
      </c>
      <c r="N79">
        <v>52.963917312135848</v>
      </c>
      <c r="O79">
        <v>74.026631318030439</v>
      </c>
      <c r="P79">
        <v>31.389854382990471</v>
      </c>
      <c r="Q79">
        <v>9.6268509951690842</v>
      </c>
      <c r="R79">
        <v>18.924668711888113</v>
      </c>
      <c r="S79">
        <v>11.766587540398346</v>
      </c>
      <c r="T79">
        <v>1.4220594765100671</v>
      </c>
      <c r="U79">
        <v>59.371896693139007</v>
      </c>
      <c r="V79">
        <v>8.8294022498755602</v>
      </c>
      <c r="W79">
        <v>18.800806556464813</v>
      </c>
      <c r="X79">
        <v>62.902989887207497</v>
      </c>
      <c r="Y79">
        <v>0</v>
      </c>
      <c r="Z79">
        <v>8.3396147618181811</v>
      </c>
      <c r="AA79">
        <v>17.879994622784814</v>
      </c>
      <c r="AB79">
        <v>21.498438431496716</v>
      </c>
      <c r="AC79">
        <v>14.981279352715411</v>
      </c>
      <c r="AD79">
        <v>18.717371299370232</v>
      </c>
      <c r="AE79">
        <v>25.449146881611547</v>
      </c>
      <c r="AF79">
        <v>0</v>
      </c>
      <c r="AG79">
        <v>30.8758380109666</v>
      </c>
      <c r="AH79">
        <v>78.186849973985375</v>
      </c>
      <c r="AI79">
        <v>25.592514980669424</v>
      </c>
      <c r="AJ79">
        <v>0</v>
      </c>
      <c r="AK79">
        <v>28.700749574940904</v>
      </c>
      <c r="AL79">
        <v>60.282145290791725</v>
      </c>
      <c r="AM79">
        <v>8.0812735984491848</v>
      </c>
      <c r="AN79">
        <v>6.1606984241464956E-2</v>
      </c>
      <c r="AO79">
        <v>0</v>
      </c>
      <c r="AP79">
        <v>4.020856810687655</v>
      </c>
      <c r="AQ79">
        <v>0</v>
      </c>
      <c r="AR79">
        <v>14.049492599999994</v>
      </c>
      <c r="AS79">
        <v>16.827437756641139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2.5123189999999997</v>
      </c>
      <c r="AZ79">
        <v>4.0989040736607132</v>
      </c>
      <c r="BA79">
        <v>3.1880306875934235</v>
      </c>
      <c r="BB79">
        <v>2.4623039303675047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1316.6641259314245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494.10664180223313</v>
      </c>
      <c r="L80">
        <v>16.64</v>
      </c>
      <c r="M80">
        <v>63.92770168444634</v>
      </c>
      <c r="N80">
        <v>52.963917312135848</v>
      </c>
      <c r="O80">
        <v>74.026631318030439</v>
      </c>
      <c r="P80">
        <v>31.389854382990471</v>
      </c>
      <c r="Q80">
        <v>9.6268509951690842</v>
      </c>
      <c r="R80">
        <v>18.924668711888113</v>
      </c>
      <c r="S80">
        <v>11.766587540398346</v>
      </c>
      <c r="T80">
        <v>1.4220594765100671</v>
      </c>
      <c r="U80">
        <v>59.371896693139007</v>
      </c>
      <c r="V80">
        <v>8.8294022498755602</v>
      </c>
      <c r="W80">
        <v>18.800806556464813</v>
      </c>
      <c r="X80">
        <v>62.902989887207497</v>
      </c>
      <c r="Y80">
        <v>0</v>
      </c>
      <c r="Z80">
        <v>8.3396147618181811</v>
      </c>
      <c r="AA80">
        <v>17.879994622784814</v>
      </c>
      <c r="AB80">
        <v>21.498438431496716</v>
      </c>
      <c r="AC80">
        <v>14.981279352715411</v>
      </c>
      <c r="AD80">
        <v>18.717371299370232</v>
      </c>
      <c r="AE80">
        <v>25.449146881611547</v>
      </c>
      <c r="AF80">
        <v>0</v>
      </c>
      <c r="AG80">
        <v>30.8758380109666</v>
      </c>
      <c r="AH80">
        <v>78.186849973985375</v>
      </c>
      <c r="AI80">
        <v>25.592514980669424</v>
      </c>
      <c r="AJ80">
        <v>0</v>
      </c>
      <c r="AK80">
        <v>28.700749574940904</v>
      </c>
      <c r="AL80">
        <v>60.282145290791725</v>
      </c>
      <c r="AM80">
        <v>8.0812735984491848</v>
      </c>
      <c r="AN80">
        <v>6.1606984241464956E-2</v>
      </c>
      <c r="AO80">
        <v>0</v>
      </c>
      <c r="AP80">
        <v>4.020856810687655</v>
      </c>
      <c r="AQ80">
        <v>0</v>
      </c>
      <c r="AR80">
        <v>14.049492599999994</v>
      </c>
      <c r="AS80">
        <v>16.827437756641139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2.5123189999999997</v>
      </c>
      <c r="AZ80">
        <v>4.0989040736607132</v>
      </c>
      <c r="BA80">
        <v>3.1880306875934235</v>
      </c>
      <c r="BB80">
        <v>2.4623039303675047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1310.5061772332804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494.10610139923125</v>
      </c>
      <c r="L81">
        <v>16.64</v>
      </c>
      <c r="M81">
        <v>63.92770168444634</v>
      </c>
      <c r="N81">
        <v>52.963917312135848</v>
      </c>
      <c r="O81">
        <v>74.026631318030439</v>
      </c>
      <c r="P81">
        <v>31.389854382990471</v>
      </c>
      <c r="Q81">
        <v>9.6268509951690842</v>
      </c>
      <c r="R81">
        <v>18.924668711888113</v>
      </c>
      <c r="S81">
        <v>11.766587540398346</v>
      </c>
      <c r="T81">
        <v>1.4220594765100671</v>
      </c>
      <c r="U81">
        <v>59.371896693139007</v>
      </c>
      <c r="V81">
        <v>8.8294022498755602</v>
      </c>
      <c r="W81">
        <v>18.800806556464813</v>
      </c>
      <c r="X81">
        <v>62.902989887207497</v>
      </c>
      <c r="Y81">
        <v>0</v>
      </c>
      <c r="Z81">
        <v>8.3396147618181811</v>
      </c>
      <c r="AA81">
        <v>17.879994622784814</v>
      </c>
      <c r="AB81">
        <v>21.498438431496716</v>
      </c>
      <c r="AC81">
        <v>14.981279352715411</v>
      </c>
      <c r="AD81">
        <v>18.717371299370232</v>
      </c>
      <c r="AE81">
        <v>25.449146881611547</v>
      </c>
      <c r="AF81">
        <v>0</v>
      </c>
      <c r="AG81">
        <v>30.8758380109666</v>
      </c>
      <c r="AH81">
        <v>78.186849973985375</v>
      </c>
      <c r="AI81">
        <v>25.592514980669424</v>
      </c>
      <c r="AJ81">
        <v>0</v>
      </c>
      <c r="AK81">
        <v>28.700749574940904</v>
      </c>
      <c r="AL81">
        <v>60.282145290791725</v>
      </c>
      <c r="AM81">
        <v>8.0812735984491848</v>
      </c>
      <c r="AN81">
        <v>6.1606984241464956E-2</v>
      </c>
      <c r="AO81">
        <v>0</v>
      </c>
      <c r="AP81">
        <v>4.020856810687655</v>
      </c>
      <c r="AQ81">
        <v>0</v>
      </c>
      <c r="AR81">
        <v>14.049492599999994</v>
      </c>
      <c r="AS81">
        <v>16.827437756641139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2.5123189999999997</v>
      </c>
      <c r="AZ81">
        <v>4.0989040736607132</v>
      </c>
      <c r="BA81">
        <v>3.1880306875934235</v>
      </c>
      <c r="BB81">
        <v>2.4623039303675047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1310.5056368302785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494.10610139923125</v>
      </c>
      <c r="L82">
        <v>16.64</v>
      </c>
      <c r="M82">
        <v>63.92770168444634</v>
      </c>
      <c r="N82">
        <v>52.963917312135848</v>
      </c>
      <c r="O82">
        <v>74.026631318030439</v>
      </c>
      <c r="P82">
        <v>31.389854382990471</v>
      </c>
      <c r="Q82">
        <v>9.6268509951690842</v>
      </c>
      <c r="R82">
        <v>18.924668711888113</v>
      </c>
      <c r="S82">
        <v>11.766587540398346</v>
      </c>
      <c r="T82">
        <v>1.4220594765100671</v>
      </c>
      <c r="U82">
        <v>59.371896693139007</v>
      </c>
      <c r="V82">
        <v>8.8294022498755602</v>
      </c>
      <c r="W82">
        <v>18.800806556464813</v>
      </c>
      <c r="X82">
        <v>62.902989887207497</v>
      </c>
      <c r="Y82">
        <v>0</v>
      </c>
      <c r="Z82">
        <v>8.3396147618181811</v>
      </c>
      <c r="AA82">
        <v>17.879994622784814</v>
      </c>
      <c r="AB82">
        <v>21.498438431496716</v>
      </c>
      <c r="AC82">
        <v>14.981279352715411</v>
      </c>
      <c r="AD82">
        <v>18.717371299370232</v>
      </c>
      <c r="AE82">
        <v>25.449146881611547</v>
      </c>
      <c r="AF82">
        <v>0</v>
      </c>
      <c r="AG82">
        <v>30.8758380109666</v>
      </c>
      <c r="AH82">
        <v>78.186849973985375</v>
      </c>
      <c r="AI82">
        <v>25.592514980669424</v>
      </c>
      <c r="AJ82">
        <v>0</v>
      </c>
      <c r="AK82">
        <v>28.700749574940904</v>
      </c>
      <c r="AL82">
        <v>60.282145290791725</v>
      </c>
      <c r="AM82">
        <v>8.0812735984491848</v>
      </c>
      <c r="AN82">
        <v>6.1606984241464956E-2</v>
      </c>
      <c r="AO82">
        <v>0</v>
      </c>
      <c r="AP82">
        <v>1.5757409154929576</v>
      </c>
      <c r="AQ82">
        <v>0</v>
      </c>
      <c r="AR82">
        <v>14.049492599999994</v>
      </c>
      <c r="AS82">
        <v>16.827437756641139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2.5123189999999997</v>
      </c>
      <c r="AZ82">
        <v>4.0989040736607132</v>
      </c>
      <c r="BA82">
        <v>3.1880306875934235</v>
      </c>
      <c r="BB82">
        <v>2.4623039303675047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1308.0605209350838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494.1024184839905</v>
      </c>
      <c r="L83">
        <v>16.640000533205157</v>
      </c>
      <c r="M83">
        <v>63.92770168444634</v>
      </c>
      <c r="N83">
        <v>52.963917312135848</v>
      </c>
      <c r="O83">
        <v>74.026631318030439</v>
      </c>
      <c r="P83">
        <v>31.389854382990471</v>
      </c>
      <c r="Q83">
        <v>9.6268509951690842</v>
      </c>
      <c r="R83">
        <v>18.924668711888113</v>
      </c>
      <c r="S83">
        <v>11.766587540398346</v>
      </c>
      <c r="T83">
        <v>1.4220594765100671</v>
      </c>
      <c r="U83">
        <v>59.371896693139007</v>
      </c>
      <c r="V83">
        <v>8.8294022498755602</v>
      </c>
      <c r="W83">
        <v>18.800806556464813</v>
      </c>
      <c r="X83">
        <v>62.902989887207497</v>
      </c>
      <c r="Y83">
        <v>0</v>
      </c>
      <c r="Z83">
        <v>8.3396147618181811</v>
      </c>
      <c r="AA83">
        <v>17.879994622784814</v>
      </c>
      <c r="AB83">
        <v>21.498438431496716</v>
      </c>
      <c r="AC83">
        <v>14.981279352715411</v>
      </c>
      <c r="AD83">
        <v>18.717371299370232</v>
      </c>
      <c r="AE83">
        <v>25.449146881611547</v>
      </c>
      <c r="AF83">
        <v>0</v>
      </c>
      <c r="AG83">
        <v>30.8758380109666</v>
      </c>
      <c r="AH83">
        <v>78.186849973985375</v>
      </c>
      <c r="AI83">
        <v>25.592514980669424</v>
      </c>
      <c r="AJ83">
        <v>0</v>
      </c>
      <c r="AK83">
        <v>28.700749574940904</v>
      </c>
      <c r="AL83">
        <v>60.282145290791725</v>
      </c>
      <c r="AM83">
        <v>8.0812735984491848</v>
      </c>
      <c r="AN83">
        <v>6.1606984241464956E-2</v>
      </c>
      <c r="AO83">
        <v>0</v>
      </c>
      <c r="AP83">
        <v>1.5757409154929576</v>
      </c>
      <c r="AQ83">
        <v>0</v>
      </c>
      <c r="AR83">
        <v>14.049492599999994</v>
      </c>
      <c r="AS83">
        <v>16.827437756641139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2.5123189999999997</v>
      </c>
      <c r="AZ83">
        <v>4.0989040736607132</v>
      </c>
      <c r="BA83">
        <v>3.1880306875934235</v>
      </c>
      <c r="BB83">
        <v>2.4623039303675047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1308.0568385530482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494.1024184839905</v>
      </c>
      <c r="L84">
        <v>16.640000533205157</v>
      </c>
      <c r="M84">
        <v>63.92770168444634</v>
      </c>
      <c r="N84">
        <v>52.963917312135848</v>
      </c>
      <c r="O84">
        <v>74.026631318030439</v>
      </c>
      <c r="P84">
        <v>31.389854382990471</v>
      </c>
      <c r="Q84">
        <v>9.6268509951690842</v>
      </c>
      <c r="R84">
        <v>18.924668711888113</v>
      </c>
      <c r="S84">
        <v>11.766587540398346</v>
      </c>
      <c r="T84">
        <v>1.4220594765100671</v>
      </c>
      <c r="U84">
        <v>59.371896693139007</v>
      </c>
      <c r="V84">
        <v>8.8294022498755602</v>
      </c>
      <c r="W84">
        <v>18.800806556464813</v>
      </c>
      <c r="X84">
        <v>62.902989887207497</v>
      </c>
      <c r="Y84">
        <v>0</v>
      </c>
      <c r="Z84">
        <v>8.3396147618181811</v>
      </c>
      <c r="AA84">
        <v>17.879994622784814</v>
      </c>
      <c r="AB84">
        <v>21.498438431496716</v>
      </c>
      <c r="AC84">
        <v>14.981279352715411</v>
      </c>
      <c r="AD84">
        <v>18.717371299370232</v>
      </c>
      <c r="AE84">
        <v>25.449146881611547</v>
      </c>
      <c r="AF84">
        <v>0</v>
      </c>
      <c r="AG84">
        <v>30.8758380109666</v>
      </c>
      <c r="AH84">
        <v>78.186849973985375</v>
      </c>
      <c r="AI84">
        <v>25.592514980669424</v>
      </c>
      <c r="AJ84">
        <v>0</v>
      </c>
      <c r="AK84">
        <v>28.700749574940904</v>
      </c>
      <c r="AL84">
        <v>60.282145290791725</v>
      </c>
      <c r="AM84">
        <v>8.0812735984491848</v>
      </c>
      <c r="AN84">
        <v>6.1606984241464956E-2</v>
      </c>
      <c r="AO84">
        <v>0</v>
      </c>
      <c r="AP84">
        <v>1.5757409154929576</v>
      </c>
      <c r="AQ84">
        <v>0</v>
      </c>
      <c r="AR84">
        <v>14.049492599999994</v>
      </c>
      <c r="AS84">
        <v>16.827437756641139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2.5123189999999997</v>
      </c>
      <c r="AZ84">
        <v>4.0989040736607132</v>
      </c>
      <c r="BA84">
        <v>3.1880306875934235</v>
      </c>
      <c r="BB84">
        <v>2.4623039303675047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1308.0568385530482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494.1024184839905</v>
      </c>
      <c r="L85">
        <v>16.640000533205157</v>
      </c>
      <c r="M85">
        <v>63.92770168444634</v>
      </c>
      <c r="N85">
        <v>52.963917312135848</v>
      </c>
      <c r="O85">
        <v>74.026631318030439</v>
      </c>
      <c r="P85">
        <v>31.389854382990471</v>
      </c>
      <c r="Q85">
        <v>9.6268509951690842</v>
      </c>
      <c r="R85">
        <v>18.924668711888113</v>
      </c>
      <c r="S85">
        <v>11.766587540398346</v>
      </c>
      <c r="T85">
        <v>1.4220594765100671</v>
      </c>
      <c r="U85">
        <v>59.371896693139007</v>
      </c>
      <c r="V85">
        <v>8.8294022498755602</v>
      </c>
      <c r="W85">
        <v>18.800806556464813</v>
      </c>
      <c r="X85">
        <v>62.902989887207497</v>
      </c>
      <c r="Y85">
        <v>0</v>
      </c>
      <c r="Z85">
        <v>8.3396147618181811</v>
      </c>
      <c r="AA85">
        <v>17.879994622784814</v>
      </c>
      <c r="AB85">
        <v>21.498438431496716</v>
      </c>
      <c r="AC85">
        <v>14.981279352715411</v>
      </c>
      <c r="AD85">
        <v>18.717371299370232</v>
      </c>
      <c r="AE85">
        <v>25.449146881611547</v>
      </c>
      <c r="AF85">
        <v>0</v>
      </c>
      <c r="AG85">
        <v>30.8758380109666</v>
      </c>
      <c r="AH85">
        <v>78.186849973985375</v>
      </c>
      <c r="AI85">
        <v>2.6248733998624938</v>
      </c>
      <c r="AJ85">
        <v>0</v>
      </c>
      <c r="AK85">
        <v>28.700749574940904</v>
      </c>
      <c r="AL85">
        <v>60.282145290791725</v>
      </c>
      <c r="AM85">
        <v>8.0812735984491848</v>
      </c>
      <c r="AN85">
        <v>6.1606984241464956E-2</v>
      </c>
      <c r="AO85">
        <v>0</v>
      </c>
      <c r="AP85">
        <v>1.5757409154929576</v>
      </c>
      <c r="AQ85">
        <v>0</v>
      </c>
      <c r="AR85">
        <v>14.049492599999994</v>
      </c>
      <c r="AS85">
        <v>16.827437756641139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2.5123189999999997</v>
      </c>
      <c r="AZ85">
        <v>4.0989040736607132</v>
      </c>
      <c r="BA85">
        <v>3.1880306875934235</v>
      </c>
      <c r="BB85">
        <v>2.4623039303675047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1285.0891969722413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494.1024184839905</v>
      </c>
      <c r="L86">
        <v>16.640000533205157</v>
      </c>
      <c r="M86">
        <v>63.92770168444634</v>
      </c>
      <c r="N86">
        <v>52.963917312135848</v>
      </c>
      <c r="O86">
        <v>74.026631318030439</v>
      </c>
      <c r="P86">
        <v>31.389854382990471</v>
      </c>
      <c r="Q86">
        <v>9.6268509951690842</v>
      </c>
      <c r="R86">
        <v>18.924668711888113</v>
      </c>
      <c r="S86">
        <v>11.766587540398346</v>
      </c>
      <c r="T86">
        <v>1.4220594765100671</v>
      </c>
      <c r="U86">
        <v>59.371896693139007</v>
      </c>
      <c r="V86">
        <v>8.8294022498755602</v>
      </c>
      <c r="W86">
        <v>18.800806556464813</v>
      </c>
      <c r="X86">
        <v>62.902989887207497</v>
      </c>
      <c r="Y86">
        <v>0</v>
      </c>
      <c r="Z86">
        <v>5.5317484079090899</v>
      </c>
      <c r="AA86">
        <v>17.879994622784814</v>
      </c>
      <c r="AB86">
        <v>20.892252622160846</v>
      </c>
      <c r="AC86">
        <v>14.981279352715411</v>
      </c>
      <c r="AD86">
        <v>9.3586858722608266</v>
      </c>
      <c r="AE86">
        <v>25.449146881611547</v>
      </c>
      <c r="AF86">
        <v>0</v>
      </c>
      <c r="AG86">
        <v>30.8758380109666</v>
      </c>
      <c r="AH86">
        <v>77.30135434897926</v>
      </c>
      <c r="AI86">
        <v>1.8374108455118332</v>
      </c>
      <c r="AJ86">
        <v>0</v>
      </c>
      <c r="AK86">
        <v>28.700749574940904</v>
      </c>
      <c r="AL86">
        <v>57.192685280292586</v>
      </c>
      <c r="AM86">
        <v>8.0812735984491848</v>
      </c>
      <c r="AN86">
        <v>6.1606984241464956E-2</v>
      </c>
      <c r="AO86">
        <v>0</v>
      </c>
      <c r="AP86">
        <v>1.5757409154929576</v>
      </c>
      <c r="AQ86">
        <v>0</v>
      </c>
      <c r="AR86">
        <v>14.049492599999994</v>
      </c>
      <c r="AS86">
        <v>16.286212061357482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2.4601223128491618</v>
      </c>
      <c r="AZ86">
        <v>4.2688586328124991</v>
      </c>
      <c r="BA86">
        <v>3.1022947619047621</v>
      </c>
      <c r="BB86">
        <v>2.4623039303675047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1267.0448374430596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494.1024184839905</v>
      </c>
      <c r="L87">
        <v>16.640000533205157</v>
      </c>
      <c r="M87">
        <v>63.92770168444634</v>
      </c>
      <c r="N87">
        <v>52.963917312135848</v>
      </c>
      <c r="O87">
        <v>74.026631318030439</v>
      </c>
      <c r="P87">
        <v>31.389854382990471</v>
      </c>
      <c r="Q87">
        <v>9.6268509951690842</v>
      </c>
      <c r="R87">
        <v>18.924668711888113</v>
      </c>
      <c r="S87">
        <v>11.766587540398346</v>
      </c>
      <c r="T87">
        <v>1.4220594765100671</v>
      </c>
      <c r="U87">
        <v>59.371896693139007</v>
      </c>
      <c r="V87">
        <v>8.8294022498755602</v>
      </c>
      <c r="W87">
        <v>18.800806556464813</v>
      </c>
      <c r="X87">
        <v>62.902989887207497</v>
      </c>
      <c r="Y87">
        <v>0</v>
      </c>
      <c r="Z87">
        <v>5.5317484079090899</v>
      </c>
      <c r="AA87">
        <v>17.879994622784814</v>
      </c>
      <c r="AB87">
        <v>20.892252622160846</v>
      </c>
      <c r="AC87">
        <v>14.981279352715411</v>
      </c>
      <c r="AD87">
        <v>9.3586858722608266</v>
      </c>
      <c r="AE87">
        <v>25.449146881611547</v>
      </c>
      <c r="AF87">
        <v>0</v>
      </c>
      <c r="AG87">
        <v>30.8758380109666</v>
      </c>
      <c r="AH87">
        <v>77.30135434897926</v>
      </c>
      <c r="AI87">
        <v>1.8374108455118332</v>
      </c>
      <c r="AJ87">
        <v>0</v>
      </c>
      <c r="AK87">
        <v>28.700749574940904</v>
      </c>
      <c r="AL87">
        <v>57.192685280292586</v>
      </c>
      <c r="AM87">
        <v>8.0812735984491848</v>
      </c>
      <c r="AN87">
        <v>6.1606984241464956E-2</v>
      </c>
      <c r="AO87">
        <v>0</v>
      </c>
      <c r="AP87">
        <v>1.5757409154929576</v>
      </c>
      <c r="AQ87">
        <v>0</v>
      </c>
      <c r="AR87">
        <v>14.049492599999994</v>
      </c>
      <c r="AS87">
        <v>16.286212061357482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2.4601223128491618</v>
      </c>
      <c r="AZ87">
        <v>4.2688586328124991</v>
      </c>
      <c r="BA87">
        <v>3.1022947619047621</v>
      </c>
      <c r="BB87">
        <v>2.4623039303675047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1267.0448374430596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494.1024184839905</v>
      </c>
      <c r="L88">
        <v>16.640000533205157</v>
      </c>
      <c r="M88">
        <v>63.92770168444634</v>
      </c>
      <c r="N88">
        <v>52.963917312135848</v>
      </c>
      <c r="O88">
        <v>74.026631318030439</v>
      </c>
      <c r="P88">
        <v>31.389854382990471</v>
      </c>
      <c r="Q88">
        <v>9.6268509951690842</v>
      </c>
      <c r="R88">
        <v>18.924668711888113</v>
      </c>
      <c r="S88">
        <v>11.766587540398346</v>
      </c>
      <c r="T88">
        <v>1.4220594765100671</v>
      </c>
      <c r="U88">
        <v>59.371896693139007</v>
      </c>
      <c r="V88">
        <v>8.8294022498755602</v>
      </c>
      <c r="W88">
        <v>18.800806556464813</v>
      </c>
      <c r="X88">
        <v>62.902989887207497</v>
      </c>
      <c r="Y88">
        <v>0</v>
      </c>
      <c r="Z88">
        <v>5.5317484079090899</v>
      </c>
      <c r="AA88">
        <v>17.879994622784814</v>
      </c>
      <c r="AB88">
        <v>20.892252622160846</v>
      </c>
      <c r="AC88">
        <v>14.981279352715411</v>
      </c>
      <c r="AD88">
        <v>9.3586858722608266</v>
      </c>
      <c r="AE88">
        <v>25.449146881611547</v>
      </c>
      <c r="AF88">
        <v>0</v>
      </c>
      <c r="AG88">
        <v>30.8758380109666</v>
      </c>
      <c r="AH88">
        <v>77.30135434897926</v>
      </c>
      <c r="AI88">
        <v>1.8374108455118332</v>
      </c>
      <c r="AJ88">
        <v>0</v>
      </c>
      <c r="AK88">
        <v>28.700749574940904</v>
      </c>
      <c r="AL88">
        <v>57.192685280292586</v>
      </c>
      <c r="AM88">
        <v>8.0812735984491848</v>
      </c>
      <c r="AN88">
        <v>6.1606984241464956E-2</v>
      </c>
      <c r="AO88">
        <v>0</v>
      </c>
      <c r="AP88">
        <v>1.5757409154929576</v>
      </c>
      <c r="AQ88">
        <v>0</v>
      </c>
      <c r="AR88">
        <v>14.049492599999994</v>
      </c>
      <c r="AS88">
        <v>16.286212061357482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2.4601223128491618</v>
      </c>
      <c r="AZ88">
        <v>4.2688586328124991</v>
      </c>
      <c r="BA88">
        <v>3.1022947619047621</v>
      </c>
      <c r="BB88">
        <v>2.4623039303675047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1267.0448374430596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494.1024184839905</v>
      </c>
      <c r="L89">
        <v>16.640000533205157</v>
      </c>
      <c r="M89">
        <v>63.92770168444634</v>
      </c>
      <c r="N89">
        <v>52.963917312135848</v>
      </c>
      <c r="O89">
        <v>74.026631318030439</v>
      </c>
      <c r="P89">
        <v>31.389854382990471</v>
      </c>
      <c r="Q89">
        <v>9.6268509951690842</v>
      </c>
      <c r="R89">
        <v>18.924668711888113</v>
      </c>
      <c r="S89">
        <v>11.766587540398346</v>
      </c>
      <c r="T89">
        <v>1.4220594765100671</v>
      </c>
      <c r="U89">
        <v>59.371896693139007</v>
      </c>
      <c r="V89">
        <v>8.8294022498755602</v>
      </c>
      <c r="W89">
        <v>18.800806556464813</v>
      </c>
      <c r="X89">
        <v>62.902989887207497</v>
      </c>
      <c r="Y89">
        <v>0</v>
      </c>
      <c r="Z89">
        <v>5.5317484079090899</v>
      </c>
      <c r="AA89">
        <v>17.879994622784814</v>
      </c>
      <c r="AB89">
        <v>20.892252622160846</v>
      </c>
      <c r="AC89">
        <v>14.981279352715411</v>
      </c>
      <c r="AD89">
        <v>9.3586858722608266</v>
      </c>
      <c r="AE89">
        <v>25.449146881611547</v>
      </c>
      <c r="AF89">
        <v>0</v>
      </c>
      <c r="AG89">
        <v>30.8758380109666</v>
      </c>
      <c r="AH89">
        <v>77.30135434897926</v>
      </c>
      <c r="AI89">
        <v>7.2184016269585607</v>
      </c>
      <c r="AJ89">
        <v>0</v>
      </c>
      <c r="AK89">
        <v>28.700749574940904</v>
      </c>
      <c r="AL89">
        <v>57.192685280292586</v>
      </c>
      <c r="AM89">
        <v>8.0812735984491848</v>
      </c>
      <c r="AN89">
        <v>6.1606984241464956E-2</v>
      </c>
      <c r="AO89">
        <v>0</v>
      </c>
      <c r="AP89">
        <v>1.5757409154929576</v>
      </c>
      <c r="AQ89">
        <v>0</v>
      </c>
      <c r="AR89">
        <v>14.049492599999994</v>
      </c>
      <c r="AS89">
        <v>16.286212061357482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2.4601223128491618</v>
      </c>
      <c r="AZ89">
        <v>4.2688586328124991</v>
      </c>
      <c r="BA89">
        <v>3.1022947619047621</v>
      </c>
      <c r="BB89">
        <v>2.4623039303675047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1272.4258282245064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494.1024184839905</v>
      </c>
      <c r="L90">
        <v>16.640000533205157</v>
      </c>
      <c r="M90">
        <v>63.92770168444634</v>
      </c>
      <c r="N90">
        <v>52.963917312135848</v>
      </c>
      <c r="O90">
        <v>74.026631318030439</v>
      </c>
      <c r="P90">
        <v>31.389854382990471</v>
      </c>
      <c r="Q90">
        <v>9.6268509951690842</v>
      </c>
      <c r="R90">
        <v>18.924668711888113</v>
      </c>
      <c r="S90">
        <v>11.766587540398346</v>
      </c>
      <c r="T90">
        <v>1.4220594765100671</v>
      </c>
      <c r="U90">
        <v>59.371896693139007</v>
      </c>
      <c r="V90">
        <v>8.8294022498755602</v>
      </c>
      <c r="W90">
        <v>18.800806556464813</v>
      </c>
      <c r="X90">
        <v>62.902989887207497</v>
      </c>
      <c r="Y90">
        <v>0</v>
      </c>
      <c r="Z90">
        <v>8.3396147618181811</v>
      </c>
      <c r="AA90">
        <v>17.879994622784814</v>
      </c>
      <c r="AB90">
        <v>21.498438431496716</v>
      </c>
      <c r="AC90">
        <v>14.981279352715411</v>
      </c>
      <c r="AD90">
        <v>18.717371299370232</v>
      </c>
      <c r="AE90">
        <v>25.449146881611547</v>
      </c>
      <c r="AF90">
        <v>0</v>
      </c>
      <c r="AG90">
        <v>30.8758380109666</v>
      </c>
      <c r="AH90">
        <v>78.186849973985375</v>
      </c>
      <c r="AI90">
        <v>7.2184016269585607</v>
      </c>
      <c r="AJ90">
        <v>0</v>
      </c>
      <c r="AK90">
        <v>28.700749574940904</v>
      </c>
      <c r="AL90">
        <v>60.282145290791725</v>
      </c>
      <c r="AM90">
        <v>8.0812735984491848</v>
      </c>
      <c r="AN90">
        <v>6.1606984241464956E-2</v>
      </c>
      <c r="AO90">
        <v>0</v>
      </c>
      <c r="AP90">
        <v>1.5757409154929576</v>
      </c>
      <c r="AQ90">
        <v>0</v>
      </c>
      <c r="AR90">
        <v>14.049492599999994</v>
      </c>
      <c r="AS90">
        <v>16.827437756641139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2.5123189999999997</v>
      </c>
      <c r="AZ90">
        <v>4.0989040736607132</v>
      </c>
      <c r="BA90">
        <v>3.1880306875934235</v>
      </c>
      <c r="BB90">
        <v>2.4623039303675047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1289.6827251993375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494.1024184839905</v>
      </c>
      <c r="L91">
        <v>16.640000533205157</v>
      </c>
      <c r="M91">
        <v>63.92770168444634</v>
      </c>
      <c r="N91">
        <v>52.963917312135848</v>
      </c>
      <c r="O91">
        <v>74.026631318030439</v>
      </c>
      <c r="P91">
        <v>31.389854382990471</v>
      </c>
      <c r="Q91">
        <v>9.6268509951690842</v>
      </c>
      <c r="R91">
        <v>18.924668711888113</v>
      </c>
      <c r="S91">
        <v>11.766587540398346</v>
      </c>
      <c r="T91">
        <v>1.4220594765100671</v>
      </c>
      <c r="U91">
        <v>59.371896693139007</v>
      </c>
      <c r="V91">
        <v>8.8294022498755602</v>
      </c>
      <c r="W91">
        <v>18.800806556464813</v>
      </c>
      <c r="X91">
        <v>62.902989887207497</v>
      </c>
      <c r="Y91">
        <v>0</v>
      </c>
      <c r="Z91">
        <v>8.3396147618181811</v>
      </c>
      <c r="AA91">
        <v>17.879994622784814</v>
      </c>
      <c r="AB91">
        <v>21.498438431496716</v>
      </c>
      <c r="AC91">
        <v>14.981279352715411</v>
      </c>
      <c r="AD91">
        <v>18.717371299370232</v>
      </c>
      <c r="AE91">
        <v>25.449146881611547</v>
      </c>
      <c r="AF91">
        <v>0</v>
      </c>
      <c r="AG91">
        <v>30.8758380109666</v>
      </c>
      <c r="AH91">
        <v>78.186849973985375</v>
      </c>
      <c r="AI91">
        <v>7.2184016269585607</v>
      </c>
      <c r="AJ91">
        <v>0</v>
      </c>
      <c r="AK91">
        <v>28.700749574940904</v>
      </c>
      <c r="AL91">
        <v>60.282145290791725</v>
      </c>
      <c r="AM91">
        <v>8.0812735984491848</v>
      </c>
      <c r="AN91">
        <v>6.1606984241464956E-2</v>
      </c>
      <c r="AO91">
        <v>0</v>
      </c>
      <c r="AP91">
        <v>1.5757409154929576</v>
      </c>
      <c r="AQ91">
        <v>0</v>
      </c>
      <c r="AR91">
        <v>14.049492599999994</v>
      </c>
      <c r="AS91">
        <v>16.827437756641139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2.5123189999999997</v>
      </c>
      <c r="AZ91">
        <v>4.0989040736607132</v>
      </c>
      <c r="BA91">
        <v>3.1880306875934235</v>
      </c>
      <c r="BB91">
        <v>2.4623039303675047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1289.6827251993375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494.1024184839905</v>
      </c>
      <c r="L92">
        <v>16.640000533205157</v>
      </c>
      <c r="M92">
        <v>63.92770168444634</v>
      </c>
      <c r="N92">
        <v>52.963917312135848</v>
      </c>
      <c r="O92">
        <v>74.026631318030439</v>
      </c>
      <c r="P92">
        <v>31.389854382990471</v>
      </c>
      <c r="Q92">
        <v>9.6268509951690842</v>
      </c>
      <c r="R92">
        <v>18.924668711888113</v>
      </c>
      <c r="S92">
        <v>11.766587540398346</v>
      </c>
      <c r="T92">
        <v>1.4220594765100671</v>
      </c>
      <c r="U92">
        <v>59.371896693139007</v>
      </c>
      <c r="V92">
        <v>8.8294022498755602</v>
      </c>
      <c r="W92">
        <v>18.800806556464813</v>
      </c>
      <c r="X92">
        <v>62.902989887207497</v>
      </c>
      <c r="Y92">
        <v>0</v>
      </c>
      <c r="Z92">
        <v>8.3396147618181811</v>
      </c>
      <c r="AA92">
        <v>17.879994622784814</v>
      </c>
      <c r="AB92">
        <v>21.498438431496716</v>
      </c>
      <c r="AC92">
        <v>14.981279352715411</v>
      </c>
      <c r="AD92">
        <v>18.717371299370232</v>
      </c>
      <c r="AE92">
        <v>25.449146881611547</v>
      </c>
      <c r="AF92">
        <v>0</v>
      </c>
      <c r="AG92">
        <v>30.8758380109666</v>
      </c>
      <c r="AH92">
        <v>78.186849973985375</v>
      </c>
      <c r="AI92">
        <v>7.2184016269585607</v>
      </c>
      <c r="AJ92">
        <v>0</v>
      </c>
      <c r="AK92">
        <v>28.700749574940904</v>
      </c>
      <c r="AL92">
        <v>60.282145290791725</v>
      </c>
      <c r="AM92">
        <v>8.0812735984491848</v>
      </c>
      <c r="AN92">
        <v>6.1606984241464956E-2</v>
      </c>
      <c r="AO92">
        <v>0</v>
      </c>
      <c r="AP92">
        <v>1.5757409154929576</v>
      </c>
      <c r="AQ92">
        <v>0</v>
      </c>
      <c r="AR92">
        <v>14.049492599999994</v>
      </c>
      <c r="AS92">
        <v>16.827437756641139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2.5123189999999997</v>
      </c>
      <c r="AZ92">
        <v>4.0989040736607132</v>
      </c>
      <c r="BA92">
        <v>3.1880306875934235</v>
      </c>
      <c r="BB92">
        <v>2.4623039303675047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1289.6827251993375</v>
      </c>
    </row>
    <row r="93" spans="1:117">
      <c r="A93" t="s">
        <v>135</v>
      </c>
      <c r="B93">
        <v>0</v>
      </c>
      <c r="C93">
        <v>0</v>
      </c>
      <c r="D93">
        <v>19.837437467401884</v>
      </c>
      <c r="E93">
        <v>0</v>
      </c>
      <c r="F93">
        <v>0</v>
      </c>
      <c r="G93">
        <v>32.348883520276104</v>
      </c>
      <c r="H93">
        <v>0</v>
      </c>
      <c r="I93">
        <v>0</v>
      </c>
      <c r="J93">
        <v>50.299900075956764</v>
      </c>
      <c r="K93">
        <v>494.1024184839905</v>
      </c>
      <c r="L93">
        <v>16.640000533205157</v>
      </c>
      <c r="M93">
        <v>63.92770168444634</v>
      </c>
      <c r="N93">
        <v>52.963917312135848</v>
      </c>
      <c r="O93">
        <v>74.026631318030439</v>
      </c>
      <c r="P93">
        <v>31.389854382990471</v>
      </c>
      <c r="Q93">
        <v>9.6268509951690842</v>
      </c>
      <c r="R93">
        <v>18.924668711888113</v>
      </c>
      <c r="S93">
        <v>11.766587540398346</v>
      </c>
      <c r="T93">
        <v>1.4220594765100671</v>
      </c>
      <c r="U93">
        <v>59.371896693139007</v>
      </c>
      <c r="V93">
        <v>8.8294022498755602</v>
      </c>
      <c r="W93">
        <v>18.800806556464813</v>
      </c>
      <c r="X93">
        <v>62.902989887207497</v>
      </c>
      <c r="Y93">
        <v>0</v>
      </c>
      <c r="Z93">
        <v>8.3396147618181811</v>
      </c>
      <c r="AA93">
        <v>17.879994622784814</v>
      </c>
      <c r="AB93">
        <v>21.498438431496716</v>
      </c>
      <c r="AC93">
        <v>14.981279352715411</v>
      </c>
      <c r="AD93">
        <v>18.717371299370232</v>
      </c>
      <c r="AE93">
        <v>25.449146881611547</v>
      </c>
      <c r="AF93">
        <v>0</v>
      </c>
      <c r="AG93">
        <v>30.8758380109666</v>
      </c>
      <c r="AH93">
        <v>78.186849973985375</v>
      </c>
      <c r="AI93">
        <v>7.2184016269585607</v>
      </c>
      <c r="AJ93">
        <v>0</v>
      </c>
      <c r="AK93">
        <v>28.700749574940904</v>
      </c>
      <c r="AL93">
        <v>60.282145290791725</v>
      </c>
      <c r="AM93">
        <v>8.0812735984491848</v>
      </c>
      <c r="AN93">
        <v>6.1606984241464956E-2</v>
      </c>
      <c r="AO93">
        <v>0</v>
      </c>
      <c r="AP93">
        <v>0.21734363512841753</v>
      </c>
      <c r="AQ93">
        <v>0</v>
      </c>
      <c r="AR93">
        <v>14.049492599999994</v>
      </c>
      <c r="AS93">
        <v>16.827437756641139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2.5123189999999997</v>
      </c>
      <c r="AZ93">
        <v>4.0989040736607132</v>
      </c>
      <c r="BA93">
        <v>3.1880306875934235</v>
      </c>
      <c r="BB93">
        <v>2.4623039303675047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1390.8105489826073</v>
      </c>
    </row>
    <row r="94" spans="1:117">
      <c r="A94" t="s">
        <v>136</v>
      </c>
      <c r="B94">
        <v>0</v>
      </c>
      <c r="C94">
        <v>0</v>
      </c>
      <c r="D94">
        <v>34.657937365392868</v>
      </c>
      <c r="E94">
        <v>0</v>
      </c>
      <c r="F94">
        <v>0</v>
      </c>
      <c r="G94">
        <v>52.236368682926823</v>
      </c>
      <c r="H94">
        <v>0</v>
      </c>
      <c r="I94">
        <v>0</v>
      </c>
      <c r="J94">
        <v>50.299900075956764</v>
      </c>
      <c r="K94">
        <v>494.1024184839905</v>
      </c>
      <c r="L94">
        <v>16.640000533205157</v>
      </c>
      <c r="M94">
        <v>63.92770168444634</v>
      </c>
      <c r="N94">
        <v>52.963917312135848</v>
      </c>
      <c r="O94">
        <v>74.026631318030439</v>
      </c>
      <c r="P94">
        <v>31.389854382990471</v>
      </c>
      <c r="Q94">
        <v>9.6268509951690842</v>
      </c>
      <c r="R94">
        <v>18.924668711888113</v>
      </c>
      <c r="S94">
        <v>11.766587540398346</v>
      </c>
      <c r="T94">
        <v>1.4220594765100671</v>
      </c>
      <c r="U94">
        <v>59.371896693139007</v>
      </c>
      <c r="V94">
        <v>8.8294022498755602</v>
      </c>
      <c r="W94">
        <v>18.800806556464813</v>
      </c>
      <c r="X94">
        <v>62.902989887207497</v>
      </c>
      <c r="Y94">
        <v>0</v>
      </c>
      <c r="Z94">
        <v>8.297622831454543</v>
      </c>
      <c r="AA94">
        <v>17.879994622784814</v>
      </c>
      <c r="AB94">
        <v>20.892252622160846</v>
      </c>
      <c r="AC94">
        <v>14.981279352715411</v>
      </c>
      <c r="AD94">
        <v>18.717371299370232</v>
      </c>
      <c r="AE94">
        <v>25.449146881611547</v>
      </c>
      <c r="AF94">
        <v>0</v>
      </c>
      <c r="AG94">
        <v>30.8758380109666</v>
      </c>
      <c r="AH94">
        <v>77.30135434897926</v>
      </c>
      <c r="AI94">
        <v>7.2184016269585607</v>
      </c>
      <c r="AJ94">
        <v>0</v>
      </c>
      <c r="AK94">
        <v>28.700749574940904</v>
      </c>
      <c r="AL94">
        <v>57.192685280292586</v>
      </c>
      <c r="AM94">
        <v>8.0812735984491848</v>
      </c>
      <c r="AN94">
        <v>6.1606984241464956E-2</v>
      </c>
      <c r="AO94">
        <v>0</v>
      </c>
      <c r="AP94">
        <v>0.21734363512841753</v>
      </c>
      <c r="AQ94">
        <v>0</v>
      </c>
      <c r="AR94">
        <v>14.049492599999994</v>
      </c>
      <c r="AS94">
        <v>16.286212061357482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2.4601223128491618</v>
      </c>
      <c r="AZ94">
        <v>4.2688586328124991</v>
      </c>
      <c r="BA94">
        <v>3.1022947619047621</v>
      </c>
      <c r="BB94">
        <v>2.4623039303675047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1420.386196919073</v>
      </c>
    </row>
    <row r="95" spans="1:117">
      <c r="A95" t="s">
        <v>137</v>
      </c>
      <c r="B95">
        <v>0</v>
      </c>
      <c r="C95">
        <v>0</v>
      </c>
      <c r="D95">
        <v>44.32</v>
      </c>
      <c r="E95">
        <v>0</v>
      </c>
      <c r="F95">
        <v>0</v>
      </c>
      <c r="G95">
        <v>52.236368682926823</v>
      </c>
      <c r="H95">
        <v>0</v>
      </c>
      <c r="I95">
        <v>0</v>
      </c>
      <c r="J95">
        <v>52.65703610900875</v>
      </c>
      <c r="K95">
        <v>494.1024184839905</v>
      </c>
      <c r="L95">
        <v>16.640000533205157</v>
      </c>
      <c r="M95">
        <v>63.92770168444634</v>
      </c>
      <c r="N95">
        <v>52.963917312135848</v>
      </c>
      <c r="O95">
        <v>74.026631318030439</v>
      </c>
      <c r="P95">
        <v>31.389854382990471</v>
      </c>
      <c r="Q95">
        <v>9.6268509951690842</v>
      </c>
      <c r="R95">
        <v>18.924668711888113</v>
      </c>
      <c r="S95">
        <v>11.766587540398346</v>
      </c>
      <c r="T95">
        <v>1.4220594765100671</v>
      </c>
      <c r="U95">
        <v>59.371896693139007</v>
      </c>
      <c r="V95">
        <v>8.8294022498755602</v>
      </c>
      <c r="W95">
        <v>18.800806556464813</v>
      </c>
      <c r="X95">
        <v>62.902989887207497</v>
      </c>
      <c r="Y95">
        <v>0</v>
      </c>
      <c r="Z95">
        <v>8.297622831454543</v>
      </c>
      <c r="AA95">
        <v>17.879994622784814</v>
      </c>
      <c r="AB95">
        <v>20.892252622160846</v>
      </c>
      <c r="AC95">
        <v>14.981279352715411</v>
      </c>
      <c r="AD95">
        <v>9.3586858722608266</v>
      </c>
      <c r="AE95">
        <v>25.449146881611547</v>
      </c>
      <c r="AF95">
        <v>0</v>
      </c>
      <c r="AG95">
        <v>30.8758380109666</v>
      </c>
      <c r="AH95">
        <v>77.30135434897926</v>
      </c>
      <c r="AI95">
        <v>0</v>
      </c>
      <c r="AJ95">
        <v>0</v>
      </c>
      <c r="AK95">
        <v>28.700749574940904</v>
      </c>
      <c r="AL95">
        <v>57.192685280292586</v>
      </c>
      <c r="AM95">
        <v>8.0812735984491848</v>
      </c>
      <c r="AN95">
        <v>6.1606984241464956E-2</v>
      </c>
      <c r="AO95">
        <v>0</v>
      </c>
      <c r="AP95">
        <v>0.21734363512841753</v>
      </c>
      <c r="AQ95">
        <v>0</v>
      </c>
      <c r="AR95">
        <v>14.049492599999994</v>
      </c>
      <c r="AS95">
        <v>16.286212061357482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2.4601223128491618</v>
      </c>
      <c r="AZ95">
        <v>4.2688586328124991</v>
      </c>
      <c r="BA95">
        <v>3.1022947619047621</v>
      </c>
      <c r="BB95">
        <v>2.4623039303675047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1415.8283085326641</v>
      </c>
    </row>
    <row r="96" spans="1:117">
      <c r="A96" t="s">
        <v>138</v>
      </c>
      <c r="B96">
        <v>0</v>
      </c>
      <c r="C96">
        <v>0</v>
      </c>
      <c r="D96">
        <v>44.32</v>
      </c>
      <c r="E96">
        <v>0</v>
      </c>
      <c r="F96">
        <v>0</v>
      </c>
      <c r="G96">
        <v>52.236368682926823</v>
      </c>
      <c r="H96">
        <v>0</v>
      </c>
      <c r="I96">
        <v>0</v>
      </c>
      <c r="J96">
        <v>52.65703610900875</v>
      </c>
      <c r="K96">
        <v>494.1024184839905</v>
      </c>
      <c r="L96">
        <v>16.640000533205157</v>
      </c>
      <c r="M96">
        <v>63.92770168444634</v>
      </c>
      <c r="N96">
        <v>52.963917312135848</v>
      </c>
      <c r="O96">
        <v>74.026631318030439</v>
      </c>
      <c r="P96">
        <v>31.389854382990471</v>
      </c>
      <c r="Q96">
        <v>9.6268509951690842</v>
      </c>
      <c r="R96">
        <v>18.924668711888113</v>
      </c>
      <c r="S96">
        <v>11.766587540398346</v>
      </c>
      <c r="T96">
        <v>1.4220594765100671</v>
      </c>
      <c r="U96">
        <v>59.371896693139007</v>
      </c>
      <c r="V96">
        <v>8.8294022498755602</v>
      </c>
      <c r="W96">
        <v>18.800806556464813</v>
      </c>
      <c r="X96">
        <v>62.902989887207497</v>
      </c>
      <c r="Y96">
        <v>0</v>
      </c>
      <c r="Z96">
        <v>8.297622831454543</v>
      </c>
      <c r="AA96">
        <v>17.879994622784814</v>
      </c>
      <c r="AB96">
        <v>20.892252622160846</v>
      </c>
      <c r="AC96">
        <v>14.981279352715411</v>
      </c>
      <c r="AD96">
        <v>9.3586858722608266</v>
      </c>
      <c r="AE96">
        <v>25.449146881611547</v>
      </c>
      <c r="AF96">
        <v>0</v>
      </c>
      <c r="AG96">
        <v>30.8758380109666</v>
      </c>
      <c r="AH96">
        <v>77.30135434897926</v>
      </c>
      <c r="AI96">
        <v>0</v>
      </c>
      <c r="AJ96">
        <v>0</v>
      </c>
      <c r="AK96">
        <v>28.700749574940904</v>
      </c>
      <c r="AL96">
        <v>57.192685280292586</v>
      </c>
      <c r="AM96">
        <v>8.0812735984491848</v>
      </c>
      <c r="AN96">
        <v>6.1606984241464956E-2</v>
      </c>
      <c r="AO96">
        <v>0</v>
      </c>
      <c r="AP96">
        <v>0.21734363512841753</v>
      </c>
      <c r="AQ96">
        <v>0</v>
      </c>
      <c r="AR96">
        <v>14.049492599999994</v>
      </c>
      <c r="AS96">
        <v>16.286212061357482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2.4601223128491618</v>
      </c>
      <c r="AZ96">
        <v>4.2688586328124991</v>
      </c>
      <c r="BA96">
        <v>3.1022947619047621</v>
      </c>
      <c r="BB96">
        <v>2.4623039303675047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1415.8283085326641</v>
      </c>
    </row>
    <row r="97" spans="1:117">
      <c r="A97" t="s">
        <v>139</v>
      </c>
      <c r="B97">
        <v>0</v>
      </c>
      <c r="C97">
        <v>0</v>
      </c>
      <c r="D97">
        <v>53.98</v>
      </c>
      <c r="E97">
        <v>0</v>
      </c>
      <c r="F97">
        <v>0</v>
      </c>
      <c r="G97">
        <v>52.236368682926823</v>
      </c>
      <c r="H97">
        <v>0</v>
      </c>
      <c r="I97">
        <v>0</v>
      </c>
      <c r="J97">
        <v>52.65703610900875</v>
      </c>
      <c r="K97">
        <v>494.1024184839905</v>
      </c>
      <c r="L97">
        <v>16.640000533205157</v>
      </c>
      <c r="M97">
        <v>63.92770168444634</v>
      </c>
      <c r="N97">
        <v>52.963917312135848</v>
      </c>
      <c r="O97">
        <v>74.026631318030439</v>
      </c>
      <c r="P97">
        <v>31.389854382990471</v>
      </c>
      <c r="Q97">
        <v>9.6268509951690842</v>
      </c>
      <c r="R97">
        <v>18.924668711888113</v>
      </c>
      <c r="S97">
        <v>11.766587540398346</v>
      </c>
      <c r="T97">
        <v>1.4220594765100671</v>
      </c>
      <c r="U97">
        <v>59.371896693139007</v>
      </c>
      <c r="V97">
        <v>8.8294022498755602</v>
      </c>
      <c r="W97">
        <v>18.800806556464813</v>
      </c>
      <c r="X97">
        <v>62.902989887207497</v>
      </c>
      <c r="Y97">
        <v>0</v>
      </c>
      <c r="Z97">
        <v>8.297622831454543</v>
      </c>
      <c r="AA97">
        <v>17.879994622784814</v>
      </c>
      <c r="AB97">
        <v>20.892252622160846</v>
      </c>
      <c r="AC97">
        <v>14.981279352715411</v>
      </c>
      <c r="AD97">
        <v>9.3586858722608266</v>
      </c>
      <c r="AE97">
        <v>25.449146881611547</v>
      </c>
      <c r="AF97">
        <v>0</v>
      </c>
      <c r="AG97">
        <v>30.8758380109666</v>
      </c>
      <c r="AH97">
        <v>77.30135434897926</v>
      </c>
      <c r="AI97">
        <v>0</v>
      </c>
      <c r="AJ97">
        <v>0</v>
      </c>
      <c r="AK97">
        <v>28.700749574940904</v>
      </c>
      <c r="AL97">
        <v>57.192685280292586</v>
      </c>
      <c r="AM97">
        <v>8.0812735984491848</v>
      </c>
      <c r="AN97">
        <v>6.1606984241464956E-2</v>
      </c>
      <c r="AO97">
        <v>0</v>
      </c>
      <c r="AP97">
        <v>0.21734363512841753</v>
      </c>
      <c r="AQ97">
        <v>0</v>
      </c>
      <c r="AR97">
        <v>14.049492599999994</v>
      </c>
      <c r="AS97">
        <v>16.286212061357482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2.4601223128491618</v>
      </c>
      <c r="AZ97">
        <v>4.2688586328124991</v>
      </c>
      <c r="BA97">
        <v>3.1022947619047621</v>
      </c>
      <c r="BB97">
        <v>2.4623039303675047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1425.4883085326642</v>
      </c>
    </row>
    <row r="98" spans="1:117">
      <c r="A98" t="s">
        <v>140</v>
      </c>
      <c r="B98">
        <v>0</v>
      </c>
      <c r="C98">
        <v>0</v>
      </c>
      <c r="D98">
        <v>53.98</v>
      </c>
      <c r="E98">
        <v>0</v>
      </c>
      <c r="F98">
        <v>0</v>
      </c>
      <c r="G98">
        <v>52.236368682926823</v>
      </c>
      <c r="H98">
        <v>0</v>
      </c>
      <c r="I98">
        <v>0</v>
      </c>
      <c r="J98">
        <v>52.65703610900875</v>
      </c>
      <c r="K98">
        <v>494.1024184839905</v>
      </c>
      <c r="L98">
        <v>16.640000533205157</v>
      </c>
      <c r="M98">
        <v>63.92770168444634</v>
      </c>
      <c r="N98">
        <v>52.963917312135848</v>
      </c>
      <c r="O98">
        <v>74.026631318030439</v>
      </c>
      <c r="P98">
        <v>31.389854382990471</v>
      </c>
      <c r="Q98">
        <v>9.6268509951690842</v>
      </c>
      <c r="R98">
        <v>18.924668711888113</v>
      </c>
      <c r="S98">
        <v>11.766587540398346</v>
      </c>
      <c r="T98">
        <v>1.4220594765100671</v>
      </c>
      <c r="U98">
        <v>59.371896693139007</v>
      </c>
      <c r="V98">
        <v>8.8294022498755602</v>
      </c>
      <c r="W98">
        <v>18.800806556464813</v>
      </c>
      <c r="X98">
        <v>62.902989887207497</v>
      </c>
      <c r="Y98">
        <v>0</v>
      </c>
      <c r="Z98">
        <v>8.297622831454543</v>
      </c>
      <c r="AA98">
        <v>17.879994622784814</v>
      </c>
      <c r="AB98">
        <v>20.892252622160846</v>
      </c>
      <c r="AC98">
        <v>14.981279352715411</v>
      </c>
      <c r="AD98">
        <v>9.3586858722608266</v>
      </c>
      <c r="AE98">
        <v>25.449146881611547</v>
      </c>
      <c r="AF98">
        <v>0</v>
      </c>
      <c r="AG98">
        <v>30.8758380109666</v>
      </c>
      <c r="AH98">
        <v>77.30135434897926</v>
      </c>
      <c r="AI98">
        <v>0</v>
      </c>
      <c r="AJ98">
        <v>0</v>
      </c>
      <c r="AK98">
        <v>28.700749574940904</v>
      </c>
      <c r="AL98">
        <v>57.192685280292586</v>
      </c>
      <c r="AM98">
        <v>8.0812735984491848</v>
      </c>
      <c r="AN98">
        <v>6.1606984241464956E-2</v>
      </c>
      <c r="AO98">
        <v>0</v>
      </c>
      <c r="AP98">
        <v>0.21734363512841753</v>
      </c>
      <c r="AQ98">
        <v>0</v>
      </c>
      <c r="AR98">
        <v>14.049492599999994</v>
      </c>
      <c r="AS98">
        <v>16.286212061357482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2.4601223128491618</v>
      </c>
      <c r="AZ98">
        <v>4.2688586328124991</v>
      </c>
      <c r="BA98">
        <v>3.1022947619047621</v>
      </c>
      <c r="BB98">
        <v>2.4623039303675047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1425.4883085326642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8.7706040629045676E-2</v>
      </c>
      <c r="E99">
        <f t="shared" si="2"/>
        <v>0</v>
      </c>
      <c r="F99">
        <f t="shared" si="2"/>
        <v>0</v>
      </c>
      <c r="G99">
        <f t="shared" si="2"/>
        <v>8.2836841188270519E-2</v>
      </c>
      <c r="H99">
        <f t="shared" si="2"/>
        <v>0</v>
      </c>
      <c r="I99">
        <f t="shared" si="2"/>
        <v>0</v>
      </c>
      <c r="J99">
        <f t="shared" si="2"/>
        <v>0.11797279063979602</v>
      </c>
      <c r="K99">
        <f t="shared" si="2"/>
        <v>10.474259434238064</v>
      </c>
      <c r="L99">
        <f t="shared" si="2"/>
        <v>0.33253961308241659</v>
      </c>
      <c r="M99">
        <f t="shared" si="2"/>
        <v>1.5342916699639748</v>
      </c>
      <c r="N99">
        <f t="shared" si="2"/>
        <v>1.2711879732884617</v>
      </c>
      <c r="O99">
        <f t="shared" si="2"/>
        <v>1.7766609067826766</v>
      </c>
      <c r="P99">
        <f t="shared" si="2"/>
        <v>0.73282031394653246</v>
      </c>
      <c r="Q99">
        <f t="shared" si="2"/>
        <v>0.19784039958595176</v>
      </c>
      <c r="R99">
        <f t="shared" si="2"/>
        <v>0.35030963345976979</v>
      </c>
      <c r="S99">
        <f t="shared" si="2"/>
        <v>0.26146914289789119</v>
      </c>
      <c r="T99">
        <f t="shared" si="2"/>
        <v>3.2169948477384289E-2</v>
      </c>
      <c r="U99">
        <f t="shared" si="2"/>
        <v>1.4286726181473011</v>
      </c>
      <c r="V99">
        <f t="shared" si="2"/>
        <v>0.19783551915307115</v>
      </c>
      <c r="W99">
        <f t="shared" si="2"/>
        <v>0.42772679863723523</v>
      </c>
      <c r="X99">
        <f t="shared" si="2"/>
        <v>1.4417589111240685</v>
      </c>
      <c r="Y99">
        <f t="shared" si="2"/>
        <v>0</v>
      </c>
      <c r="Z99">
        <f t="shared" si="2"/>
        <v>0.13703675108274979</v>
      </c>
      <c r="AA99">
        <f t="shared" si="2"/>
        <v>0.38143988528607592</v>
      </c>
      <c r="AB99">
        <f t="shared" si="2"/>
        <v>0.50323262035986804</v>
      </c>
      <c r="AC99">
        <f t="shared" si="2"/>
        <v>0.35955070446516946</v>
      </c>
      <c r="AD99">
        <f t="shared" si="2"/>
        <v>0.25852557404242016</v>
      </c>
      <c r="AE99">
        <f t="shared" si="2"/>
        <v>0.61077952515867662</v>
      </c>
      <c r="AF99">
        <f t="shared" si="2"/>
        <v>0</v>
      </c>
      <c r="AG99">
        <f t="shared" si="2"/>
        <v>0.74102011226319875</v>
      </c>
      <c r="AH99">
        <f t="shared" si="2"/>
        <v>1.8578889912505243</v>
      </c>
      <c r="AI99">
        <f t="shared" si="2"/>
        <v>0.13039058021532571</v>
      </c>
      <c r="AJ99">
        <f t="shared" si="2"/>
        <v>0</v>
      </c>
      <c r="AK99">
        <f t="shared" si="2"/>
        <v>0.68881798979858022</v>
      </c>
      <c r="AL99">
        <f t="shared" si="2"/>
        <v>1.2884429468389424</v>
      </c>
      <c r="AM99">
        <f t="shared" si="2"/>
        <v>0.10218830282905528</v>
      </c>
      <c r="AN99">
        <f t="shared" si="2"/>
        <v>1.4785676217951571E-3</v>
      </c>
      <c r="AO99">
        <f t="shared" si="2"/>
        <v>0</v>
      </c>
      <c r="AP99">
        <f t="shared" si="2"/>
        <v>3.5834524704991724E-2</v>
      </c>
      <c r="AQ99">
        <f t="shared" si="2"/>
        <v>0</v>
      </c>
      <c r="AR99">
        <f t="shared" si="2"/>
        <v>0.34421256869999939</v>
      </c>
      <c r="AS99">
        <f t="shared" si="2"/>
        <v>0.39249276655842996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6.348070688419373E-2</v>
      </c>
      <c r="AZ99">
        <f t="shared" si="2"/>
        <v>7.3940640081417763E-2</v>
      </c>
      <c r="BA99">
        <f t="shared" si="2"/>
        <v>7.4712282062780355E-2</v>
      </c>
      <c r="BB99">
        <f t="shared" si="2"/>
        <v>5.6790468155875552E-2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28.850315063601975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1.2898447031111111</v>
      </c>
      <c r="E3">
        <v>0</v>
      </c>
      <c r="F3">
        <v>0</v>
      </c>
      <c r="G3">
        <v>0.55985500499319119</v>
      </c>
      <c r="H3">
        <v>0</v>
      </c>
      <c r="I3">
        <v>0</v>
      </c>
      <c r="J3">
        <v>0</v>
      </c>
      <c r="K3">
        <v>158.36917476472013</v>
      </c>
      <c r="L3">
        <v>60.11</v>
      </c>
      <c r="M3">
        <v>0</v>
      </c>
      <c r="N3">
        <v>29.129806015262616</v>
      </c>
      <c r="O3">
        <v>48.91950423489223</v>
      </c>
      <c r="P3">
        <v>65.8</v>
      </c>
      <c r="Q3">
        <v>5.3493333076923077</v>
      </c>
      <c r="R3">
        <v>10.281082079269757</v>
      </c>
      <c r="S3">
        <v>6.4787117054085162</v>
      </c>
      <c r="T3">
        <v>0</v>
      </c>
      <c r="U3">
        <v>279.18</v>
      </c>
      <c r="V3">
        <v>5.0996547536087604</v>
      </c>
      <c r="W3">
        <v>10.866245833060557</v>
      </c>
      <c r="X3">
        <v>36.381729286114613</v>
      </c>
      <c r="Y3">
        <v>0</v>
      </c>
      <c r="Z3">
        <v>3.1992765579999998</v>
      </c>
      <c r="AA3">
        <v>10.33886976933896</v>
      </c>
      <c r="AB3">
        <v>9.6928692155730953</v>
      </c>
      <c r="AC3">
        <v>7.1285294022135464</v>
      </c>
      <c r="AD3">
        <v>8.9638524715217915</v>
      </c>
      <c r="AE3">
        <v>12.128109476105115</v>
      </c>
      <c r="AF3">
        <v>0</v>
      </c>
      <c r="AG3">
        <v>0</v>
      </c>
      <c r="AH3">
        <v>37.518635423046874</v>
      </c>
      <c r="AI3">
        <v>3.4346745445345794</v>
      </c>
      <c r="AJ3">
        <v>0</v>
      </c>
      <c r="AK3">
        <v>16.595356275571316</v>
      </c>
      <c r="AL3">
        <v>18.525492700000001</v>
      </c>
      <c r="AM3">
        <v>2.5847650816933601</v>
      </c>
      <c r="AN3">
        <v>0</v>
      </c>
      <c r="AO3">
        <v>0</v>
      </c>
      <c r="AP3">
        <v>0.28277440142734062</v>
      </c>
      <c r="AQ3">
        <v>0</v>
      </c>
      <c r="AR3">
        <v>8.1243096000000001</v>
      </c>
      <c r="AS3">
        <v>7.8252885402957659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864.15774514745556</v>
      </c>
    </row>
    <row r="4" spans="1:117">
      <c r="A4" t="s">
        <v>46</v>
      </c>
      <c r="B4">
        <v>0</v>
      </c>
      <c r="C4">
        <v>0</v>
      </c>
      <c r="D4">
        <v>9.3823210225356029</v>
      </c>
      <c r="E4">
        <v>0</v>
      </c>
      <c r="F4">
        <v>0</v>
      </c>
      <c r="G4">
        <v>5.1507368609730584</v>
      </c>
      <c r="H4">
        <v>0</v>
      </c>
      <c r="I4">
        <v>0</v>
      </c>
      <c r="J4">
        <v>12.859004800442843</v>
      </c>
      <c r="K4">
        <v>158.36917476472013</v>
      </c>
      <c r="L4">
        <v>60.11</v>
      </c>
      <c r="M4">
        <v>0</v>
      </c>
      <c r="N4">
        <v>29.129806015262616</v>
      </c>
      <c r="O4">
        <v>48.91950423489223</v>
      </c>
      <c r="P4">
        <v>65.8</v>
      </c>
      <c r="Q4">
        <v>5.3493333076923077</v>
      </c>
      <c r="R4">
        <v>10.281082079269757</v>
      </c>
      <c r="S4">
        <v>6.4787117054085162</v>
      </c>
      <c r="T4">
        <v>0</v>
      </c>
      <c r="U4">
        <v>279.20999999999998</v>
      </c>
      <c r="V4">
        <v>5.0996547536087604</v>
      </c>
      <c r="W4">
        <v>10.866245833060557</v>
      </c>
      <c r="X4">
        <v>36.381729286114613</v>
      </c>
      <c r="Y4">
        <v>0</v>
      </c>
      <c r="Z4">
        <v>3.1992765579999998</v>
      </c>
      <c r="AA4">
        <v>10.33886976933896</v>
      </c>
      <c r="AB4">
        <v>9.6928692155730953</v>
      </c>
      <c r="AC4">
        <v>7.1285294022135464</v>
      </c>
      <c r="AD4">
        <v>8.9638524715217915</v>
      </c>
      <c r="AE4">
        <v>12.128109476105115</v>
      </c>
      <c r="AF4">
        <v>0</v>
      </c>
      <c r="AG4">
        <v>0</v>
      </c>
      <c r="AH4">
        <v>37.518635423046874</v>
      </c>
      <c r="AI4">
        <v>3.4346745445345794</v>
      </c>
      <c r="AJ4">
        <v>0</v>
      </c>
      <c r="AK4">
        <v>16.595356275571316</v>
      </c>
      <c r="AL4">
        <v>18.525492700000001</v>
      </c>
      <c r="AM4">
        <v>2.5847650816933601</v>
      </c>
      <c r="AN4">
        <v>0</v>
      </c>
      <c r="AO4">
        <v>0</v>
      </c>
      <c r="AP4">
        <v>0.28277440142734062</v>
      </c>
      <c r="AQ4">
        <v>0</v>
      </c>
      <c r="AR4">
        <v>8.1243096000000001</v>
      </c>
      <c r="AS4">
        <v>7.8252885402957659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889.73010812330278</v>
      </c>
    </row>
    <row r="5" spans="1:117">
      <c r="A5" t="s">
        <v>47</v>
      </c>
      <c r="B5">
        <v>0</v>
      </c>
      <c r="C5">
        <v>0</v>
      </c>
      <c r="D5">
        <v>9.3823210225356029</v>
      </c>
      <c r="E5">
        <v>0</v>
      </c>
      <c r="F5">
        <v>0</v>
      </c>
      <c r="G5">
        <v>5.1507368609730584</v>
      </c>
      <c r="H5">
        <v>0</v>
      </c>
      <c r="I5">
        <v>0</v>
      </c>
      <c r="J5">
        <v>13.91853919176598</v>
      </c>
      <c r="K5">
        <v>158.36917476472013</v>
      </c>
      <c r="L5">
        <v>60.69</v>
      </c>
      <c r="M5">
        <v>0</v>
      </c>
      <c r="N5">
        <v>29.129806015262616</v>
      </c>
      <c r="O5">
        <v>48.91950423489223</v>
      </c>
      <c r="P5">
        <v>63.549629359505694</v>
      </c>
      <c r="Q5">
        <v>5.3493333076923077</v>
      </c>
      <c r="R5">
        <v>10.281082079269757</v>
      </c>
      <c r="S5">
        <v>6.4787117054085162</v>
      </c>
      <c r="T5">
        <v>0</v>
      </c>
      <c r="U5">
        <v>279.20999999999998</v>
      </c>
      <c r="V5">
        <v>5.0996547536087604</v>
      </c>
      <c r="W5">
        <v>10.866245833060557</v>
      </c>
      <c r="X5">
        <v>36.381729286114613</v>
      </c>
      <c r="Y5">
        <v>0</v>
      </c>
      <c r="Z5">
        <v>3.1992765579999998</v>
      </c>
      <c r="AA5">
        <v>10.33886976933896</v>
      </c>
      <c r="AB5">
        <v>9.6928692155730953</v>
      </c>
      <c r="AC5">
        <v>7.1285294022135464</v>
      </c>
      <c r="AD5">
        <v>8.9638524715217915</v>
      </c>
      <c r="AE5">
        <v>12.128109476105115</v>
      </c>
      <c r="AF5">
        <v>0</v>
      </c>
      <c r="AG5">
        <v>0</v>
      </c>
      <c r="AH5">
        <v>37.518635423046874</v>
      </c>
      <c r="AI5">
        <v>3.4346745445345794</v>
      </c>
      <c r="AJ5">
        <v>0</v>
      </c>
      <c r="AK5">
        <v>16.595356275571316</v>
      </c>
      <c r="AL5">
        <v>18.525492700000001</v>
      </c>
      <c r="AM5">
        <v>2.5847650816933601</v>
      </c>
      <c r="AN5">
        <v>0</v>
      </c>
      <c r="AO5">
        <v>0</v>
      </c>
      <c r="AP5">
        <v>0.28277440142734062</v>
      </c>
      <c r="AQ5">
        <v>0</v>
      </c>
      <c r="AR5">
        <v>8.1243096000000001</v>
      </c>
      <c r="AS5">
        <v>7.8252885402957659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889.11927187413164</v>
      </c>
    </row>
    <row r="6" spans="1:117">
      <c r="A6" t="s">
        <v>48</v>
      </c>
      <c r="B6">
        <v>0</v>
      </c>
      <c r="C6">
        <v>0</v>
      </c>
      <c r="D6">
        <v>9.3823210225356029</v>
      </c>
      <c r="E6">
        <v>0</v>
      </c>
      <c r="F6">
        <v>0</v>
      </c>
      <c r="G6">
        <v>5.1507368609730584</v>
      </c>
      <c r="H6">
        <v>0</v>
      </c>
      <c r="I6">
        <v>0</v>
      </c>
      <c r="J6">
        <v>13.91853919176598</v>
      </c>
      <c r="K6">
        <v>158.36917476472013</v>
      </c>
      <c r="L6">
        <v>60.69</v>
      </c>
      <c r="M6">
        <v>0</v>
      </c>
      <c r="N6">
        <v>29.129806015262616</v>
      </c>
      <c r="O6">
        <v>48.91950423489223</v>
      </c>
      <c r="P6">
        <v>63.549629359505694</v>
      </c>
      <c r="Q6">
        <v>5.3493333076923077</v>
      </c>
      <c r="R6">
        <v>10.281082079269757</v>
      </c>
      <c r="S6">
        <v>6.4787117054085162</v>
      </c>
      <c r="T6">
        <v>0</v>
      </c>
      <c r="U6">
        <v>279.20999999999998</v>
      </c>
      <c r="V6">
        <v>5.0996547536087604</v>
      </c>
      <c r="W6">
        <v>10.866245833060557</v>
      </c>
      <c r="X6">
        <v>36.381729286114613</v>
      </c>
      <c r="Y6">
        <v>0</v>
      </c>
      <c r="Z6">
        <v>3.1992765579999998</v>
      </c>
      <c r="AA6">
        <v>10.33886976933896</v>
      </c>
      <c r="AB6">
        <v>9.6928692155730953</v>
      </c>
      <c r="AC6">
        <v>7.1285294022135464</v>
      </c>
      <c r="AD6">
        <v>8.9638524715217915</v>
      </c>
      <c r="AE6">
        <v>12.128109476105115</v>
      </c>
      <c r="AF6">
        <v>0</v>
      </c>
      <c r="AG6">
        <v>0</v>
      </c>
      <c r="AH6">
        <v>37.518635423046874</v>
      </c>
      <c r="AI6">
        <v>3.4346745445345794</v>
      </c>
      <c r="AJ6">
        <v>0</v>
      </c>
      <c r="AK6">
        <v>16.595356275571316</v>
      </c>
      <c r="AL6">
        <v>18.525492700000001</v>
      </c>
      <c r="AM6">
        <v>2.5847650816933601</v>
      </c>
      <c r="AN6">
        <v>0</v>
      </c>
      <c r="AO6">
        <v>0</v>
      </c>
      <c r="AP6">
        <v>0.28277440142734062</v>
      </c>
      <c r="AQ6">
        <v>0</v>
      </c>
      <c r="AR6">
        <v>8.1243096000000001</v>
      </c>
      <c r="AS6">
        <v>7.8252885402957659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889.11927187413164</v>
      </c>
    </row>
    <row r="7" spans="1:117">
      <c r="A7" t="s">
        <v>49</v>
      </c>
      <c r="B7">
        <v>0</v>
      </c>
      <c r="C7">
        <v>0</v>
      </c>
      <c r="D7">
        <v>5.7101330763714593</v>
      </c>
      <c r="E7">
        <v>0</v>
      </c>
      <c r="F7">
        <v>0</v>
      </c>
      <c r="G7">
        <v>1.45099690070922</v>
      </c>
      <c r="H7">
        <v>0</v>
      </c>
      <c r="I7">
        <v>0</v>
      </c>
      <c r="J7">
        <v>10.980092473949581</v>
      </c>
      <c r="K7">
        <v>158.36917476472013</v>
      </c>
      <c r="L7">
        <v>60.69</v>
      </c>
      <c r="M7">
        <v>0</v>
      </c>
      <c r="N7">
        <v>29.129806015262616</v>
      </c>
      <c r="O7">
        <v>48.91950423489223</v>
      </c>
      <c r="P7">
        <v>63.549629359505694</v>
      </c>
      <c r="Q7">
        <v>5.3493333076923077</v>
      </c>
      <c r="R7">
        <v>10.281082079269757</v>
      </c>
      <c r="S7">
        <v>6.4787117054085162</v>
      </c>
      <c r="T7">
        <v>0</v>
      </c>
      <c r="U7">
        <v>279.20999999999998</v>
      </c>
      <c r="V7">
        <v>5.0996547536087604</v>
      </c>
      <c r="W7">
        <v>10.866245833060557</v>
      </c>
      <c r="X7">
        <v>36.381729286114613</v>
      </c>
      <c r="Y7">
        <v>0</v>
      </c>
      <c r="Z7">
        <v>3.1992765579999998</v>
      </c>
      <c r="AA7">
        <v>10.33886976933896</v>
      </c>
      <c r="AB7">
        <v>9.6928692155730953</v>
      </c>
      <c r="AC7">
        <v>7.1285294022135464</v>
      </c>
      <c r="AD7">
        <v>8.9638524715217915</v>
      </c>
      <c r="AE7">
        <v>12.128109476105115</v>
      </c>
      <c r="AF7">
        <v>0</v>
      </c>
      <c r="AG7">
        <v>0</v>
      </c>
      <c r="AH7">
        <v>37.518635423046874</v>
      </c>
      <c r="AI7">
        <v>3.4346745445345794</v>
      </c>
      <c r="AJ7">
        <v>0</v>
      </c>
      <c r="AK7">
        <v>16.595356275571316</v>
      </c>
      <c r="AL7">
        <v>18.525492700000001</v>
      </c>
      <c r="AM7">
        <v>2.5847650816933601</v>
      </c>
      <c r="AN7">
        <v>0</v>
      </c>
      <c r="AO7">
        <v>0</v>
      </c>
      <c r="AP7">
        <v>0.28277440142734062</v>
      </c>
      <c r="AQ7">
        <v>0</v>
      </c>
      <c r="AR7">
        <v>8.1243096000000001</v>
      </c>
      <c r="AS7">
        <v>7.8252885402957659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878.80889724988708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2.5504833520900321</v>
      </c>
      <c r="K8">
        <v>158.36917476472013</v>
      </c>
      <c r="L8">
        <v>60.69</v>
      </c>
      <c r="M8">
        <v>0</v>
      </c>
      <c r="N8">
        <v>29.129806015262616</v>
      </c>
      <c r="O8">
        <v>48.91950423489223</v>
      </c>
      <c r="P8">
        <v>63.549629359505694</v>
      </c>
      <c r="Q8">
        <v>5.3493333076923077</v>
      </c>
      <c r="R8">
        <v>10.281082079269757</v>
      </c>
      <c r="S8">
        <v>6.4787117054085162</v>
      </c>
      <c r="T8">
        <v>0</v>
      </c>
      <c r="U8">
        <v>279.20999999999998</v>
      </c>
      <c r="V8">
        <v>5.0996547536087604</v>
      </c>
      <c r="W8">
        <v>10.866245833060557</v>
      </c>
      <c r="X8">
        <v>36.381729286114613</v>
      </c>
      <c r="Y8">
        <v>0</v>
      </c>
      <c r="Z8">
        <v>3.1992765579999998</v>
      </c>
      <c r="AA8">
        <v>10.33886976933896</v>
      </c>
      <c r="AB8">
        <v>9.6928692155730953</v>
      </c>
      <c r="AC8">
        <v>7.1285294022135464</v>
      </c>
      <c r="AD8">
        <v>8.9638524715217915</v>
      </c>
      <c r="AE8">
        <v>12.128109476105115</v>
      </c>
      <c r="AF8">
        <v>0</v>
      </c>
      <c r="AG8">
        <v>0</v>
      </c>
      <c r="AH8">
        <v>37.518635423046874</v>
      </c>
      <c r="AI8">
        <v>3.4346745445345794</v>
      </c>
      <c r="AJ8">
        <v>0</v>
      </c>
      <c r="AK8">
        <v>16.595356275571316</v>
      </c>
      <c r="AL8">
        <v>18.525492700000001</v>
      </c>
      <c r="AM8">
        <v>2.5847650816933601</v>
      </c>
      <c r="AN8">
        <v>0</v>
      </c>
      <c r="AO8">
        <v>0</v>
      </c>
      <c r="AP8">
        <v>0.28277440142734062</v>
      </c>
      <c r="AQ8">
        <v>0</v>
      </c>
      <c r="AR8">
        <v>8.1243096000000001</v>
      </c>
      <c r="AS8">
        <v>7.8252885402957659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863.21815815094703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158.36917476472013</v>
      </c>
      <c r="L9">
        <v>60.69</v>
      </c>
      <c r="M9">
        <v>0</v>
      </c>
      <c r="N9">
        <v>29.129806015262616</v>
      </c>
      <c r="O9">
        <v>48.91950423489223</v>
      </c>
      <c r="P9">
        <v>63.549629359505694</v>
      </c>
      <c r="Q9">
        <v>5.3493333076923077</v>
      </c>
      <c r="R9">
        <v>10.281082079269757</v>
      </c>
      <c r="S9">
        <v>6.4787117054085162</v>
      </c>
      <c r="T9">
        <v>0</v>
      </c>
      <c r="U9">
        <v>279.20999999999998</v>
      </c>
      <c r="V9">
        <v>5.0996547536087604</v>
      </c>
      <c r="W9">
        <v>10.866245833060557</v>
      </c>
      <c r="X9">
        <v>36.381729286114613</v>
      </c>
      <c r="Y9">
        <v>0</v>
      </c>
      <c r="Z9">
        <v>3.1992765579999998</v>
      </c>
      <c r="AA9">
        <v>10.33886976933896</v>
      </c>
      <c r="AB9">
        <v>9.6928692155730953</v>
      </c>
      <c r="AC9">
        <v>7.1285294022135464</v>
      </c>
      <c r="AD9">
        <v>8.9638524715217915</v>
      </c>
      <c r="AE9">
        <v>12.128109476105115</v>
      </c>
      <c r="AF9">
        <v>0</v>
      </c>
      <c r="AG9">
        <v>0</v>
      </c>
      <c r="AH9">
        <v>37.518635423046874</v>
      </c>
      <c r="AI9">
        <v>0</v>
      </c>
      <c r="AJ9">
        <v>0</v>
      </c>
      <c r="AK9">
        <v>16.595356275571316</v>
      </c>
      <c r="AL9">
        <v>18.525492700000001</v>
      </c>
      <c r="AM9">
        <v>2.5847650816933601</v>
      </c>
      <c r="AN9">
        <v>0</v>
      </c>
      <c r="AO9">
        <v>0</v>
      </c>
      <c r="AP9">
        <v>0.28277440142734062</v>
      </c>
      <c r="AQ9">
        <v>0</v>
      </c>
      <c r="AR9">
        <v>8.1243096000000001</v>
      </c>
      <c r="AS9">
        <v>7.8252885402957659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857.23300025432229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158.36917476472013</v>
      </c>
      <c r="L10">
        <v>60.69</v>
      </c>
      <c r="M10">
        <v>0</v>
      </c>
      <c r="N10">
        <v>29.129806015262616</v>
      </c>
      <c r="O10">
        <v>48.91950423489223</v>
      </c>
      <c r="P10">
        <v>63.549629359505694</v>
      </c>
      <c r="Q10">
        <v>5.3493333076923077</v>
      </c>
      <c r="R10">
        <v>10.281082079269757</v>
      </c>
      <c r="S10">
        <v>6.4787117054085162</v>
      </c>
      <c r="T10">
        <v>0</v>
      </c>
      <c r="U10">
        <v>279.20999999999998</v>
      </c>
      <c r="V10">
        <v>5.0996547536087604</v>
      </c>
      <c r="W10">
        <v>10.866245833060557</v>
      </c>
      <c r="X10">
        <v>36.381729286114613</v>
      </c>
      <c r="Y10">
        <v>0</v>
      </c>
      <c r="Z10">
        <v>3.1992765579999998</v>
      </c>
      <c r="AA10">
        <v>10.33886976933896</v>
      </c>
      <c r="AB10">
        <v>9.6928692155730953</v>
      </c>
      <c r="AC10">
        <v>7.1285294022135464</v>
      </c>
      <c r="AD10">
        <v>8.9638524715217915</v>
      </c>
      <c r="AE10">
        <v>12.128109476105115</v>
      </c>
      <c r="AF10">
        <v>0</v>
      </c>
      <c r="AG10">
        <v>0</v>
      </c>
      <c r="AH10">
        <v>37.518635423046874</v>
      </c>
      <c r="AI10">
        <v>0</v>
      </c>
      <c r="AJ10">
        <v>0</v>
      </c>
      <c r="AK10">
        <v>16.595356275571316</v>
      </c>
      <c r="AL10">
        <v>18.525492700000001</v>
      </c>
      <c r="AM10">
        <v>2.5847650816933601</v>
      </c>
      <c r="AN10">
        <v>0</v>
      </c>
      <c r="AO10">
        <v>0</v>
      </c>
      <c r="AP10">
        <v>0.28277440142734062</v>
      </c>
      <c r="AQ10">
        <v>0</v>
      </c>
      <c r="AR10">
        <v>8.1243096000000001</v>
      </c>
      <c r="AS10">
        <v>7.8252885402957659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857.23300025432229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158.36917476472013</v>
      </c>
      <c r="L11">
        <v>60.109690004682591</v>
      </c>
      <c r="M11">
        <v>0</v>
      </c>
      <c r="N11">
        <v>29.129806015262616</v>
      </c>
      <c r="O11">
        <v>48.91950423489223</v>
      </c>
      <c r="P11">
        <v>63.549629359505694</v>
      </c>
      <c r="Q11">
        <v>5.3493333076923077</v>
      </c>
      <c r="R11">
        <v>10.281082079269757</v>
      </c>
      <c r="S11">
        <v>6.4787117054085162</v>
      </c>
      <c r="T11">
        <v>0</v>
      </c>
      <c r="U11">
        <v>278.87</v>
      </c>
      <c r="V11">
        <v>5.0996547536087604</v>
      </c>
      <c r="W11">
        <v>10.866245833060557</v>
      </c>
      <c r="X11">
        <v>36.381729286114613</v>
      </c>
      <c r="Y11">
        <v>0</v>
      </c>
      <c r="Z11">
        <v>3.1992765579999998</v>
      </c>
      <c r="AA11">
        <v>10.33886976933896</v>
      </c>
      <c r="AB11">
        <v>9.6928692155730953</v>
      </c>
      <c r="AC11">
        <v>7.1285294022135464</v>
      </c>
      <c r="AD11">
        <v>8.9638524715217915</v>
      </c>
      <c r="AE11">
        <v>12.128109476105115</v>
      </c>
      <c r="AF11">
        <v>0</v>
      </c>
      <c r="AG11">
        <v>0</v>
      </c>
      <c r="AH11">
        <v>37.518635423046874</v>
      </c>
      <c r="AI11">
        <v>0</v>
      </c>
      <c r="AJ11">
        <v>0</v>
      </c>
      <c r="AK11">
        <v>16.595356275571316</v>
      </c>
      <c r="AL11">
        <v>18.525492700000001</v>
      </c>
      <c r="AM11">
        <v>2.5847650816933601</v>
      </c>
      <c r="AN11">
        <v>0</v>
      </c>
      <c r="AO11">
        <v>0</v>
      </c>
      <c r="AP11">
        <v>0.28277440142734062</v>
      </c>
      <c r="AQ11">
        <v>0</v>
      </c>
      <c r="AR11">
        <v>8.1243096000000001</v>
      </c>
      <c r="AS11">
        <v>7.8252885402957659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856.31269025900485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158.36917476472013</v>
      </c>
      <c r="L12">
        <v>60.109690004682591</v>
      </c>
      <c r="M12">
        <v>0</v>
      </c>
      <c r="N12">
        <v>29.129806015262616</v>
      </c>
      <c r="O12">
        <v>48.91950423489223</v>
      </c>
      <c r="P12">
        <v>63.549629359505694</v>
      </c>
      <c r="Q12">
        <v>5.3493333076923077</v>
      </c>
      <c r="R12">
        <v>10.281082079269757</v>
      </c>
      <c r="S12">
        <v>6.4787117054085162</v>
      </c>
      <c r="T12">
        <v>0</v>
      </c>
      <c r="U12">
        <v>278.87</v>
      </c>
      <c r="V12">
        <v>5.0996547536087604</v>
      </c>
      <c r="W12">
        <v>10.866245833060557</v>
      </c>
      <c r="X12">
        <v>36.381729286114613</v>
      </c>
      <c r="Y12">
        <v>0</v>
      </c>
      <c r="Z12">
        <v>3.1992765579999998</v>
      </c>
      <c r="AA12">
        <v>10.33886976933896</v>
      </c>
      <c r="AB12">
        <v>9.6928692155730953</v>
      </c>
      <c r="AC12">
        <v>7.1285294022135464</v>
      </c>
      <c r="AD12">
        <v>8.9638524715217915</v>
      </c>
      <c r="AE12">
        <v>12.128109476105115</v>
      </c>
      <c r="AF12">
        <v>0</v>
      </c>
      <c r="AG12">
        <v>0</v>
      </c>
      <c r="AH12">
        <v>37.518635423046874</v>
      </c>
      <c r="AI12">
        <v>0</v>
      </c>
      <c r="AJ12">
        <v>0</v>
      </c>
      <c r="AK12">
        <v>16.595356275571316</v>
      </c>
      <c r="AL12">
        <v>18.525492700000001</v>
      </c>
      <c r="AM12">
        <v>2.5847650816933601</v>
      </c>
      <c r="AN12">
        <v>0</v>
      </c>
      <c r="AO12">
        <v>0</v>
      </c>
      <c r="AP12">
        <v>0.28277440142734062</v>
      </c>
      <c r="AQ12">
        <v>0</v>
      </c>
      <c r="AR12">
        <v>8.1243096000000001</v>
      </c>
      <c r="AS12">
        <v>7.8252885402957659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856.31269025900485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158.36917476472013</v>
      </c>
      <c r="L13">
        <v>60.11</v>
      </c>
      <c r="M13">
        <v>0</v>
      </c>
      <c r="N13">
        <v>29.129806015262616</v>
      </c>
      <c r="O13">
        <v>48.91950423489223</v>
      </c>
      <c r="P13">
        <v>63.549629359505694</v>
      </c>
      <c r="Q13">
        <v>5.3493333076923077</v>
      </c>
      <c r="R13">
        <v>10.281082079269757</v>
      </c>
      <c r="S13">
        <v>6.4787117054085162</v>
      </c>
      <c r="T13">
        <v>0</v>
      </c>
      <c r="U13">
        <v>278.87</v>
      </c>
      <c r="V13">
        <v>5.0996547536087604</v>
      </c>
      <c r="W13">
        <v>10.866245833060557</v>
      </c>
      <c r="X13">
        <v>36.381729286114613</v>
      </c>
      <c r="Y13">
        <v>0</v>
      </c>
      <c r="Z13">
        <v>3.1992765579999998</v>
      </c>
      <c r="AA13">
        <v>10.33886976933896</v>
      </c>
      <c r="AB13">
        <v>9.6928692155730953</v>
      </c>
      <c r="AC13">
        <v>7.1285294022135464</v>
      </c>
      <c r="AD13">
        <v>8.9638524715217915</v>
      </c>
      <c r="AE13">
        <v>12.128109476105115</v>
      </c>
      <c r="AF13">
        <v>0</v>
      </c>
      <c r="AG13">
        <v>0</v>
      </c>
      <c r="AH13">
        <v>37.518635423046874</v>
      </c>
      <c r="AI13">
        <v>0</v>
      </c>
      <c r="AJ13">
        <v>0</v>
      </c>
      <c r="AK13">
        <v>16.595356275571316</v>
      </c>
      <c r="AL13">
        <v>18.525492700000001</v>
      </c>
      <c r="AM13">
        <v>2.5847650816933601</v>
      </c>
      <c r="AN13">
        <v>0</v>
      </c>
      <c r="AO13">
        <v>0</v>
      </c>
      <c r="AP13">
        <v>0.28277440142734062</v>
      </c>
      <c r="AQ13">
        <v>0</v>
      </c>
      <c r="AR13">
        <v>8.1243096000000001</v>
      </c>
      <c r="AS13">
        <v>7.8252885402957659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856.31300025432222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158.43881181970383</v>
      </c>
      <c r="L14">
        <v>60.109217153092246</v>
      </c>
      <c r="M14">
        <v>0</v>
      </c>
      <c r="N14">
        <v>29.129806015262616</v>
      </c>
      <c r="O14">
        <v>48.91950423489223</v>
      </c>
      <c r="P14">
        <v>63.549629359505694</v>
      </c>
      <c r="Q14">
        <v>5.3493333076923077</v>
      </c>
      <c r="R14">
        <v>10.281082079269757</v>
      </c>
      <c r="S14">
        <v>6.4787117054085162</v>
      </c>
      <c r="T14">
        <v>0</v>
      </c>
      <c r="U14">
        <v>278.87</v>
      </c>
      <c r="V14">
        <v>5.0996547536087604</v>
      </c>
      <c r="W14">
        <v>10.866245833060557</v>
      </c>
      <c r="X14">
        <v>36.381729286114613</v>
      </c>
      <c r="Y14">
        <v>0</v>
      </c>
      <c r="Z14">
        <v>3.1992765579999998</v>
      </c>
      <c r="AA14">
        <v>10.33886976933896</v>
      </c>
      <c r="AB14">
        <v>9.6928692155730953</v>
      </c>
      <c r="AC14">
        <v>7.1285294022135464</v>
      </c>
      <c r="AD14">
        <v>8.9638524715217915</v>
      </c>
      <c r="AE14">
        <v>12.128109476105115</v>
      </c>
      <c r="AF14">
        <v>0</v>
      </c>
      <c r="AG14">
        <v>0</v>
      </c>
      <c r="AH14">
        <v>37.518635423046874</v>
      </c>
      <c r="AI14">
        <v>0</v>
      </c>
      <c r="AJ14">
        <v>0</v>
      </c>
      <c r="AK14">
        <v>16.595356275571316</v>
      </c>
      <c r="AL14">
        <v>18.525492700000001</v>
      </c>
      <c r="AM14">
        <v>2.5847650816933601</v>
      </c>
      <c r="AN14">
        <v>0</v>
      </c>
      <c r="AO14">
        <v>0</v>
      </c>
      <c r="AP14">
        <v>0.28277440142734062</v>
      </c>
      <c r="AQ14">
        <v>0</v>
      </c>
      <c r="AR14">
        <v>8.1243096000000001</v>
      </c>
      <c r="AS14">
        <v>7.8252885402957659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856.38185446239834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158.43881181970383</v>
      </c>
      <c r="L15">
        <v>60.89</v>
      </c>
      <c r="M15">
        <v>0</v>
      </c>
      <c r="N15">
        <v>29.129806015262616</v>
      </c>
      <c r="O15">
        <v>48.91950423489223</v>
      </c>
      <c r="P15">
        <v>63.549629359505694</v>
      </c>
      <c r="Q15">
        <v>5.3493333076923077</v>
      </c>
      <c r="R15">
        <v>10.281082079269757</v>
      </c>
      <c r="S15">
        <v>6.4787117054085162</v>
      </c>
      <c r="T15">
        <v>0</v>
      </c>
      <c r="U15">
        <v>278.87</v>
      </c>
      <c r="V15">
        <v>5.0996547536087604</v>
      </c>
      <c r="W15">
        <v>10.866245833060557</v>
      </c>
      <c r="X15">
        <v>36.381729286114613</v>
      </c>
      <c r="Y15">
        <v>0</v>
      </c>
      <c r="Z15">
        <v>4.7989149639999997</v>
      </c>
      <c r="AA15">
        <v>10.33886976933896</v>
      </c>
      <c r="AB15">
        <v>9.6928692155730953</v>
      </c>
      <c r="AC15">
        <v>7.1285294022135464</v>
      </c>
      <c r="AD15">
        <v>6.7073362475035712</v>
      </c>
      <c r="AE15">
        <v>12.128109476105115</v>
      </c>
      <c r="AF15">
        <v>0</v>
      </c>
      <c r="AG15">
        <v>0</v>
      </c>
      <c r="AH15">
        <v>37.518635423046874</v>
      </c>
      <c r="AI15">
        <v>0</v>
      </c>
      <c r="AJ15">
        <v>0</v>
      </c>
      <c r="AK15">
        <v>16.595356275571316</v>
      </c>
      <c r="AL15">
        <v>18.525492700000001</v>
      </c>
      <c r="AM15">
        <v>2.5847650816933601</v>
      </c>
      <c r="AN15">
        <v>0</v>
      </c>
      <c r="AO15">
        <v>0</v>
      </c>
      <c r="AP15">
        <v>0.28277440142734062</v>
      </c>
      <c r="AQ15">
        <v>0</v>
      </c>
      <c r="AR15">
        <v>8.1243096000000001</v>
      </c>
      <c r="AS15">
        <v>7.8252885402957659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856.5057594912879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158.43881181970383</v>
      </c>
      <c r="L16">
        <v>60.89</v>
      </c>
      <c r="M16">
        <v>0</v>
      </c>
      <c r="N16">
        <v>29.129806015262616</v>
      </c>
      <c r="O16">
        <v>48.91950423489223</v>
      </c>
      <c r="P16">
        <v>63.549629359505694</v>
      </c>
      <c r="Q16">
        <v>5.3493333076923077</v>
      </c>
      <c r="R16">
        <v>5.2306192122641511</v>
      </c>
      <c r="S16">
        <v>6.4787117054085162</v>
      </c>
      <c r="T16">
        <v>0</v>
      </c>
      <c r="U16">
        <v>278.87</v>
      </c>
      <c r="V16">
        <v>5.0996547536087604</v>
      </c>
      <c r="W16">
        <v>10.866245833060557</v>
      </c>
      <c r="X16">
        <v>36.381729286114613</v>
      </c>
      <c r="Y16">
        <v>0</v>
      </c>
      <c r="Z16">
        <v>4.7989149639999997</v>
      </c>
      <c r="AA16">
        <v>10.33886976933896</v>
      </c>
      <c r="AB16">
        <v>9.6928692155730953</v>
      </c>
      <c r="AC16">
        <v>7.1285294022135464</v>
      </c>
      <c r="AD16">
        <v>4.4819263423536322</v>
      </c>
      <c r="AE16">
        <v>12.128109476105115</v>
      </c>
      <c r="AF16">
        <v>0</v>
      </c>
      <c r="AG16">
        <v>0</v>
      </c>
      <c r="AH16">
        <v>37.518635423046874</v>
      </c>
      <c r="AI16">
        <v>0</v>
      </c>
      <c r="AJ16">
        <v>0</v>
      </c>
      <c r="AK16">
        <v>16.595356275571316</v>
      </c>
      <c r="AL16">
        <v>18.525492700000001</v>
      </c>
      <c r="AM16">
        <v>2.5847650816933601</v>
      </c>
      <c r="AN16">
        <v>0</v>
      </c>
      <c r="AO16">
        <v>0</v>
      </c>
      <c r="AP16">
        <v>0.28277440142734062</v>
      </c>
      <c r="AQ16">
        <v>0</v>
      </c>
      <c r="AR16">
        <v>8.1243096000000001</v>
      </c>
      <c r="AS16">
        <v>7.8252885402957659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849.2298867191322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158.43881181970383</v>
      </c>
      <c r="L17">
        <v>60.89</v>
      </c>
      <c r="M17">
        <v>0</v>
      </c>
      <c r="N17">
        <v>29.129806015262616</v>
      </c>
      <c r="O17">
        <v>48.91950423489223</v>
      </c>
      <c r="P17">
        <v>63.549629359505694</v>
      </c>
      <c r="Q17">
        <v>5.3493333076923077</v>
      </c>
      <c r="R17">
        <v>5.2306192122641511</v>
      </c>
      <c r="S17">
        <v>6.4787117054085162</v>
      </c>
      <c r="T17">
        <v>0</v>
      </c>
      <c r="U17">
        <v>278.87</v>
      </c>
      <c r="V17">
        <v>5.0996547536087604</v>
      </c>
      <c r="W17">
        <v>10.866245833060557</v>
      </c>
      <c r="X17">
        <v>36.381729286114613</v>
      </c>
      <c r="Y17">
        <v>0</v>
      </c>
      <c r="Z17">
        <v>4.7989149639999997</v>
      </c>
      <c r="AA17">
        <v>10.33886976933896</v>
      </c>
      <c r="AB17">
        <v>9.6928692155730953</v>
      </c>
      <c r="AC17">
        <v>7.1285294022135464</v>
      </c>
      <c r="AD17">
        <v>4.4819263423536322</v>
      </c>
      <c r="AE17">
        <v>12.128109476105115</v>
      </c>
      <c r="AF17">
        <v>0</v>
      </c>
      <c r="AG17">
        <v>0</v>
      </c>
      <c r="AH17">
        <v>37.518635423046874</v>
      </c>
      <c r="AI17">
        <v>0</v>
      </c>
      <c r="AJ17">
        <v>0</v>
      </c>
      <c r="AK17">
        <v>16.595356275571316</v>
      </c>
      <c r="AL17">
        <v>18.525492700000001</v>
      </c>
      <c r="AM17">
        <v>2.5847650816933601</v>
      </c>
      <c r="AN17">
        <v>0</v>
      </c>
      <c r="AO17">
        <v>0</v>
      </c>
      <c r="AP17">
        <v>0.28277440142734062</v>
      </c>
      <c r="AQ17">
        <v>0</v>
      </c>
      <c r="AR17">
        <v>8.1243096000000001</v>
      </c>
      <c r="AS17">
        <v>7.8252885402957659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849.2298867191322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158.43881181970383</v>
      </c>
      <c r="L18">
        <v>60.89</v>
      </c>
      <c r="M18">
        <v>0</v>
      </c>
      <c r="N18">
        <v>29.129806015262616</v>
      </c>
      <c r="O18">
        <v>48.91950423489223</v>
      </c>
      <c r="P18">
        <v>63.549629359505694</v>
      </c>
      <c r="Q18">
        <v>5.3493333076923077</v>
      </c>
      <c r="R18">
        <v>5.2306192122641511</v>
      </c>
      <c r="S18">
        <v>6.4787117054085162</v>
      </c>
      <c r="T18">
        <v>0</v>
      </c>
      <c r="U18">
        <v>278.87</v>
      </c>
      <c r="V18">
        <v>5.0996547536087604</v>
      </c>
      <c r="W18">
        <v>10.866245833060557</v>
      </c>
      <c r="X18">
        <v>36.381729286114613</v>
      </c>
      <c r="Y18">
        <v>0</v>
      </c>
      <c r="Z18">
        <v>4.7989149639999997</v>
      </c>
      <c r="AA18">
        <v>10.33886976933896</v>
      </c>
      <c r="AB18">
        <v>9.6928692155730953</v>
      </c>
      <c r="AC18">
        <v>7.1285294022135464</v>
      </c>
      <c r="AD18">
        <v>4.4819263423536322</v>
      </c>
      <c r="AE18">
        <v>12.128109476105115</v>
      </c>
      <c r="AF18">
        <v>0</v>
      </c>
      <c r="AG18">
        <v>0</v>
      </c>
      <c r="AH18">
        <v>37.518635423046874</v>
      </c>
      <c r="AI18">
        <v>0</v>
      </c>
      <c r="AJ18">
        <v>0</v>
      </c>
      <c r="AK18">
        <v>16.595356275571316</v>
      </c>
      <c r="AL18">
        <v>18.525492700000001</v>
      </c>
      <c r="AM18">
        <v>2.5847650816933601</v>
      </c>
      <c r="AN18">
        <v>0</v>
      </c>
      <c r="AO18">
        <v>0</v>
      </c>
      <c r="AP18">
        <v>0.28277440142734062</v>
      </c>
      <c r="AQ18">
        <v>0</v>
      </c>
      <c r="AR18">
        <v>8.1243096000000001</v>
      </c>
      <c r="AS18">
        <v>7.8252885402957659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849.2298867191322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158.43881181970383</v>
      </c>
      <c r="L19">
        <v>54.289647377368027</v>
      </c>
      <c r="M19">
        <v>0</v>
      </c>
      <c r="N19">
        <v>29.129806015262616</v>
      </c>
      <c r="O19">
        <v>48.91950423489223</v>
      </c>
      <c r="P19">
        <v>63.549629359505694</v>
      </c>
      <c r="Q19">
        <v>5.3493333076923077</v>
      </c>
      <c r="R19">
        <v>5.2306192122641511</v>
      </c>
      <c r="S19">
        <v>6.4787117054085162</v>
      </c>
      <c r="T19">
        <v>0</v>
      </c>
      <c r="U19">
        <v>278.87</v>
      </c>
      <c r="V19">
        <v>5.0996547536087604</v>
      </c>
      <c r="W19">
        <v>10.866245833060557</v>
      </c>
      <c r="X19">
        <v>36.381729286114613</v>
      </c>
      <c r="Y19">
        <v>0</v>
      </c>
      <c r="Z19">
        <v>4.7989149639999997</v>
      </c>
      <c r="AA19">
        <v>10.33886976933896</v>
      </c>
      <c r="AB19">
        <v>9.6928692155730953</v>
      </c>
      <c r="AC19">
        <v>7.1285294022135464</v>
      </c>
      <c r="AD19">
        <v>4.4819263423536322</v>
      </c>
      <c r="AE19">
        <v>12.128109476105115</v>
      </c>
      <c r="AF19">
        <v>0</v>
      </c>
      <c r="AG19">
        <v>0</v>
      </c>
      <c r="AH19">
        <v>37.518635423046874</v>
      </c>
      <c r="AI19">
        <v>0</v>
      </c>
      <c r="AJ19">
        <v>0</v>
      </c>
      <c r="AK19">
        <v>16.595356275571316</v>
      </c>
      <c r="AL19">
        <v>18.525492700000001</v>
      </c>
      <c r="AM19">
        <v>2.5847650816933601</v>
      </c>
      <c r="AN19">
        <v>0</v>
      </c>
      <c r="AO19">
        <v>0</v>
      </c>
      <c r="AP19">
        <v>0.28277440142734062</v>
      </c>
      <c r="AQ19">
        <v>0</v>
      </c>
      <c r="AR19">
        <v>8.1243096000000001</v>
      </c>
      <c r="AS19">
        <v>7.8252885402957659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842.62953409650015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158.43881181970383</v>
      </c>
      <c r="L20">
        <v>60.89</v>
      </c>
      <c r="M20">
        <v>0</v>
      </c>
      <c r="N20">
        <v>29.129806015262616</v>
      </c>
      <c r="O20">
        <v>48.91950423489223</v>
      </c>
      <c r="P20">
        <v>63.549629359505694</v>
      </c>
      <c r="Q20">
        <v>5.3493333076923077</v>
      </c>
      <c r="R20">
        <v>5.2306192122641511</v>
      </c>
      <c r="S20">
        <v>6.4787117054085162</v>
      </c>
      <c r="T20">
        <v>0</v>
      </c>
      <c r="U20">
        <v>278.87</v>
      </c>
      <c r="V20">
        <v>5.0996547536087604</v>
      </c>
      <c r="W20">
        <v>10.866245833060557</v>
      </c>
      <c r="X20">
        <v>36.381729286114613</v>
      </c>
      <c r="Y20">
        <v>0</v>
      </c>
      <c r="Z20">
        <v>4.7989149639999997</v>
      </c>
      <c r="AA20">
        <v>10.33886976933896</v>
      </c>
      <c r="AB20">
        <v>9.6928692155730953</v>
      </c>
      <c r="AC20">
        <v>7.1285294022135464</v>
      </c>
      <c r="AD20">
        <v>4.4819263423536322</v>
      </c>
      <c r="AE20">
        <v>12.128109476105115</v>
      </c>
      <c r="AF20">
        <v>0</v>
      </c>
      <c r="AG20">
        <v>0</v>
      </c>
      <c r="AH20">
        <v>37.518635423046874</v>
      </c>
      <c r="AI20">
        <v>0</v>
      </c>
      <c r="AJ20">
        <v>0</v>
      </c>
      <c r="AK20">
        <v>16.595356275571316</v>
      </c>
      <c r="AL20">
        <v>18.525492700000001</v>
      </c>
      <c r="AM20">
        <v>2.5847650816933601</v>
      </c>
      <c r="AN20">
        <v>0</v>
      </c>
      <c r="AO20">
        <v>0</v>
      </c>
      <c r="AP20">
        <v>0.28277440142734062</v>
      </c>
      <c r="AQ20">
        <v>0</v>
      </c>
      <c r="AR20">
        <v>8.1243096000000001</v>
      </c>
      <c r="AS20">
        <v>7.8252885402957659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849.2298867191322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118.79020468195773</v>
      </c>
      <c r="L21">
        <v>32.839705080638232</v>
      </c>
      <c r="M21">
        <v>0</v>
      </c>
      <c r="N21">
        <v>29.129806015262616</v>
      </c>
      <c r="O21">
        <v>48.91950423489223</v>
      </c>
      <c r="P21">
        <v>63.549629359505694</v>
      </c>
      <c r="Q21">
        <v>5.3493333076923077</v>
      </c>
      <c r="R21">
        <v>5.0795327288629739</v>
      </c>
      <c r="S21">
        <v>6.4787117054085162</v>
      </c>
      <c r="T21">
        <v>0</v>
      </c>
      <c r="U21">
        <v>278.87</v>
      </c>
      <c r="V21">
        <v>5.0996547536087604</v>
      </c>
      <c r="W21">
        <v>10.866245833060557</v>
      </c>
      <c r="X21">
        <v>36.381729286114613</v>
      </c>
      <c r="Y21">
        <v>0</v>
      </c>
      <c r="Z21">
        <v>3.1992765579999998</v>
      </c>
      <c r="AA21">
        <v>10.33886976933896</v>
      </c>
      <c r="AB21">
        <v>9.6928692155730953</v>
      </c>
      <c r="AC21">
        <v>7.1285294022135464</v>
      </c>
      <c r="AD21">
        <v>4.4819263423536322</v>
      </c>
      <c r="AE21">
        <v>12.128109476105115</v>
      </c>
      <c r="AF21">
        <v>0</v>
      </c>
      <c r="AG21">
        <v>0</v>
      </c>
      <c r="AH21">
        <v>37.518635423046874</v>
      </c>
      <c r="AI21">
        <v>3.4346745445345794</v>
      </c>
      <c r="AJ21">
        <v>0</v>
      </c>
      <c r="AK21">
        <v>16.595356275571316</v>
      </c>
      <c r="AL21">
        <v>18.525492700000001</v>
      </c>
      <c r="AM21">
        <v>2.5847650816933601</v>
      </c>
      <c r="AN21">
        <v>0</v>
      </c>
      <c r="AO21">
        <v>0</v>
      </c>
      <c r="AP21">
        <v>0.59696818079105229</v>
      </c>
      <c r="AQ21">
        <v>0</v>
      </c>
      <c r="AR21">
        <v>8.1243096000000001</v>
      </c>
      <c r="AS21">
        <v>7.8252885402957659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783.5291280965215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104.31069899338448</v>
      </c>
      <c r="L22">
        <v>32.839705080638232</v>
      </c>
      <c r="M22">
        <v>0</v>
      </c>
      <c r="N22">
        <v>29.129806015262616</v>
      </c>
      <c r="O22">
        <v>48.91950423489223</v>
      </c>
      <c r="P22">
        <v>63.549629359505694</v>
      </c>
      <c r="Q22">
        <v>5.3493333076923077</v>
      </c>
      <c r="R22">
        <v>5.0795327288629739</v>
      </c>
      <c r="S22">
        <v>6.4787117054085162</v>
      </c>
      <c r="T22">
        <v>0</v>
      </c>
      <c r="U22">
        <v>278.87</v>
      </c>
      <c r="V22">
        <v>5.0996547536087604</v>
      </c>
      <c r="W22">
        <v>10.866245833060557</v>
      </c>
      <c r="X22">
        <v>36.381729286114613</v>
      </c>
      <c r="Y22">
        <v>0</v>
      </c>
      <c r="Z22">
        <v>3.1992765579999998</v>
      </c>
      <c r="AA22">
        <v>10.33886976933896</v>
      </c>
      <c r="AB22">
        <v>9.6928692155730953</v>
      </c>
      <c r="AC22">
        <v>7.1285294022135464</v>
      </c>
      <c r="AD22">
        <v>4.4819263423536322</v>
      </c>
      <c r="AE22">
        <v>12.128109476105115</v>
      </c>
      <c r="AF22">
        <v>0</v>
      </c>
      <c r="AG22">
        <v>0</v>
      </c>
      <c r="AH22">
        <v>37.518635423046874</v>
      </c>
      <c r="AI22">
        <v>3.4346745445345794</v>
      </c>
      <c r="AJ22">
        <v>0</v>
      </c>
      <c r="AK22">
        <v>16.595356275571316</v>
      </c>
      <c r="AL22">
        <v>18.525492700000001</v>
      </c>
      <c r="AM22">
        <v>2.2891391240847376</v>
      </c>
      <c r="AN22">
        <v>0</v>
      </c>
      <c r="AO22">
        <v>0</v>
      </c>
      <c r="AP22">
        <v>0.59696818079105229</v>
      </c>
      <c r="AQ22">
        <v>0</v>
      </c>
      <c r="AR22">
        <v>8.1243096000000001</v>
      </c>
      <c r="AS22">
        <v>7.8252885402957659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768.75399645033963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158.43881181970383</v>
      </c>
      <c r="L23">
        <v>63.12</v>
      </c>
      <c r="M23">
        <v>0</v>
      </c>
      <c r="N23">
        <v>29.129806015262616</v>
      </c>
      <c r="O23">
        <v>48.91950423489223</v>
      </c>
      <c r="P23">
        <v>63.549629359505694</v>
      </c>
      <c r="Q23">
        <v>5.3493333076923077</v>
      </c>
      <c r="R23">
        <v>5.0795327288629739</v>
      </c>
      <c r="S23">
        <v>6.4787117054085162</v>
      </c>
      <c r="T23">
        <v>0</v>
      </c>
      <c r="U23">
        <v>278.87</v>
      </c>
      <c r="V23">
        <v>5.0996547536087604</v>
      </c>
      <c r="W23">
        <v>10.866245833060557</v>
      </c>
      <c r="X23">
        <v>36.381729286114613</v>
      </c>
      <c r="Y23">
        <v>0</v>
      </c>
      <c r="Z23">
        <v>3.1992765579999998</v>
      </c>
      <c r="AA23">
        <v>10.33886976933896</v>
      </c>
      <c r="AB23">
        <v>9.6928692155730953</v>
      </c>
      <c r="AC23">
        <v>7.1285294022135464</v>
      </c>
      <c r="AD23">
        <v>2.2409630645840788</v>
      </c>
      <c r="AE23">
        <v>12.128109476105115</v>
      </c>
      <c r="AF23">
        <v>0</v>
      </c>
      <c r="AG23">
        <v>0</v>
      </c>
      <c r="AH23">
        <v>37.518635423046874</v>
      </c>
      <c r="AI23">
        <v>3.4346745445345794</v>
      </c>
      <c r="AJ23">
        <v>0</v>
      </c>
      <c r="AK23">
        <v>16.595356275571316</v>
      </c>
      <c r="AL23">
        <v>18.525492700000001</v>
      </c>
      <c r="AM23">
        <v>0</v>
      </c>
      <c r="AN23">
        <v>0</v>
      </c>
      <c r="AO23">
        <v>0</v>
      </c>
      <c r="AP23">
        <v>2.3250337133338861</v>
      </c>
      <c r="AQ23">
        <v>0</v>
      </c>
      <c r="AR23">
        <v>8.1243096000000001</v>
      </c>
      <c r="AS23">
        <v>7.8252885402957659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850.36036732670937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158.43881181970383</v>
      </c>
      <c r="L24">
        <v>60.89</v>
      </c>
      <c r="M24">
        <v>0</v>
      </c>
      <c r="N24">
        <v>29.129806015262616</v>
      </c>
      <c r="O24">
        <v>48.91950423489223</v>
      </c>
      <c r="P24">
        <v>63.549629359505694</v>
      </c>
      <c r="Q24">
        <v>5.3493333076923077</v>
      </c>
      <c r="R24">
        <v>5.0795327288629739</v>
      </c>
      <c r="S24">
        <v>6.4787117054085162</v>
      </c>
      <c r="T24">
        <v>0</v>
      </c>
      <c r="U24">
        <v>278.87</v>
      </c>
      <c r="V24">
        <v>5.0996547536087604</v>
      </c>
      <c r="W24">
        <v>10.866245833060557</v>
      </c>
      <c r="X24">
        <v>36.381729286114613</v>
      </c>
      <c r="Y24">
        <v>0</v>
      </c>
      <c r="Z24">
        <v>3.1992765579999998</v>
      </c>
      <c r="AA24">
        <v>10.33886976933896</v>
      </c>
      <c r="AB24">
        <v>9.6928692155730953</v>
      </c>
      <c r="AC24">
        <v>7.1285294022135464</v>
      </c>
      <c r="AD24">
        <v>2.2409630645840788</v>
      </c>
      <c r="AE24">
        <v>12.128109476105115</v>
      </c>
      <c r="AF24">
        <v>0</v>
      </c>
      <c r="AG24">
        <v>0</v>
      </c>
      <c r="AH24">
        <v>37.518635423046874</v>
      </c>
      <c r="AI24">
        <v>3.4346745445345794</v>
      </c>
      <c r="AJ24">
        <v>0</v>
      </c>
      <c r="AK24">
        <v>16.595356275571316</v>
      </c>
      <c r="AL24">
        <v>18.525492700000001</v>
      </c>
      <c r="AM24">
        <v>0</v>
      </c>
      <c r="AN24">
        <v>0</v>
      </c>
      <c r="AO24">
        <v>0</v>
      </c>
      <c r="AP24">
        <v>2.3250337133338861</v>
      </c>
      <c r="AQ24">
        <v>0</v>
      </c>
      <c r="AR24">
        <v>8.1243096000000001</v>
      </c>
      <c r="AS24">
        <v>7.8252885402957659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848.13036732670935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158.43881181970383</v>
      </c>
      <c r="L25">
        <v>60.89</v>
      </c>
      <c r="M25">
        <v>0</v>
      </c>
      <c r="N25">
        <v>29.129806015262616</v>
      </c>
      <c r="O25">
        <v>48.91950423489223</v>
      </c>
      <c r="P25">
        <v>63.549629359505694</v>
      </c>
      <c r="Q25">
        <v>5.3493333076923077</v>
      </c>
      <c r="R25">
        <v>5.0795327288629739</v>
      </c>
      <c r="S25">
        <v>6.4787117054085162</v>
      </c>
      <c r="T25">
        <v>0</v>
      </c>
      <c r="U25">
        <v>278.87</v>
      </c>
      <c r="V25">
        <v>5.0996547536087604</v>
      </c>
      <c r="W25">
        <v>10.866245833060557</v>
      </c>
      <c r="X25">
        <v>36.381729286114613</v>
      </c>
      <c r="Y25">
        <v>0</v>
      </c>
      <c r="Z25">
        <v>3.1992765579999998</v>
      </c>
      <c r="AA25">
        <v>10.33886976933896</v>
      </c>
      <c r="AB25">
        <v>9.6928692155730953</v>
      </c>
      <c r="AC25">
        <v>7.1285294022135464</v>
      </c>
      <c r="AD25">
        <v>2.2409630645840788</v>
      </c>
      <c r="AE25">
        <v>12.128109476105115</v>
      </c>
      <c r="AF25">
        <v>0</v>
      </c>
      <c r="AG25">
        <v>0</v>
      </c>
      <c r="AH25">
        <v>37.518635423046874</v>
      </c>
      <c r="AI25">
        <v>0.78060803403185475</v>
      </c>
      <c r="AJ25">
        <v>0</v>
      </c>
      <c r="AK25">
        <v>16.595356275571316</v>
      </c>
      <c r="AL25">
        <v>18.525492700000001</v>
      </c>
      <c r="AM25">
        <v>0</v>
      </c>
      <c r="AN25">
        <v>0</v>
      </c>
      <c r="AO25">
        <v>0</v>
      </c>
      <c r="AP25">
        <v>0.28277440142734062</v>
      </c>
      <c r="AQ25">
        <v>0</v>
      </c>
      <c r="AR25">
        <v>8.1243096000000001</v>
      </c>
      <c r="AS25">
        <v>7.8252885402957659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843.43404150430001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158.43992668766839</v>
      </c>
      <c r="L26">
        <v>60.89</v>
      </c>
      <c r="M26">
        <v>0</v>
      </c>
      <c r="N26">
        <v>29.129806015262616</v>
      </c>
      <c r="O26">
        <v>48.91950423489223</v>
      </c>
      <c r="P26">
        <v>63.549629359505694</v>
      </c>
      <c r="Q26">
        <v>5.3493333076923077</v>
      </c>
      <c r="R26">
        <v>5.0795327288629739</v>
      </c>
      <c r="S26">
        <v>6.4787117054085162</v>
      </c>
      <c r="T26">
        <v>0</v>
      </c>
      <c r="U26">
        <v>278.87</v>
      </c>
      <c r="V26">
        <v>5.0996547536087604</v>
      </c>
      <c r="W26">
        <v>10.866245833060557</v>
      </c>
      <c r="X26">
        <v>36.381729286114613</v>
      </c>
      <c r="Y26">
        <v>0</v>
      </c>
      <c r="Z26">
        <v>3.1992765579999998</v>
      </c>
      <c r="AA26">
        <v>10.33886976933896</v>
      </c>
      <c r="AB26">
        <v>9.6928692155730953</v>
      </c>
      <c r="AC26">
        <v>7.1285294022135464</v>
      </c>
      <c r="AD26">
        <v>2.2409630645840788</v>
      </c>
      <c r="AE26">
        <v>12.128109476105115</v>
      </c>
      <c r="AF26">
        <v>0</v>
      </c>
      <c r="AG26">
        <v>0</v>
      </c>
      <c r="AH26">
        <v>37.518635423046874</v>
      </c>
      <c r="AI26">
        <v>0.78060803403185475</v>
      </c>
      <c r="AJ26">
        <v>0</v>
      </c>
      <c r="AK26">
        <v>16.595356275571316</v>
      </c>
      <c r="AL26">
        <v>18.525492700000001</v>
      </c>
      <c r="AM26">
        <v>0</v>
      </c>
      <c r="AN26">
        <v>0</v>
      </c>
      <c r="AO26">
        <v>0</v>
      </c>
      <c r="AP26">
        <v>0.28277440142734062</v>
      </c>
      <c r="AQ26">
        <v>0</v>
      </c>
      <c r="AR26">
        <v>8.1243096000000001</v>
      </c>
      <c r="AS26">
        <v>7.8252885402957659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843.43515637226437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96.580397552600161</v>
      </c>
      <c r="L27">
        <v>32.83987424295983</v>
      </c>
      <c r="M27">
        <v>0</v>
      </c>
      <c r="N27">
        <v>29.129806015262616</v>
      </c>
      <c r="O27">
        <v>48.91950423489223</v>
      </c>
      <c r="P27">
        <v>63.549629359505694</v>
      </c>
      <c r="Q27">
        <v>5.3493333076923077</v>
      </c>
      <c r="R27">
        <v>5.0795327288629739</v>
      </c>
      <c r="S27">
        <v>6.4787117054085162</v>
      </c>
      <c r="T27">
        <v>0</v>
      </c>
      <c r="U27">
        <v>278.87</v>
      </c>
      <c r="V27">
        <v>5.0996547536087604</v>
      </c>
      <c r="W27">
        <v>10.866245833060557</v>
      </c>
      <c r="X27">
        <v>36.381729286114613</v>
      </c>
      <c r="Y27">
        <v>0</v>
      </c>
      <c r="Z27">
        <v>3.1992765579999998</v>
      </c>
      <c r="AA27">
        <v>10.33886976933896</v>
      </c>
      <c r="AB27">
        <v>9.6928692155730953</v>
      </c>
      <c r="AC27">
        <v>7.1285294022135464</v>
      </c>
      <c r="AD27">
        <v>2.2409630645840788</v>
      </c>
      <c r="AE27">
        <v>12.128109476105115</v>
      </c>
      <c r="AF27">
        <v>0</v>
      </c>
      <c r="AG27">
        <v>0</v>
      </c>
      <c r="AH27">
        <v>37.518635423046874</v>
      </c>
      <c r="AI27">
        <v>4.0591608446223395</v>
      </c>
      <c r="AJ27">
        <v>0</v>
      </c>
      <c r="AK27">
        <v>16.595356275571316</v>
      </c>
      <c r="AL27">
        <v>18.525492700000001</v>
      </c>
      <c r="AM27">
        <v>0</v>
      </c>
      <c r="AN27">
        <v>0</v>
      </c>
      <c r="AO27">
        <v>0</v>
      </c>
      <c r="AP27">
        <v>0.28277440142734062</v>
      </c>
      <c r="AQ27">
        <v>0</v>
      </c>
      <c r="AR27">
        <v>8.1243096000000001</v>
      </c>
      <c r="AS27">
        <v>7.8252885402957659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756.80405429074665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96.580397552600161</v>
      </c>
      <c r="L28">
        <v>32.83987424295983</v>
      </c>
      <c r="M28">
        <v>0</v>
      </c>
      <c r="N28">
        <v>29.129806015262616</v>
      </c>
      <c r="O28">
        <v>48.91950423489223</v>
      </c>
      <c r="P28">
        <v>63.549629359505694</v>
      </c>
      <c r="Q28">
        <v>5.3493333076923077</v>
      </c>
      <c r="R28">
        <v>5.0795327288629739</v>
      </c>
      <c r="S28">
        <v>6.4787117054085162</v>
      </c>
      <c r="T28">
        <v>0</v>
      </c>
      <c r="U28">
        <v>278.87</v>
      </c>
      <c r="V28">
        <v>5.0996547536087604</v>
      </c>
      <c r="W28">
        <v>10.866245833060557</v>
      </c>
      <c r="X28">
        <v>36.381729286114613</v>
      </c>
      <c r="Y28">
        <v>0</v>
      </c>
      <c r="Z28">
        <v>3.1992765579999998</v>
      </c>
      <c r="AA28">
        <v>10.33886976933896</v>
      </c>
      <c r="AB28">
        <v>9.6928692155730953</v>
      </c>
      <c r="AC28">
        <v>7.1285294022135464</v>
      </c>
      <c r="AD28">
        <v>2.2409630645840788</v>
      </c>
      <c r="AE28">
        <v>12.128109476105115</v>
      </c>
      <c r="AF28">
        <v>0</v>
      </c>
      <c r="AG28">
        <v>0</v>
      </c>
      <c r="AH28">
        <v>37.518635423046874</v>
      </c>
      <c r="AI28">
        <v>4.9958901888058769</v>
      </c>
      <c r="AJ28">
        <v>0</v>
      </c>
      <c r="AK28">
        <v>16.595356275571316</v>
      </c>
      <c r="AL28">
        <v>18.525492700000001</v>
      </c>
      <c r="AM28">
        <v>0</v>
      </c>
      <c r="AN28">
        <v>0</v>
      </c>
      <c r="AO28">
        <v>0</v>
      </c>
      <c r="AP28">
        <v>0.28277440142734062</v>
      </c>
      <c r="AQ28">
        <v>0</v>
      </c>
      <c r="AR28">
        <v>8.1243096000000001</v>
      </c>
      <c r="AS28">
        <v>7.8252885402957659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757.74078363493027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96.580048575520237</v>
      </c>
      <c r="L29">
        <v>32.840497095008054</v>
      </c>
      <c r="M29">
        <v>0</v>
      </c>
      <c r="N29">
        <v>29.129806015262616</v>
      </c>
      <c r="O29">
        <v>48.91950423489223</v>
      </c>
      <c r="P29">
        <v>63.549629359505694</v>
      </c>
      <c r="Q29">
        <v>5.3493333076923077</v>
      </c>
      <c r="R29">
        <v>5.1992359334916864</v>
      </c>
      <c r="S29">
        <v>6.4787117054085162</v>
      </c>
      <c r="T29">
        <v>0</v>
      </c>
      <c r="U29">
        <v>278.87</v>
      </c>
      <c r="V29">
        <v>5.0996547536087604</v>
      </c>
      <c r="W29">
        <v>10.866245833060557</v>
      </c>
      <c r="X29">
        <v>36.381729286114613</v>
      </c>
      <c r="Y29">
        <v>0</v>
      </c>
      <c r="Z29">
        <v>3.1992765579999998</v>
      </c>
      <c r="AA29">
        <v>10.33886976933896</v>
      </c>
      <c r="AB29">
        <v>9.6928692155730953</v>
      </c>
      <c r="AC29">
        <v>7.1285294022135464</v>
      </c>
      <c r="AD29">
        <v>2.2409630645840788</v>
      </c>
      <c r="AE29">
        <v>12.128109476105115</v>
      </c>
      <c r="AF29">
        <v>0</v>
      </c>
      <c r="AG29">
        <v>0</v>
      </c>
      <c r="AH29">
        <v>37.518635423046874</v>
      </c>
      <c r="AI29">
        <v>12.177482533867021</v>
      </c>
      <c r="AJ29">
        <v>0</v>
      </c>
      <c r="AK29">
        <v>16.595356275571316</v>
      </c>
      <c r="AL29">
        <v>18.525492700000001</v>
      </c>
      <c r="AM29">
        <v>0</v>
      </c>
      <c r="AN29">
        <v>0</v>
      </c>
      <c r="AO29">
        <v>0</v>
      </c>
      <c r="AP29">
        <v>0.28277440142734062</v>
      </c>
      <c r="AQ29">
        <v>0</v>
      </c>
      <c r="AR29">
        <v>8.1243096000000001</v>
      </c>
      <c r="AS29">
        <v>7.8252885402957659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765.04235305958844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106.24016434818965</v>
      </c>
      <c r="L30">
        <v>32.840721522064321</v>
      </c>
      <c r="M30">
        <v>0</v>
      </c>
      <c r="N30">
        <v>29.129806015262616</v>
      </c>
      <c r="O30">
        <v>48.91950423489223</v>
      </c>
      <c r="P30">
        <v>63.549629359505694</v>
      </c>
      <c r="Q30">
        <v>5.4270456874003195</v>
      </c>
      <c r="R30">
        <v>5.1992359334916864</v>
      </c>
      <c r="S30">
        <v>6.5230943170838831</v>
      </c>
      <c r="T30">
        <v>0</v>
      </c>
      <c r="U30">
        <v>278.87</v>
      </c>
      <c r="V30">
        <v>5.0996547536087604</v>
      </c>
      <c r="W30">
        <v>10.866245833060557</v>
      </c>
      <c r="X30">
        <v>36.381729286114613</v>
      </c>
      <c r="Y30">
        <v>0</v>
      </c>
      <c r="Z30">
        <v>3.1992765579999998</v>
      </c>
      <c r="AA30">
        <v>10.33886976933896</v>
      </c>
      <c r="AB30">
        <v>9.6928692155730953</v>
      </c>
      <c r="AC30">
        <v>7.1285294022135464</v>
      </c>
      <c r="AD30">
        <v>2.2409630645840788</v>
      </c>
      <c r="AE30">
        <v>12.128109476105115</v>
      </c>
      <c r="AF30">
        <v>0</v>
      </c>
      <c r="AG30">
        <v>0</v>
      </c>
      <c r="AH30">
        <v>37.518635423046874</v>
      </c>
      <c r="AI30">
        <v>12.177482533867021</v>
      </c>
      <c r="AJ30">
        <v>0</v>
      </c>
      <c r="AK30">
        <v>16.595356275571316</v>
      </c>
      <c r="AL30">
        <v>18.525492700000001</v>
      </c>
      <c r="AM30">
        <v>0</v>
      </c>
      <c r="AN30">
        <v>0</v>
      </c>
      <c r="AO30">
        <v>0</v>
      </c>
      <c r="AP30">
        <v>0.28277440142734062</v>
      </c>
      <c r="AQ30">
        <v>0</v>
      </c>
      <c r="AR30">
        <v>8.1243096000000001</v>
      </c>
      <c r="AS30">
        <v>7.8252885402957659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774.82478825069745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86.921003045161299</v>
      </c>
      <c r="L31">
        <v>34.000782328577998</v>
      </c>
      <c r="M31">
        <v>0</v>
      </c>
      <c r="N31">
        <v>29.129806015262616</v>
      </c>
      <c r="O31">
        <v>48.91950423489223</v>
      </c>
      <c r="P31">
        <v>63.549629359505694</v>
      </c>
      <c r="Q31">
        <v>5.351236014570965</v>
      </c>
      <c r="R31">
        <v>5.1992359334916864</v>
      </c>
      <c r="S31">
        <v>6.4777044743362833</v>
      </c>
      <c r="T31">
        <v>0</v>
      </c>
      <c r="U31">
        <v>278.87</v>
      </c>
      <c r="V31">
        <v>5.0996547536087604</v>
      </c>
      <c r="W31">
        <v>10.866245833060557</v>
      </c>
      <c r="X31">
        <v>36.381729286114613</v>
      </c>
      <c r="Y31">
        <v>0</v>
      </c>
      <c r="Z31">
        <v>3.1992765579999998</v>
      </c>
      <c r="AA31">
        <v>10.33886976933896</v>
      </c>
      <c r="AB31">
        <v>9.6928692155730953</v>
      </c>
      <c r="AC31">
        <v>7.1285294022135464</v>
      </c>
      <c r="AD31">
        <v>2.2409630645840788</v>
      </c>
      <c r="AE31">
        <v>12.128109476105115</v>
      </c>
      <c r="AF31">
        <v>0</v>
      </c>
      <c r="AG31">
        <v>0</v>
      </c>
      <c r="AH31">
        <v>37.518635423046874</v>
      </c>
      <c r="AI31">
        <v>12.177482533867021</v>
      </c>
      <c r="AJ31">
        <v>0</v>
      </c>
      <c r="AK31">
        <v>16.595356275571316</v>
      </c>
      <c r="AL31">
        <v>18.525492700000001</v>
      </c>
      <c r="AM31">
        <v>0</v>
      </c>
      <c r="AN31">
        <v>0</v>
      </c>
      <c r="AO31">
        <v>0</v>
      </c>
      <c r="AP31">
        <v>0.28277440142734062</v>
      </c>
      <c r="AQ31">
        <v>0</v>
      </c>
      <c r="AR31">
        <v>8.1243096000000001</v>
      </c>
      <c r="AS31">
        <v>7.8252885402957659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756.54448823860582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87.540954114441419</v>
      </c>
      <c r="L32">
        <v>34.000782328577998</v>
      </c>
      <c r="M32">
        <v>0</v>
      </c>
      <c r="N32">
        <v>29.129806015262616</v>
      </c>
      <c r="O32">
        <v>48.91950423489223</v>
      </c>
      <c r="P32">
        <v>63.549629359505694</v>
      </c>
      <c r="Q32">
        <v>5.351236014570965</v>
      </c>
      <c r="R32">
        <v>5.1992359334916864</v>
      </c>
      <c r="S32">
        <v>6.4777044743362833</v>
      </c>
      <c r="T32">
        <v>0</v>
      </c>
      <c r="U32">
        <v>278.87</v>
      </c>
      <c r="V32">
        <v>5.0996547536087604</v>
      </c>
      <c r="W32">
        <v>10.866245833060557</v>
      </c>
      <c r="X32">
        <v>36.381729286114613</v>
      </c>
      <c r="Y32">
        <v>0</v>
      </c>
      <c r="Z32">
        <v>3.1992765579999998</v>
      </c>
      <c r="AA32">
        <v>10.33886976933896</v>
      </c>
      <c r="AB32">
        <v>9.6928692155730953</v>
      </c>
      <c r="AC32">
        <v>7.1285294022135464</v>
      </c>
      <c r="AD32">
        <v>2.2409630645840788</v>
      </c>
      <c r="AE32">
        <v>12.128109476105115</v>
      </c>
      <c r="AF32">
        <v>0</v>
      </c>
      <c r="AG32">
        <v>0</v>
      </c>
      <c r="AH32">
        <v>37.518635423046874</v>
      </c>
      <c r="AI32">
        <v>12.177482533867021</v>
      </c>
      <c r="AJ32">
        <v>0</v>
      </c>
      <c r="AK32">
        <v>16.595356275571316</v>
      </c>
      <c r="AL32">
        <v>18.525492700000001</v>
      </c>
      <c r="AM32">
        <v>0</v>
      </c>
      <c r="AN32">
        <v>0</v>
      </c>
      <c r="AO32">
        <v>0</v>
      </c>
      <c r="AP32">
        <v>0.28277440142734062</v>
      </c>
      <c r="AQ32">
        <v>0</v>
      </c>
      <c r="AR32">
        <v>8.1243096000000001</v>
      </c>
      <c r="AS32">
        <v>7.8252885402957659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757.16443930788603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87.540954114441419</v>
      </c>
      <c r="L33">
        <v>34.000782328577998</v>
      </c>
      <c r="M33">
        <v>0</v>
      </c>
      <c r="N33">
        <v>29.129806015262616</v>
      </c>
      <c r="O33">
        <v>48.91950423489223</v>
      </c>
      <c r="P33">
        <v>63.549629359505694</v>
      </c>
      <c r="Q33">
        <v>5.349474781997186</v>
      </c>
      <c r="R33">
        <v>5.2001341036331157</v>
      </c>
      <c r="S33">
        <v>6.476168606896552</v>
      </c>
      <c r="T33">
        <v>0</v>
      </c>
      <c r="U33">
        <v>278.87</v>
      </c>
      <c r="V33">
        <v>5.1023302414001197</v>
      </c>
      <c r="W33">
        <v>10.866245833060557</v>
      </c>
      <c r="X33">
        <v>36.381729286114613</v>
      </c>
      <c r="Y33">
        <v>0</v>
      </c>
      <c r="Z33">
        <v>3.1992765579999998</v>
      </c>
      <c r="AA33">
        <v>10.33886976933896</v>
      </c>
      <c r="AB33">
        <v>9.6928692155730953</v>
      </c>
      <c r="AC33">
        <v>7.1285294022135464</v>
      </c>
      <c r="AD33">
        <v>2.2409630645840788</v>
      </c>
      <c r="AE33">
        <v>12.128109476105115</v>
      </c>
      <c r="AF33">
        <v>0</v>
      </c>
      <c r="AG33">
        <v>0</v>
      </c>
      <c r="AH33">
        <v>37.518635423046874</v>
      </c>
      <c r="AI33">
        <v>12.177482533867021</v>
      </c>
      <c r="AJ33">
        <v>0</v>
      </c>
      <c r="AK33">
        <v>16.595356275571316</v>
      </c>
      <c r="AL33">
        <v>18.525492700000001</v>
      </c>
      <c r="AM33">
        <v>0</v>
      </c>
      <c r="AN33">
        <v>0</v>
      </c>
      <c r="AO33">
        <v>0</v>
      </c>
      <c r="AP33">
        <v>0.28277440142734062</v>
      </c>
      <c r="AQ33">
        <v>0</v>
      </c>
      <c r="AR33">
        <v>8.1243096000000001</v>
      </c>
      <c r="AS33">
        <v>7.8252885402957659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757.16471586580508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87.540954114441419</v>
      </c>
      <c r="L34">
        <v>34.000782328577998</v>
      </c>
      <c r="M34">
        <v>0</v>
      </c>
      <c r="N34">
        <v>29.129806015262616</v>
      </c>
      <c r="O34">
        <v>48.91950423489223</v>
      </c>
      <c r="P34">
        <v>63.549629359505694</v>
      </c>
      <c r="Q34">
        <v>5.349474781997186</v>
      </c>
      <c r="R34">
        <v>5.2001341036331157</v>
      </c>
      <c r="S34">
        <v>6.476168606896552</v>
      </c>
      <c r="T34">
        <v>0</v>
      </c>
      <c r="U34">
        <v>278.87</v>
      </c>
      <c r="V34">
        <v>5.1023302414001197</v>
      </c>
      <c r="W34">
        <v>10.866245833060557</v>
      </c>
      <c r="X34">
        <v>36.381729286114613</v>
      </c>
      <c r="Y34">
        <v>0</v>
      </c>
      <c r="Z34">
        <v>3.1992765579999998</v>
      </c>
      <c r="AA34">
        <v>10.33886976933896</v>
      </c>
      <c r="AB34">
        <v>9.6928692155730953</v>
      </c>
      <c r="AC34">
        <v>7.1285294022135464</v>
      </c>
      <c r="AD34">
        <v>2.2409630645840788</v>
      </c>
      <c r="AE34">
        <v>12.128109476105115</v>
      </c>
      <c r="AF34">
        <v>0</v>
      </c>
      <c r="AG34">
        <v>0</v>
      </c>
      <c r="AH34">
        <v>37.518635423046874</v>
      </c>
      <c r="AI34">
        <v>12.177482533867021</v>
      </c>
      <c r="AJ34">
        <v>0</v>
      </c>
      <c r="AK34">
        <v>16.595356275571316</v>
      </c>
      <c r="AL34">
        <v>18.525492700000001</v>
      </c>
      <c r="AM34">
        <v>0</v>
      </c>
      <c r="AN34">
        <v>0</v>
      </c>
      <c r="AO34">
        <v>0</v>
      </c>
      <c r="AP34">
        <v>0.28277440142734062</v>
      </c>
      <c r="AQ34">
        <v>0</v>
      </c>
      <c r="AR34">
        <v>8.1243096000000001</v>
      </c>
      <c r="AS34">
        <v>7.8252885402957659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757.16471586580508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85.710934168937328</v>
      </c>
      <c r="L35">
        <v>34.000782328577998</v>
      </c>
      <c r="M35">
        <v>0</v>
      </c>
      <c r="N35">
        <v>29.129806015262616</v>
      </c>
      <c r="O35">
        <v>48.91950423489223</v>
      </c>
      <c r="P35">
        <v>63.549629359505694</v>
      </c>
      <c r="Q35">
        <v>2.9706151615575807</v>
      </c>
      <c r="R35">
        <v>5.2001341036331157</v>
      </c>
      <c r="S35">
        <v>3.9267804331337328</v>
      </c>
      <c r="T35">
        <v>0</v>
      </c>
      <c r="U35">
        <v>278.87</v>
      </c>
      <c r="V35">
        <v>5.1023302414001197</v>
      </c>
      <c r="W35">
        <v>10.866245833060557</v>
      </c>
      <c r="X35">
        <v>36.381729286114613</v>
      </c>
      <c r="Y35">
        <v>0</v>
      </c>
      <c r="Z35">
        <v>3.1992765579999998</v>
      </c>
      <c r="AA35">
        <v>10.33886976933896</v>
      </c>
      <c r="AB35">
        <v>9.6928692155730953</v>
      </c>
      <c r="AC35">
        <v>7.1285294022135464</v>
      </c>
      <c r="AD35">
        <v>2.2409630645840788</v>
      </c>
      <c r="AE35">
        <v>12.128109476105115</v>
      </c>
      <c r="AF35">
        <v>0</v>
      </c>
      <c r="AG35">
        <v>0</v>
      </c>
      <c r="AH35">
        <v>37.518635423046874</v>
      </c>
      <c r="AI35">
        <v>3.4346745445345794</v>
      </c>
      <c r="AJ35">
        <v>0</v>
      </c>
      <c r="AK35">
        <v>16.595356275571316</v>
      </c>
      <c r="AL35">
        <v>18.525492700000001</v>
      </c>
      <c r="AM35">
        <v>0</v>
      </c>
      <c r="AN35">
        <v>0</v>
      </c>
      <c r="AO35">
        <v>0</v>
      </c>
      <c r="AP35">
        <v>0.78548419445169859</v>
      </c>
      <c r="AQ35">
        <v>0</v>
      </c>
      <c r="AR35">
        <v>8.1243096000000001</v>
      </c>
      <c r="AS35">
        <v>7.8252885402957659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742.16634992979039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85.710934168937328</v>
      </c>
      <c r="L36">
        <v>34.000782328577998</v>
      </c>
      <c r="M36">
        <v>0</v>
      </c>
      <c r="N36">
        <v>29.129806015262616</v>
      </c>
      <c r="O36">
        <v>48.91950423489223</v>
      </c>
      <c r="P36">
        <v>63.549629359505694</v>
      </c>
      <c r="Q36">
        <v>2.9706151615575807</v>
      </c>
      <c r="R36">
        <v>5.2001341036331157</v>
      </c>
      <c r="S36">
        <v>3.8591486062246281</v>
      </c>
      <c r="T36">
        <v>0</v>
      </c>
      <c r="U36">
        <v>278.87</v>
      </c>
      <c r="V36">
        <v>5.1023302414001197</v>
      </c>
      <c r="W36">
        <v>10.866245833060557</v>
      </c>
      <c r="X36">
        <v>36.381729286114613</v>
      </c>
      <c r="Y36">
        <v>0</v>
      </c>
      <c r="Z36">
        <v>3.1992765579999998</v>
      </c>
      <c r="AA36">
        <v>10.33886976933896</v>
      </c>
      <c r="AB36">
        <v>9.6928692155730953</v>
      </c>
      <c r="AC36">
        <v>7.1285294022135464</v>
      </c>
      <c r="AD36">
        <v>2.2409630645840788</v>
      </c>
      <c r="AE36">
        <v>12.128109476105115</v>
      </c>
      <c r="AF36">
        <v>0</v>
      </c>
      <c r="AG36">
        <v>0</v>
      </c>
      <c r="AH36">
        <v>37.518635423046874</v>
      </c>
      <c r="AI36">
        <v>3.4346745445345794</v>
      </c>
      <c r="AJ36">
        <v>0</v>
      </c>
      <c r="AK36">
        <v>16.595356275571316</v>
      </c>
      <c r="AL36">
        <v>18.525492700000001</v>
      </c>
      <c r="AM36">
        <v>0</v>
      </c>
      <c r="AN36">
        <v>0</v>
      </c>
      <c r="AO36">
        <v>0</v>
      </c>
      <c r="AP36">
        <v>0.78548419445169859</v>
      </c>
      <c r="AQ36">
        <v>0</v>
      </c>
      <c r="AR36">
        <v>8.1243096000000001</v>
      </c>
      <c r="AS36">
        <v>7.8252885402957659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742.09871810288132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85.710934168937328</v>
      </c>
      <c r="L37">
        <v>34.000782328577998</v>
      </c>
      <c r="M37">
        <v>0</v>
      </c>
      <c r="N37">
        <v>29.129806015262616</v>
      </c>
      <c r="O37">
        <v>48.91950423489223</v>
      </c>
      <c r="P37">
        <v>63.549629359505694</v>
      </c>
      <c r="Q37">
        <v>2.9706151615575807</v>
      </c>
      <c r="R37">
        <v>5.2001341036331157</v>
      </c>
      <c r="S37">
        <v>3.8591486062246281</v>
      </c>
      <c r="T37">
        <v>0</v>
      </c>
      <c r="U37">
        <v>278.87</v>
      </c>
      <c r="V37">
        <v>5.1016161086956515</v>
      </c>
      <c r="W37">
        <v>10.867207775722546</v>
      </c>
      <c r="X37">
        <v>36.378598686970065</v>
      </c>
      <c r="Y37">
        <v>0</v>
      </c>
      <c r="Z37">
        <v>3.1992765579999998</v>
      </c>
      <c r="AA37">
        <v>10.33886976933896</v>
      </c>
      <c r="AB37">
        <v>9.6928692155730953</v>
      </c>
      <c r="AC37">
        <v>7.1285294022135464</v>
      </c>
      <c r="AD37">
        <v>2.2409630645840788</v>
      </c>
      <c r="AE37">
        <v>12.128109476105115</v>
      </c>
      <c r="AF37">
        <v>0</v>
      </c>
      <c r="AG37">
        <v>0</v>
      </c>
      <c r="AH37">
        <v>37.518635423046874</v>
      </c>
      <c r="AI37">
        <v>3.4346745445345794</v>
      </c>
      <c r="AJ37">
        <v>0</v>
      </c>
      <c r="AK37">
        <v>16.595356275571316</v>
      </c>
      <c r="AL37">
        <v>18.525492700000001</v>
      </c>
      <c r="AM37">
        <v>0</v>
      </c>
      <c r="AN37">
        <v>0</v>
      </c>
      <c r="AO37">
        <v>0</v>
      </c>
      <c r="AP37">
        <v>0.78548419445169859</v>
      </c>
      <c r="AQ37">
        <v>0</v>
      </c>
      <c r="AR37">
        <v>8.1243096000000001</v>
      </c>
      <c r="AS37">
        <v>7.8252885402957659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742.09583531369435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85.710934168937328</v>
      </c>
      <c r="L38">
        <v>34.000782328577998</v>
      </c>
      <c r="M38">
        <v>0</v>
      </c>
      <c r="N38">
        <v>29.129806015262616</v>
      </c>
      <c r="O38">
        <v>48.91950423489223</v>
      </c>
      <c r="P38">
        <v>63.549629359505694</v>
      </c>
      <c r="Q38">
        <v>2.9706151615575807</v>
      </c>
      <c r="R38">
        <v>5.2001341036331157</v>
      </c>
      <c r="S38">
        <v>3.8591486062246281</v>
      </c>
      <c r="T38">
        <v>0</v>
      </c>
      <c r="U38">
        <v>278.87</v>
      </c>
      <c r="V38">
        <v>5.1016161086956515</v>
      </c>
      <c r="W38">
        <v>10.871785625515818</v>
      </c>
      <c r="X38">
        <v>36.380920593756464</v>
      </c>
      <c r="Y38">
        <v>0</v>
      </c>
      <c r="Z38">
        <v>3.1992765579999998</v>
      </c>
      <c r="AA38">
        <v>10.33886976933896</v>
      </c>
      <c r="AB38">
        <v>9.6928692155730953</v>
      </c>
      <c r="AC38">
        <v>7.1285294022135464</v>
      </c>
      <c r="AD38">
        <v>2.2409630645840788</v>
      </c>
      <c r="AE38">
        <v>12.128109476105115</v>
      </c>
      <c r="AF38">
        <v>0</v>
      </c>
      <c r="AG38">
        <v>0</v>
      </c>
      <c r="AH38">
        <v>37.518635423046874</v>
      </c>
      <c r="AI38">
        <v>3.4346745445345794</v>
      </c>
      <c r="AJ38">
        <v>0</v>
      </c>
      <c r="AK38">
        <v>16.595356275571316</v>
      </c>
      <c r="AL38">
        <v>18.525492700000001</v>
      </c>
      <c r="AM38">
        <v>0</v>
      </c>
      <c r="AN38">
        <v>0</v>
      </c>
      <c r="AO38">
        <v>0</v>
      </c>
      <c r="AP38">
        <v>0.78548419445169859</v>
      </c>
      <c r="AQ38">
        <v>0</v>
      </c>
      <c r="AR38">
        <v>9.4783612000000002</v>
      </c>
      <c r="AS38">
        <v>7.8252885402957659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743.45678667027414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85.710934168937328</v>
      </c>
      <c r="L39">
        <v>34.000782328577998</v>
      </c>
      <c r="M39">
        <v>0</v>
      </c>
      <c r="N39">
        <v>29.129806015262616</v>
      </c>
      <c r="O39">
        <v>48.91950423489223</v>
      </c>
      <c r="P39">
        <v>63.549629359505694</v>
      </c>
      <c r="Q39">
        <v>2.9706151615575807</v>
      </c>
      <c r="R39">
        <v>5.2001341036331157</v>
      </c>
      <c r="S39">
        <v>3.8591486062246281</v>
      </c>
      <c r="T39">
        <v>0</v>
      </c>
      <c r="U39">
        <v>278.87</v>
      </c>
      <c r="V39">
        <v>5.1016161086956515</v>
      </c>
      <c r="W39">
        <v>10.867207775722546</v>
      </c>
      <c r="X39">
        <v>36.378598686970065</v>
      </c>
      <c r="Y39">
        <v>0</v>
      </c>
      <c r="Z39">
        <v>3.1992765579999998</v>
      </c>
      <c r="AA39">
        <v>10.33886976933896</v>
      </c>
      <c r="AB39">
        <v>9.6928692155730953</v>
      </c>
      <c r="AC39">
        <v>7.1285294022135464</v>
      </c>
      <c r="AD39">
        <v>2.2409630645840788</v>
      </c>
      <c r="AE39">
        <v>12.128109476105115</v>
      </c>
      <c r="AF39">
        <v>0</v>
      </c>
      <c r="AG39">
        <v>0</v>
      </c>
      <c r="AH39">
        <v>37.518635423046874</v>
      </c>
      <c r="AI39">
        <v>0.87428056584741787</v>
      </c>
      <c r="AJ39">
        <v>0</v>
      </c>
      <c r="AK39">
        <v>16.595356275571316</v>
      </c>
      <c r="AL39">
        <v>18.525492700000001</v>
      </c>
      <c r="AM39">
        <v>0</v>
      </c>
      <c r="AN39">
        <v>0</v>
      </c>
      <c r="AO39">
        <v>0</v>
      </c>
      <c r="AP39">
        <v>0.78548419445169859</v>
      </c>
      <c r="AQ39">
        <v>0</v>
      </c>
      <c r="AR39">
        <v>9.4783612000000002</v>
      </c>
      <c r="AS39">
        <v>7.8252885402957659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740.8894929350073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85.710934168937328</v>
      </c>
      <c r="L40">
        <v>34.000782328577998</v>
      </c>
      <c r="M40">
        <v>0</v>
      </c>
      <c r="N40">
        <v>29.129806015262616</v>
      </c>
      <c r="O40">
        <v>48.91950423489223</v>
      </c>
      <c r="P40">
        <v>63.549629359505694</v>
      </c>
      <c r="Q40">
        <v>2.9706151615575807</v>
      </c>
      <c r="R40">
        <v>5.2001341036331157</v>
      </c>
      <c r="S40">
        <v>3.8591486062246281</v>
      </c>
      <c r="T40">
        <v>0</v>
      </c>
      <c r="U40">
        <v>278.87</v>
      </c>
      <c r="V40">
        <v>5.1016161086956515</v>
      </c>
      <c r="W40">
        <v>10.867207775722546</v>
      </c>
      <c r="X40">
        <v>36.378598686970065</v>
      </c>
      <c r="Y40">
        <v>0</v>
      </c>
      <c r="Z40">
        <v>3.1992765579999998</v>
      </c>
      <c r="AA40">
        <v>10.33886976933896</v>
      </c>
      <c r="AB40">
        <v>9.6928692155730953</v>
      </c>
      <c r="AC40">
        <v>7.1285294022135464</v>
      </c>
      <c r="AD40">
        <v>4.4819263423536322</v>
      </c>
      <c r="AE40">
        <v>12.128109476105115</v>
      </c>
      <c r="AF40">
        <v>0</v>
      </c>
      <c r="AG40">
        <v>0</v>
      </c>
      <c r="AH40">
        <v>37.518635423046874</v>
      </c>
      <c r="AI40">
        <v>0.87428056584741787</v>
      </c>
      <c r="AJ40">
        <v>0</v>
      </c>
      <c r="AK40">
        <v>16.595356275571316</v>
      </c>
      <c r="AL40">
        <v>18.525492700000001</v>
      </c>
      <c r="AM40">
        <v>0</v>
      </c>
      <c r="AN40">
        <v>0</v>
      </c>
      <c r="AO40">
        <v>0</v>
      </c>
      <c r="AP40">
        <v>0.78548419445169859</v>
      </c>
      <c r="AQ40">
        <v>0</v>
      </c>
      <c r="AR40">
        <v>9.4783612000000002</v>
      </c>
      <c r="AS40">
        <v>7.8252885402957659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743.13045621277695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85.710934168937328</v>
      </c>
      <c r="L41">
        <v>34.000782328577998</v>
      </c>
      <c r="M41">
        <v>0</v>
      </c>
      <c r="N41">
        <v>29.129806015262616</v>
      </c>
      <c r="O41">
        <v>48.91950423489223</v>
      </c>
      <c r="P41">
        <v>63.549629359505694</v>
      </c>
      <c r="Q41">
        <v>2.9706151615575807</v>
      </c>
      <c r="R41">
        <v>5.2001341036331157</v>
      </c>
      <c r="S41">
        <v>3.8591486062246281</v>
      </c>
      <c r="T41">
        <v>0</v>
      </c>
      <c r="U41">
        <v>278.87</v>
      </c>
      <c r="V41">
        <v>5.1016161086956515</v>
      </c>
      <c r="W41">
        <v>10.867207775722546</v>
      </c>
      <c r="X41">
        <v>36.378598686970065</v>
      </c>
      <c r="Y41">
        <v>0</v>
      </c>
      <c r="Z41">
        <v>3.1992765579999998</v>
      </c>
      <c r="AA41">
        <v>10.33886976933896</v>
      </c>
      <c r="AB41">
        <v>9.6928692155730953</v>
      </c>
      <c r="AC41">
        <v>7.1285294022135464</v>
      </c>
      <c r="AD41">
        <v>4.4819263423536322</v>
      </c>
      <c r="AE41">
        <v>12.128109476105115</v>
      </c>
      <c r="AF41">
        <v>0</v>
      </c>
      <c r="AG41">
        <v>0</v>
      </c>
      <c r="AH41">
        <v>37.518635423046874</v>
      </c>
      <c r="AI41">
        <v>0.87428056584741787</v>
      </c>
      <c r="AJ41">
        <v>0</v>
      </c>
      <c r="AK41">
        <v>16.595356275571316</v>
      </c>
      <c r="AL41">
        <v>18.525492700000001</v>
      </c>
      <c r="AM41">
        <v>0</v>
      </c>
      <c r="AN41">
        <v>0</v>
      </c>
      <c r="AO41">
        <v>0</v>
      </c>
      <c r="AP41">
        <v>0.78548419445169859</v>
      </c>
      <c r="AQ41">
        <v>0</v>
      </c>
      <c r="AR41">
        <v>8.1243096000000001</v>
      </c>
      <c r="AS41">
        <v>7.8252885402957659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741.7764046127769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85.710934168937328</v>
      </c>
      <c r="L42">
        <v>34.000782328577998</v>
      </c>
      <c r="M42">
        <v>0</v>
      </c>
      <c r="N42">
        <v>29.129806015262616</v>
      </c>
      <c r="O42">
        <v>48.91950423489223</v>
      </c>
      <c r="P42">
        <v>63.549629359505694</v>
      </c>
      <c r="Q42">
        <v>2.9706151615575807</v>
      </c>
      <c r="R42">
        <v>5.2001341036331157</v>
      </c>
      <c r="S42">
        <v>3.8591486062246281</v>
      </c>
      <c r="T42">
        <v>0</v>
      </c>
      <c r="U42">
        <v>278.87</v>
      </c>
      <c r="V42">
        <v>5.1016161086956515</v>
      </c>
      <c r="W42">
        <v>10.867207775722546</v>
      </c>
      <c r="X42">
        <v>36.378598686970065</v>
      </c>
      <c r="Y42">
        <v>0</v>
      </c>
      <c r="Z42">
        <v>3.1992765579999998</v>
      </c>
      <c r="AA42">
        <v>10.33886976933896</v>
      </c>
      <c r="AB42">
        <v>9.6928692155730953</v>
      </c>
      <c r="AC42">
        <v>7.1285294022135464</v>
      </c>
      <c r="AD42">
        <v>4.4819263423536322</v>
      </c>
      <c r="AE42">
        <v>12.128109476105115</v>
      </c>
      <c r="AF42">
        <v>0</v>
      </c>
      <c r="AG42">
        <v>0</v>
      </c>
      <c r="AH42">
        <v>37.518635423046874</v>
      </c>
      <c r="AI42">
        <v>0.87428056584741787</v>
      </c>
      <c r="AJ42">
        <v>0</v>
      </c>
      <c r="AK42">
        <v>16.595356275571316</v>
      </c>
      <c r="AL42">
        <v>18.525492700000001</v>
      </c>
      <c r="AM42">
        <v>0</v>
      </c>
      <c r="AN42">
        <v>0</v>
      </c>
      <c r="AO42">
        <v>0</v>
      </c>
      <c r="AP42">
        <v>0.78548419445169859</v>
      </c>
      <c r="AQ42">
        <v>0</v>
      </c>
      <c r="AR42">
        <v>8.1243096000000001</v>
      </c>
      <c r="AS42">
        <v>7.8252885402957659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741.7764046127769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86.92000307731692</v>
      </c>
      <c r="L43">
        <v>34.000782328577998</v>
      </c>
      <c r="M43">
        <v>0</v>
      </c>
      <c r="N43">
        <v>29.120302838301416</v>
      </c>
      <c r="O43">
        <v>48.899282479378172</v>
      </c>
      <c r="P43">
        <v>63.534368755105014</v>
      </c>
      <c r="Q43">
        <v>2.9005173294987681</v>
      </c>
      <c r="R43">
        <v>5.1987278944348825</v>
      </c>
      <c r="S43">
        <v>6.4762992479201342</v>
      </c>
      <c r="T43">
        <v>0</v>
      </c>
      <c r="U43">
        <v>278.87</v>
      </c>
      <c r="V43">
        <v>5.1016161086956515</v>
      </c>
      <c r="W43">
        <v>10.867207775722546</v>
      </c>
      <c r="X43">
        <v>36.378598686970065</v>
      </c>
      <c r="Y43">
        <v>0</v>
      </c>
      <c r="Z43">
        <v>3.1992765579999998</v>
      </c>
      <c r="AA43">
        <v>10.33886976933896</v>
      </c>
      <c r="AB43">
        <v>9.6928692155730953</v>
      </c>
      <c r="AC43">
        <v>7.1285294022135464</v>
      </c>
      <c r="AD43">
        <v>4.4819263423536322</v>
      </c>
      <c r="AE43">
        <v>12.128109476105115</v>
      </c>
      <c r="AF43">
        <v>0</v>
      </c>
      <c r="AG43">
        <v>0</v>
      </c>
      <c r="AH43">
        <v>37.518635423046874</v>
      </c>
      <c r="AI43">
        <v>0</v>
      </c>
      <c r="AJ43">
        <v>0</v>
      </c>
      <c r="AK43">
        <v>16.595356275571316</v>
      </c>
      <c r="AL43">
        <v>18.525492700000001</v>
      </c>
      <c r="AM43">
        <v>0</v>
      </c>
      <c r="AN43">
        <v>0</v>
      </c>
      <c r="AO43">
        <v>0</v>
      </c>
      <c r="AP43">
        <v>0.78548419445169859</v>
      </c>
      <c r="AQ43">
        <v>0</v>
      </c>
      <c r="AR43">
        <v>9.4783612000000002</v>
      </c>
      <c r="AS43">
        <v>7.8252885402957659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745.9659056188716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90.420288091880948</v>
      </c>
      <c r="L44">
        <v>34.000782328577998</v>
      </c>
      <c r="M44">
        <v>0</v>
      </c>
      <c r="N44">
        <v>29.12665492358915</v>
      </c>
      <c r="O44">
        <v>48.917773930542339</v>
      </c>
      <c r="P44">
        <v>63.552295758753466</v>
      </c>
      <c r="Q44">
        <v>2.9005173294987681</v>
      </c>
      <c r="R44">
        <v>5.1987278944348825</v>
      </c>
      <c r="S44">
        <v>6.4762992479201342</v>
      </c>
      <c r="T44">
        <v>0</v>
      </c>
      <c r="U44">
        <v>278.87</v>
      </c>
      <c r="V44">
        <v>5.1016161086956515</v>
      </c>
      <c r="W44">
        <v>10.867207775722546</v>
      </c>
      <c r="X44">
        <v>36.378598686970065</v>
      </c>
      <c r="Y44">
        <v>0</v>
      </c>
      <c r="Z44">
        <v>3.1992765579999998</v>
      </c>
      <c r="AA44">
        <v>10.33886976933896</v>
      </c>
      <c r="AB44">
        <v>9.6928692155730953</v>
      </c>
      <c r="AC44">
        <v>7.1285294022135464</v>
      </c>
      <c r="AD44">
        <v>4.4819263423536322</v>
      </c>
      <c r="AE44">
        <v>12.128109476105115</v>
      </c>
      <c r="AF44">
        <v>0</v>
      </c>
      <c r="AG44">
        <v>0</v>
      </c>
      <c r="AH44">
        <v>37.518635423046874</v>
      </c>
      <c r="AI44">
        <v>0</v>
      </c>
      <c r="AJ44">
        <v>0</v>
      </c>
      <c r="AK44">
        <v>16.595356275571316</v>
      </c>
      <c r="AL44">
        <v>18.525492700000001</v>
      </c>
      <c r="AM44">
        <v>0</v>
      </c>
      <c r="AN44">
        <v>0</v>
      </c>
      <c r="AO44">
        <v>0</v>
      </c>
      <c r="AP44">
        <v>0.78548419445169859</v>
      </c>
      <c r="AQ44">
        <v>0</v>
      </c>
      <c r="AR44">
        <v>9.4783612000000002</v>
      </c>
      <c r="AS44">
        <v>7.8252885402957659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749.50896117353614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90.420288091880948</v>
      </c>
      <c r="L45">
        <v>32.840344952457237</v>
      </c>
      <c r="M45">
        <v>0</v>
      </c>
      <c r="N45">
        <v>29.12665492358915</v>
      </c>
      <c r="O45">
        <v>48.917773930542339</v>
      </c>
      <c r="P45">
        <v>63.552295758753466</v>
      </c>
      <c r="Q45">
        <v>2.9005173294987681</v>
      </c>
      <c r="R45">
        <v>5.5186496110154897</v>
      </c>
      <c r="S45">
        <v>3.8591811589876706</v>
      </c>
      <c r="T45">
        <v>0</v>
      </c>
      <c r="U45">
        <v>278.87</v>
      </c>
      <c r="V45">
        <v>5.1016161086956515</v>
      </c>
      <c r="W45">
        <v>10.867207775722546</v>
      </c>
      <c r="X45">
        <v>36.378598686970065</v>
      </c>
      <c r="Y45">
        <v>0</v>
      </c>
      <c r="Z45">
        <v>3.1992765579999998</v>
      </c>
      <c r="AA45">
        <v>10.33886976933896</v>
      </c>
      <c r="AB45">
        <v>9.6928692155730953</v>
      </c>
      <c r="AC45">
        <v>7.1285294022135464</v>
      </c>
      <c r="AD45">
        <v>4.4819263423536322</v>
      </c>
      <c r="AE45">
        <v>12.128109476105115</v>
      </c>
      <c r="AF45">
        <v>0</v>
      </c>
      <c r="AG45">
        <v>0</v>
      </c>
      <c r="AH45">
        <v>37.518635423046874</v>
      </c>
      <c r="AI45">
        <v>0</v>
      </c>
      <c r="AJ45">
        <v>0</v>
      </c>
      <c r="AK45">
        <v>16.595356275571316</v>
      </c>
      <c r="AL45">
        <v>18.525492700000001</v>
      </c>
      <c r="AM45">
        <v>0</v>
      </c>
      <c r="AN45">
        <v>0</v>
      </c>
      <c r="AO45">
        <v>0</v>
      </c>
      <c r="AP45">
        <v>0.78548419445169859</v>
      </c>
      <c r="AQ45">
        <v>0</v>
      </c>
      <c r="AR45">
        <v>9.4783612000000002</v>
      </c>
      <c r="AS45">
        <v>7.8252885402957659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746.05132742506339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91.829052738066281</v>
      </c>
      <c r="L46">
        <v>32.840344952457237</v>
      </c>
      <c r="M46">
        <v>0</v>
      </c>
      <c r="N46">
        <v>29.12665492358915</v>
      </c>
      <c r="O46">
        <v>48.917773930542339</v>
      </c>
      <c r="P46">
        <v>63.552295758753466</v>
      </c>
      <c r="Q46">
        <v>2.9005173294987681</v>
      </c>
      <c r="R46">
        <v>5.5186496110154897</v>
      </c>
      <c r="S46">
        <v>6.4762992479201342</v>
      </c>
      <c r="T46">
        <v>0</v>
      </c>
      <c r="U46">
        <v>278.87</v>
      </c>
      <c r="V46">
        <v>5.1016161086956515</v>
      </c>
      <c r="W46">
        <v>10.867207775722546</v>
      </c>
      <c r="X46">
        <v>36.378598686970065</v>
      </c>
      <c r="Y46">
        <v>0</v>
      </c>
      <c r="Z46">
        <v>3.1992765579999998</v>
      </c>
      <c r="AA46">
        <v>10.33886976933896</v>
      </c>
      <c r="AB46">
        <v>9.6928692155730953</v>
      </c>
      <c r="AC46">
        <v>7.1285294022135464</v>
      </c>
      <c r="AD46">
        <v>4.4819263423536322</v>
      </c>
      <c r="AE46">
        <v>12.128109476105115</v>
      </c>
      <c r="AF46">
        <v>0</v>
      </c>
      <c r="AG46">
        <v>0</v>
      </c>
      <c r="AH46">
        <v>37.518635423046874</v>
      </c>
      <c r="AI46">
        <v>0</v>
      </c>
      <c r="AJ46">
        <v>0</v>
      </c>
      <c r="AK46">
        <v>16.595356275571316</v>
      </c>
      <c r="AL46">
        <v>18.525492700000001</v>
      </c>
      <c r="AM46">
        <v>0</v>
      </c>
      <c r="AN46">
        <v>0</v>
      </c>
      <c r="AO46">
        <v>0</v>
      </c>
      <c r="AP46">
        <v>0.78548419445169859</v>
      </c>
      <c r="AQ46">
        <v>0</v>
      </c>
      <c r="AR46">
        <v>8.1243096000000001</v>
      </c>
      <c r="AS46">
        <v>7.8252885402957659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748.72315856018099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86.92000307731692</v>
      </c>
      <c r="L47">
        <v>32.840344952457237</v>
      </c>
      <c r="M47">
        <v>0</v>
      </c>
      <c r="N47">
        <v>29.12665492358915</v>
      </c>
      <c r="O47">
        <v>48.917773930542339</v>
      </c>
      <c r="P47">
        <v>63.552295758753466</v>
      </c>
      <c r="Q47">
        <v>2.9005173294987681</v>
      </c>
      <c r="R47">
        <v>5.9819690746268659</v>
      </c>
      <c r="S47">
        <v>3.8591811589876706</v>
      </c>
      <c r="T47">
        <v>0</v>
      </c>
      <c r="U47">
        <v>278.87</v>
      </c>
      <c r="V47">
        <v>5.1016161086956515</v>
      </c>
      <c r="W47">
        <v>10.793780310028248</v>
      </c>
      <c r="X47">
        <v>36.381729286114613</v>
      </c>
      <c r="Y47">
        <v>0</v>
      </c>
      <c r="Z47">
        <v>3.1992765579999998</v>
      </c>
      <c r="AA47">
        <v>10.33886976933896</v>
      </c>
      <c r="AB47">
        <v>9.6928692155730953</v>
      </c>
      <c r="AC47">
        <v>7.1285294022135464</v>
      </c>
      <c r="AD47">
        <v>4.4819263423536322</v>
      </c>
      <c r="AE47">
        <v>12.128109476105115</v>
      </c>
      <c r="AF47">
        <v>0</v>
      </c>
      <c r="AG47">
        <v>0</v>
      </c>
      <c r="AH47">
        <v>37.518635423046874</v>
      </c>
      <c r="AI47">
        <v>0</v>
      </c>
      <c r="AJ47">
        <v>0</v>
      </c>
      <c r="AK47">
        <v>16.595356275571316</v>
      </c>
      <c r="AL47">
        <v>18.525492700000001</v>
      </c>
      <c r="AM47">
        <v>0</v>
      </c>
      <c r="AN47">
        <v>0</v>
      </c>
      <c r="AO47">
        <v>0</v>
      </c>
      <c r="AP47">
        <v>0.78548419445169859</v>
      </c>
      <c r="AQ47">
        <v>0</v>
      </c>
      <c r="AR47">
        <v>8.1243096000000001</v>
      </c>
      <c r="AS47">
        <v>7.8252885402957659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741.59001340756095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86.92000307731692</v>
      </c>
      <c r="L48">
        <v>32.840344952457237</v>
      </c>
      <c r="M48">
        <v>0</v>
      </c>
      <c r="N48">
        <v>29.12665492358915</v>
      </c>
      <c r="O48">
        <v>48.917773930542339</v>
      </c>
      <c r="P48">
        <v>63.552295758753466</v>
      </c>
      <c r="Q48">
        <v>2.9005173294987681</v>
      </c>
      <c r="R48">
        <v>5.9819690746268659</v>
      </c>
      <c r="S48">
        <v>3.8591811589876706</v>
      </c>
      <c r="T48">
        <v>0</v>
      </c>
      <c r="U48">
        <v>278.87</v>
      </c>
      <c r="V48">
        <v>5.1016161086956515</v>
      </c>
      <c r="W48">
        <v>10.866245833060557</v>
      </c>
      <c r="X48">
        <v>36.381729286114613</v>
      </c>
      <c r="Y48">
        <v>0</v>
      </c>
      <c r="Z48">
        <v>3.1992765579999998</v>
      </c>
      <c r="AA48">
        <v>10.33886976933896</v>
      </c>
      <c r="AB48">
        <v>9.6928692155730953</v>
      </c>
      <c r="AC48">
        <v>7.1285294022135464</v>
      </c>
      <c r="AD48">
        <v>4.4819263423536322</v>
      </c>
      <c r="AE48">
        <v>12.128109476105115</v>
      </c>
      <c r="AF48">
        <v>0</v>
      </c>
      <c r="AG48">
        <v>0</v>
      </c>
      <c r="AH48">
        <v>37.518635423046874</v>
      </c>
      <c r="AI48">
        <v>0</v>
      </c>
      <c r="AJ48">
        <v>0</v>
      </c>
      <c r="AK48">
        <v>16.595356275571316</v>
      </c>
      <c r="AL48">
        <v>18.525492700000001</v>
      </c>
      <c r="AM48">
        <v>0</v>
      </c>
      <c r="AN48">
        <v>0</v>
      </c>
      <c r="AO48">
        <v>0</v>
      </c>
      <c r="AP48">
        <v>0.78548419445169859</v>
      </c>
      <c r="AQ48">
        <v>0</v>
      </c>
      <c r="AR48">
        <v>8.1243096000000001</v>
      </c>
      <c r="AS48">
        <v>7.8252885402957659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741.66247893059312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86.92000307731692</v>
      </c>
      <c r="L49">
        <v>32.840344952457237</v>
      </c>
      <c r="M49">
        <v>0</v>
      </c>
      <c r="N49">
        <v>29.12665492358915</v>
      </c>
      <c r="O49">
        <v>48.917773930542339</v>
      </c>
      <c r="P49">
        <v>63.552295758753466</v>
      </c>
      <c r="Q49">
        <v>2.8996215403274705</v>
      </c>
      <c r="R49">
        <v>6.8504621989721004</v>
      </c>
      <c r="S49">
        <v>3.6175449647668394</v>
      </c>
      <c r="T49">
        <v>0</v>
      </c>
      <c r="U49">
        <v>278.87</v>
      </c>
      <c r="V49">
        <v>5.0996547536087604</v>
      </c>
      <c r="W49">
        <v>10.866245833060557</v>
      </c>
      <c r="X49">
        <v>36.381729286114613</v>
      </c>
      <c r="Y49">
        <v>0</v>
      </c>
      <c r="Z49">
        <v>3.1992765579999998</v>
      </c>
      <c r="AA49">
        <v>10.33886976933896</v>
      </c>
      <c r="AB49">
        <v>9.6928692155730953</v>
      </c>
      <c r="AC49">
        <v>7.1285294022135464</v>
      </c>
      <c r="AD49">
        <v>4.4819263423536322</v>
      </c>
      <c r="AE49">
        <v>12.128109476105115</v>
      </c>
      <c r="AF49">
        <v>0</v>
      </c>
      <c r="AG49">
        <v>0</v>
      </c>
      <c r="AH49">
        <v>37.518635423046874</v>
      </c>
      <c r="AI49">
        <v>0</v>
      </c>
      <c r="AJ49">
        <v>0</v>
      </c>
      <c r="AK49">
        <v>16.595356275571316</v>
      </c>
      <c r="AL49">
        <v>13.110348781583479</v>
      </c>
      <c r="AM49">
        <v>0</v>
      </c>
      <c r="AN49">
        <v>0</v>
      </c>
      <c r="AO49">
        <v>0</v>
      </c>
      <c r="AP49">
        <v>0.78548419445169859</v>
      </c>
      <c r="AQ49">
        <v>0</v>
      </c>
      <c r="AR49">
        <v>9.4783612000000002</v>
      </c>
      <c r="AS49">
        <v>7.8252885402957659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738.22538639804304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86.92000307731692</v>
      </c>
      <c r="L50">
        <v>32.840344952457237</v>
      </c>
      <c r="M50">
        <v>0</v>
      </c>
      <c r="N50">
        <v>29.12665492358915</v>
      </c>
      <c r="O50">
        <v>48.917773930542339</v>
      </c>
      <c r="P50">
        <v>63.552295758753466</v>
      </c>
      <c r="Q50">
        <v>2.8996215403274705</v>
      </c>
      <c r="R50">
        <v>7.6693759080188677</v>
      </c>
      <c r="S50">
        <v>3.8598151470160125</v>
      </c>
      <c r="T50">
        <v>0</v>
      </c>
      <c r="U50">
        <v>278.87</v>
      </c>
      <c r="V50">
        <v>5.0996547536087604</v>
      </c>
      <c r="W50">
        <v>10.866245833060557</v>
      </c>
      <c r="X50">
        <v>36.381729286114613</v>
      </c>
      <c r="Y50">
        <v>0</v>
      </c>
      <c r="Z50">
        <v>3.1992765579999998</v>
      </c>
      <c r="AA50">
        <v>10.33886976933896</v>
      </c>
      <c r="AB50">
        <v>9.6928692155730953</v>
      </c>
      <c r="AC50">
        <v>7.1285294022135464</v>
      </c>
      <c r="AD50">
        <v>4.4819263423536322</v>
      </c>
      <c r="AE50">
        <v>12.128109476105115</v>
      </c>
      <c r="AF50">
        <v>0</v>
      </c>
      <c r="AG50">
        <v>0</v>
      </c>
      <c r="AH50">
        <v>37.518635423046874</v>
      </c>
      <c r="AI50">
        <v>0</v>
      </c>
      <c r="AJ50">
        <v>0</v>
      </c>
      <c r="AK50">
        <v>16.595356275571316</v>
      </c>
      <c r="AL50">
        <v>13.110348781583479</v>
      </c>
      <c r="AM50">
        <v>0</v>
      </c>
      <c r="AN50">
        <v>0</v>
      </c>
      <c r="AO50">
        <v>0</v>
      </c>
      <c r="AP50">
        <v>0.78548419445169859</v>
      </c>
      <c r="AQ50">
        <v>0</v>
      </c>
      <c r="AR50">
        <v>9.4783612000000002</v>
      </c>
      <c r="AS50">
        <v>7.8252885402957659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739.28657028933901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86.9196664441059</v>
      </c>
      <c r="L51">
        <v>34.000782328577998</v>
      </c>
      <c r="M51">
        <v>0</v>
      </c>
      <c r="N51">
        <v>29.12665492358915</v>
      </c>
      <c r="O51">
        <v>48.917773930542339</v>
      </c>
      <c r="P51">
        <v>63.547679481005304</v>
      </c>
      <c r="Q51">
        <v>2.6719978543956047</v>
      </c>
      <c r="R51">
        <v>7.6693749393560493</v>
      </c>
      <c r="S51">
        <v>6.4784778067415738</v>
      </c>
      <c r="T51">
        <v>0</v>
      </c>
      <c r="U51">
        <v>278.87</v>
      </c>
      <c r="V51">
        <v>5.0996547536087604</v>
      </c>
      <c r="W51">
        <v>10.866245833060557</v>
      </c>
      <c r="X51">
        <v>36.381729286114613</v>
      </c>
      <c r="Y51">
        <v>0</v>
      </c>
      <c r="Z51">
        <v>3.1992765579999998</v>
      </c>
      <c r="AA51">
        <v>10.33886976933896</v>
      </c>
      <c r="AB51">
        <v>9.6928692155730953</v>
      </c>
      <c r="AC51">
        <v>7.1285294022135464</v>
      </c>
      <c r="AD51">
        <v>4.4819263423536322</v>
      </c>
      <c r="AE51">
        <v>12.128109476105115</v>
      </c>
      <c r="AF51">
        <v>0</v>
      </c>
      <c r="AG51">
        <v>0</v>
      </c>
      <c r="AH51">
        <v>37.518635423046874</v>
      </c>
      <c r="AI51">
        <v>0</v>
      </c>
      <c r="AJ51">
        <v>0</v>
      </c>
      <c r="AK51">
        <v>16.595356275571316</v>
      </c>
      <c r="AL51">
        <v>13.110348781583479</v>
      </c>
      <c r="AM51">
        <v>0</v>
      </c>
      <c r="AN51">
        <v>0</v>
      </c>
      <c r="AO51">
        <v>0</v>
      </c>
      <c r="AP51">
        <v>0.78548419445169859</v>
      </c>
      <c r="AQ51">
        <v>0</v>
      </c>
      <c r="AR51">
        <v>9.4783612000000002</v>
      </c>
      <c r="AS51">
        <v>7.8252885402957659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742.83309275963154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86.919701320717124</v>
      </c>
      <c r="L52">
        <v>34.000782328577998</v>
      </c>
      <c r="M52">
        <v>0</v>
      </c>
      <c r="N52">
        <v>29.12665492358915</v>
      </c>
      <c r="O52">
        <v>48.917773930542339</v>
      </c>
      <c r="P52">
        <v>63.547679481005304</v>
      </c>
      <c r="Q52">
        <v>2.6719978543956047</v>
      </c>
      <c r="R52">
        <v>8.2388894956319163</v>
      </c>
      <c r="S52">
        <v>6.4784778067415738</v>
      </c>
      <c r="T52">
        <v>0</v>
      </c>
      <c r="U52">
        <v>278.87</v>
      </c>
      <c r="V52">
        <v>5.0996547536087604</v>
      </c>
      <c r="W52">
        <v>10.866245833060557</v>
      </c>
      <c r="X52">
        <v>36.381729286114613</v>
      </c>
      <c r="Y52">
        <v>0</v>
      </c>
      <c r="Z52">
        <v>3.1992765579999998</v>
      </c>
      <c r="AA52">
        <v>10.33886976933896</v>
      </c>
      <c r="AB52">
        <v>9.6928692155730953</v>
      </c>
      <c r="AC52">
        <v>7.1285294022135464</v>
      </c>
      <c r="AD52">
        <v>4.4819263423536322</v>
      </c>
      <c r="AE52">
        <v>12.128109476105115</v>
      </c>
      <c r="AF52">
        <v>0</v>
      </c>
      <c r="AG52">
        <v>0</v>
      </c>
      <c r="AH52">
        <v>37.518635423046874</v>
      </c>
      <c r="AI52">
        <v>0</v>
      </c>
      <c r="AJ52">
        <v>0</v>
      </c>
      <c r="AK52">
        <v>16.595356275571316</v>
      </c>
      <c r="AL52">
        <v>13.110348781583479</v>
      </c>
      <c r="AM52">
        <v>0</v>
      </c>
      <c r="AN52">
        <v>0</v>
      </c>
      <c r="AO52">
        <v>0</v>
      </c>
      <c r="AP52">
        <v>0.78548419445169859</v>
      </c>
      <c r="AQ52">
        <v>0</v>
      </c>
      <c r="AR52">
        <v>8.1243096000000001</v>
      </c>
      <c r="AS52">
        <v>7.8252885402957659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742.04859059251851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86.920427330249979</v>
      </c>
      <c r="L53">
        <v>34.000782328577998</v>
      </c>
      <c r="M53">
        <v>0</v>
      </c>
      <c r="N53">
        <v>29.12665492358915</v>
      </c>
      <c r="O53">
        <v>48.917773930542339</v>
      </c>
      <c r="P53">
        <v>63.547679481005304</v>
      </c>
      <c r="Q53">
        <v>2.6719978543956047</v>
      </c>
      <c r="R53">
        <v>8.5008144833427437</v>
      </c>
      <c r="S53">
        <v>6.4784778067415738</v>
      </c>
      <c r="T53">
        <v>0</v>
      </c>
      <c r="U53">
        <v>278.87</v>
      </c>
      <c r="V53">
        <v>5.0996547536087604</v>
      </c>
      <c r="W53">
        <v>10.866245833060557</v>
      </c>
      <c r="X53">
        <v>36.381729286114613</v>
      </c>
      <c r="Y53">
        <v>0</v>
      </c>
      <c r="Z53">
        <v>3.1992765579999998</v>
      </c>
      <c r="AA53">
        <v>10.33886976933896</v>
      </c>
      <c r="AB53">
        <v>9.6928692155730953</v>
      </c>
      <c r="AC53">
        <v>7.1285294022135464</v>
      </c>
      <c r="AD53">
        <v>4.4819263423536322</v>
      </c>
      <c r="AE53">
        <v>12.128109476105115</v>
      </c>
      <c r="AF53">
        <v>0</v>
      </c>
      <c r="AG53">
        <v>0</v>
      </c>
      <c r="AH53">
        <v>37.518635423046874</v>
      </c>
      <c r="AI53">
        <v>0</v>
      </c>
      <c r="AJ53">
        <v>0</v>
      </c>
      <c r="AK53">
        <v>16.595356275571316</v>
      </c>
      <c r="AL53">
        <v>13.110348781583479</v>
      </c>
      <c r="AM53">
        <v>0</v>
      </c>
      <c r="AN53">
        <v>0</v>
      </c>
      <c r="AO53">
        <v>0</v>
      </c>
      <c r="AP53">
        <v>0.78548419445169859</v>
      </c>
      <c r="AQ53">
        <v>0</v>
      </c>
      <c r="AR53">
        <v>8.1243096000000001</v>
      </c>
      <c r="AS53">
        <v>7.8252885402957659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742.31124158976206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86.920427330249979</v>
      </c>
      <c r="L54">
        <v>34.000782328577998</v>
      </c>
      <c r="M54">
        <v>0</v>
      </c>
      <c r="N54">
        <v>29.12665492358915</v>
      </c>
      <c r="O54">
        <v>48.917773930542339</v>
      </c>
      <c r="P54">
        <v>63.547679481005304</v>
      </c>
      <c r="Q54">
        <v>2.6719978543956047</v>
      </c>
      <c r="R54">
        <v>9.1609107232259763</v>
      </c>
      <c r="S54">
        <v>6.4784778067415738</v>
      </c>
      <c r="T54">
        <v>0</v>
      </c>
      <c r="U54">
        <v>278.87</v>
      </c>
      <c r="V54">
        <v>5.0996547536087604</v>
      </c>
      <c r="W54">
        <v>10.866245833060557</v>
      </c>
      <c r="X54">
        <v>36.381729286114613</v>
      </c>
      <c r="Y54">
        <v>0</v>
      </c>
      <c r="Z54">
        <v>3.1992765579999998</v>
      </c>
      <c r="AA54">
        <v>10.33886976933896</v>
      </c>
      <c r="AB54">
        <v>9.6928692155730953</v>
      </c>
      <c r="AC54">
        <v>7.1285294022135464</v>
      </c>
      <c r="AD54">
        <v>4.4819263423536322</v>
      </c>
      <c r="AE54">
        <v>12.128109476105115</v>
      </c>
      <c r="AF54">
        <v>0</v>
      </c>
      <c r="AG54">
        <v>0</v>
      </c>
      <c r="AH54">
        <v>37.518635423046874</v>
      </c>
      <c r="AI54">
        <v>0</v>
      </c>
      <c r="AJ54">
        <v>0</v>
      </c>
      <c r="AK54">
        <v>16.595356275571316</v>
      </c>
      <c r="AL54">
        <v>13.110348781583479</v>
      </c>
      <c r="AM54">
        <v>0</v>
      </c>
      <c r="AN54">
        <v>0</v>
      </c>
      <c r="AO54">
        <v>0</v>
      </c>
      <c r="AP54">
        <v>0.78548419445169859</v>
      </c>
      <c r="AQ54">
        <v>0</v>
      </c>
      <c r="AR54">
        <v>8.1243096000000001</v>
      </c>
      <c r="AS54">
        <v>7.8252885402957659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742.97133782964545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86.920427330249979</v>
      </c>
      <c r="L55">
        <v>34.000782328577998</v>
      </c>
      <c r="M55">
        <v>0</v>
      </c>
      <c r="N55">
        <v>29.12665492358915</v>
      </c>
      <c r="O55">
        <v>48.917773930542339</v>
      </c>
      <c r="P55">
        <v>63.547679481005304</v>
      </c>
      <c r="Q55">
        <v>2.6719978543956047</v>
      </c>
      <c r="R55">
        <v>9.3215497366136031</v>
      </c>
      <c r="S55">
        <v>6.4777642186827382</v>
      </c>
      <c r="T55">
        <v>0</v>
      </c>
      <c r="U55">
        <v>278.87</v>
      </c>
      <c r="V55">
        <v>5.0996547536087604</v>
      </c>
      <c r="W55">
        <v>10.866245833060557</v>
      </c>
      <c r="X55">
        <v>36.381729286114613</v>
      </c>
      <c r="Y55">
        <v>0</v>
      </c>
      <c r="Z55">
        <v>3.1992765579999998</v>
      </c>
      <c r="AA55">
        <v>10.33886976933896</v>
      </c>
      <c r="AB55">
        <v>9.6928692155730953</v>
      </c>
      <c r="AC55">
        <v>7.1285294022135464</v>
      </c>
      <c r="AD55">
        <v>4.4819263423536322</v>
      </c>
      <c r="AE55">
        <v>12.128109476105115</v>
      </c>
      <c r="AF55">
        <v>0</v>
      </c>
      <c r="AG55">
        <v>0</v>
      </c>
      <c r="AH55">
        <v>37.518635423046874</v>
      </c>
      <c r="AI55">
        <v>0</v>
      </c>
      <c r="AJ55">
        <v>0</v>
      </c>
      <c r="AK55">
        <v>16.595356275571316</v>
      </c>
      <c r="AL55">
        <v>13.110348781583479</v>
      </c>
      <c r="AM55">
        <v>0</v>
      </c>
      <c r="AN55">
        <v>0</v>
      </c>
      <c r="AO55">
        <v>0</v>
      </c>
      <c r="AP55">
        <v>2.8277435063582441</v>
      </c>
      <c r="AQ55">
        <v>0</v>
      </c>
      <c r="AR55">
        <v>9.4783612000000002</v>
      </c>
      <c r="AS55">
        <v>7.8252885402957659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746.52757416688087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86.920389052049728</v>
      </c>
      <c r="L56">
        <v>34.000782328577998</v>
      </c>
      <c r="M56">
        <v>0</v>
      </c>
      <c r="N56">
        <v>29.12665492358915</v>
      </c>
      <c r="O56">
        <v>48.917773930542339</v>
      </c>
      <c r="P56">
        <v>63.547679481005304</v>
      </c>
      <c r="Q56">
        <v>2.6719978543956047</v>
      </c>
      <c r="R56">
        <v>10.142235789132199</v>
      </c>
      <c r="S56">
        <v>6.4777642186827382</v>
      </c>
      <c r="T56">
        <v>0</v>
      </c>
      <c r="U56">
        <v>278.87</v>
      </c>
      <c r="V56">
        <v>5.0996547536087604</v>
      </c>
      <c r="W56">
        <v>10.866245833060557</v>
      </c>
      <c r="X56">
        <v>36.381729286114613</v>
      </c>
      <c r="Y56">
        <v>0</v>
      </c>
      <c r="Z56">
        <v>3.1992765579999998</v>
      </c>
      <c r="AA56">
        <v>10.33886976933896</v>
      </c>
      <c r="AB56">
        <v>9.6928692155730953</v>
      </c>
      <c r="AC56">
        <v>7.1285294022135464</v>
      </c>
      <c r="AD56">
        <v>4.4819263423536322</v>
      </c>
      <c r="AE56">
        <v>12.128109476105115</v>
      </c>
      <c r="AF56">
        <v>0</v>
      </c>
      <c r="AG56">
        <v>0</v>
      </c>
      <c r="AH56">
        <v>37.518635423046874</v>
      </c>
      <c r="AI56">
        <v>0</v>
      </c>
      <c r="AJ56">
        <v>0</v>
      </c>
      <c r="AK56">
        <v>16.595356275571316</v>
      </c>
      <c r="AL56">
        <v>13.110348781583479</v>
      </c>
      <c r="AM56">
        <v>0</v>
      </c>
      <c r="AN56">
        <v>0</v>
      </c>
      <c r="AO56">
        <v>0</v>
      </c>
      <c r="AP56">
        <v>2.8277435063582441</v>
      </c>
      <c r="AQ56">
        <v>0</v>
      </c>
      <c r="AR56">
        <v>9.4783612000000002</v>
      </c>
      <c r="AS56">
        <v>7.8252885402957659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747.3482219411992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86.920690253129365</v>
      </c>
      <c r="L57">
        <v>32.839962427778737</v>
      </c>
      <c r="M57">
        <v>0</v>
      </c>
      <c r="N57">
        <v>29.12665492358915</v>
      </c>
      <c r="O57">
        <v>48.917773930542339</v>
      </c>
      <c r="P57">
        <v>66.826960636043381</v>
      </c>
      <c r="Q57">
        <v>2.6719978543956047</v>
      </c>
      <c r="R57">
        <v>10.310838511508951</v>
      </c>
      <c r="S57">
        <v>6.4784778067415738</v>
      </c>
      <c r="T57">
        <v>0</v>
      </c>
      <c r="U57">
        <v>279.55</v>
      </c>
      <c r="V57">
        <v>5.0996547536087604</v>
      </c>
      <c r="W57">
        <v>10.866245833060557</v>
      </c>
      <c r="X57">
        <v>36.381729286114613</v>
      </c>
      <c r="Y57">
        <v>0</v>
      </c>
      <c r="Z57">
        <v>3.1992765579999998</v>
      </c>
      <c r="AA57">
        <v>6.8925798462259751</v>
      </c>
      <c r="AB57">
        <v>9.6928692155730953</v>
      </c>
      <c r="AC57">
        <v>7.1285294022135464</v>
      </c>
      <c r="AD57">
        <v>4.4819263423536322</v>
      </c>
      <c r="AE57">
        <v>12.128109476105115</v>
      </c>
      <c r="AF57">
        <v>0</v>
      </c>
      <c r="AG57">
        <v>0</v>
      </c>
      <c r="AH57">
        <v>37.518635423046874</v>
      </c>
      <c r="AI57">
        <v>0</v>
      </c>
      <c r="AJ57">
        <v>0</v>
      </c>
      <c r="AK57">
        <v>16.595356275571316</v>
      </c>
      <c r="AL57">
        <v>13.110348781583479</v>
      </c>
      <c r="AM57">
        <v>0</v>
      </c>
      <c r="AN57">
        <v>0</v>
      </c>
      <c r="AO57">
        <v>0</v>
      </c>
      <c r="AP57">
        <v>2.8277435063582441</v>
      </c>
      <c r="AQ57">
        <v>0</v>
      </c>
      <c r="AR57">
        <v>9.4783612000000002</v>
      </c>
      <c r="AS57">
        <v>7.8252885402957659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746.87001078384014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86.920690253129365</v>
      </c>
      <c r="L58">
        <v>32.839962427778737</v>
      </c>
      <c r="M58">
        <v>0</v>
      </c>
      <c r="N58">
        <v>29.12665492358915</v>
      </c>
      <c r="O58">
        <v>48.917773930542339</v>
      </c>
      <c r="P58">
        <v>66.869689792627369</v>
      </c>
      <c r="Q58">
        <v>2.4972968464351006</v>
      </c>
      <c r="R58">
        <v>10.400196154023519</v>
      </c>
      <c r="S58">
        <v>6.4784778067415738</v>
      </c>
      <c r="T58">
        <v>0</v>
      </c>
      <c r="U58">
        <v>279.55</v>
      </c>
      <c r="V58">
        <v>5.0996547536087604</v>
      </c>
      <c r="W58">
        <v>10.866245833060557</v>
      </c>
      <c r="X58">
        <v>36.381729286114613</v>
      </c>
      <c r="Y58">
        <v>0</v>
      </c>
      <c r="Z58">
        <v>3.1992765579999998</v>
      </c>
      <c r="AA58">
        <v>6.8925798462259751</v>
      </c>
      <c r="AB58">
        <v>9.6928692155730953</v>
      </c>
      <c r="AC58">
        <v>7.1285294022135464</v>
      </c>
      <c r="AD58">
        <v>4.4819263423536322</v>
      </c>
      <c r="AE58">
        <v>12.128109476105115</v>
      </c>
      <c r="AF58">
        <v>0</v>
      </c>
      <c r="AG58">
        <v>0</v>
      </c>
      <c r="AH58">
        <v>37.518635423046874</v>
      </c>
      <c r="AI58">
        <v>0</v>
      </c>
      <c r="AJ58">
        <v>0</v>
      </c>
      <c r="AK58">
        <v>16.595356275571316</v>
      </c>
      <c r="AL58">
        <v>13.110348781583479</v>
      </c>
      <c r="AM58">
        <v>0</v>
      </c>
      <c r="AN58">
        <v>0</v>
      </c>
      <c r="AO58">
        <v>0</v>
      </c>
      <c r="AP58">
        <v>2.8277435063582441</v>
      </c>
      <c r="AQ58">
        <v>0</v>
      </c>
      <c r="AR58">
        <v>8.1243096000000001</v>
      </c>
      <c r="AS58">
        <v>7.8252885402957659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745.47334497497832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86.920690253129365</v>
      </c>
      <c r="L59">
        <v>32.839962427778737</v>
      </c>
      <c r="M59">
        <v>0</v>
      </c>
      <c r="N59">
        <v>29.12665492358915</v>
      </c>
      <c r="O59">
        <v>48.917773930542339</v>
      </c>
      <c r="P59">
        <v>66.869689792627369</v>
      </c>
      <c r="Q59">
        <v>2.3374698482632543</v>
      </c>
      <c r="R59">
        <v>10.393598729822704</v>
      </c>
      <c r="S59">
        <v>6.4777642186827382</v>
      </c>
      <c r="T59">
        <v>0</v>
      </c>
      <c r="U59">
        <v>279.55</v>
      </c>
      <c r="V59">
        <v>5.0996547536087604</v>
      </c>
      <c r="W59">
        <v>10.866245833060557</v>
      </c>
      <c r="X59">
        <v>36.381729286114613</v>
      </c>
      <c r="Y59">
        <v>0</v>
      </c>
      <c r="Z59">
        <v>3.1992765579999998</v>
      </c>
      <c r="AA59">
        <v>3.4462899231129875</v>
      </c>
      <c r="AB59">
        <v>9.6928692155730953</v>
      </c>
      <c r="AC59">
        <v>7.1285294022135464</v>
      </c>
      <c r="AD59">
        <v>4.4819263423536322</v>
      </c>
      <c r="AE59">
        <v>12.128109476105115</v>
      </c>
      <c r="AF59">
        <v>0</v>
      </c>
      <c r="AG59">
        <v>0</v>
      </c>
      <c r="AH59">
        <v>37.518635423046874</v>
      </c>
      <c r="AI59">
        <v>0</v>
      </c>
      <c r="AJ59">
        <v>0</v>
      </c>
      <c r="AK59">
        <v>16.595356275571316</v>
      </c>
      <c r="AL59">
        <v>13.110348781583479</v>
      </c>
      <c r="AM59">
        <v>1.9621193407271149</v>
      </c>
      <c r="AN59">
        <v>0</v>
      </c>
      <c r="AO59">
        <v>0</v>
      </c>
      <c r="AP59">
        <v>2.8277435063582441</v>
      </c>
      <c r="AQ59">
        <v>0</v>
      </c>
      <c r="AR59">
        <v>8.1243096000000001</v>
      </c>
      <c r="AS59">
        <v>7.8252885402957659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743.82203638216072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117.61980023209559</v>
      </c>
      <c r="L60">
        <v>32.839962427778737</v>
      </c>
      <c r="M60">
        <v>0</v>
      </c>
      <c r="N60">
        <v>29.12665492358915</v>
      </c>
      <c r="O60">
        <v>48.917773930542339</v>
      </c>
      <c r="P60">
        <v>66.869689792627369</v>
      </c>
      <c r="Q60">
        <v>2.3374698482632543</v>
      </c>
      <c r="R60">
        <v>10.393598729822704</v>
      </c>
      <c r="S60">
        <v>6.4777642186827382</v>
      </c>
      <c r="T60">
        <v>0</v>
      </c>
      <c r="U60">
        <v>279.55</v>
      </c>
      <c r="V60">
        <v>5.0996547536087604</v>
      </c>
      <c r="W60">
        <v>10.866245833060557</v>
      </c>
      <c r="X60">
        <v>36.381729286114613</v>
      </c>
      <c r="Y60">
        <v>0</v>
      </c>
      <c r="Z60">
        <v>3.1992765579999998</v>
      </c>
      <c r="AA60">
        <v>3.4462899231129875</v>
      </c>
      <c r="AB60">
        <v>9.6928692155730953</v>
      </c>
      <c r="AC60">
        <v>7.1285294022135464</v>
      </c>
      <c r="AD60">
        <v>4.4819263423536322</v>
      </c>
      <c r="AE60">
        <v>12.128109476105115</v>
      </c>
      <c r="AF60">
        <v>0</v>
      </c>
      <c r="AG60">
        <v>0</v>
      </c>
      <c r="AH60">
        <v>37.518635423046874</v>
      </c>
      <c r="AI60">
        <v>0</v>
      </c>
      <c r="AJ60">
        <v>0</v>
      </c>
      <c r="AK60">
        <v>16.595356275571316</v>
      </c>
      <c r="AL60">
        <v>13.110348781583479</v>
      </c>
      <c r="AM60">
        <v>1.9621193407271149</v>
      </c>
      <c r="AN60">
        <v>0</v>
      </c>
      <c r="AO60">
        <v>0</v>
      </c>
      <c r="AP60">
        <v>0.84832295032444094</v>
      </c>
      <c r="AQ60">
        <v>0</v>
      </c>
      <c r="AR60">
        <v>8.1243096000000001</v>
      </c>
      <c r="AS60">
        <v>7.8252885402957659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772.54172580509328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158.57955800777327</v>
      </c>
      <c r="L61">
        <v>63.126474721383616</v>
      </c>
      <c r="M61">
        <v>0</v>
      </c>
      <c r="N61">
        <v>29.12665492358915</v>
      </c>
      <c r="O61">
        <v>48.917773930542339</v>
      </c>
      <c r="P61">
        <v>66.869689792627369</v>
      </c>
      <c r="Q61">
        <v>2.2005943824336689</v>
      </c>
      <c r="R61">
        <v>10.397214200092209</v>
      </c>
      <c r="S61">
        <v>6.4781212626832021</v>
      </c>
      <c r="T61">
        <v>0</v>
      </c>
      <c r="U61">
        <v>279.55</v>
      </c>
      <c r="V61">
        <v>5.0996547536087604</v>
      </c>
      <c r="W61">
        <v>10.866245833060557</v>
      </c>
      <c r="X61">
        <v>36.381729286114613</v>
      </c>
      <c r="Y61">
        <v>0</v>
      </c>
      <c r="Z61">
        <v>1.599638406</v>
      </c>
      <c r="AA61">
        <v>3.4462899231129875</v>
      </c>
      <c r="AB61">
        <v>9.6928692155730953</v>
      </c>
      <c r="AC61">
        <v>7.1285294022135464</v>
      </c>
      <c r="AD61">
        <v>4.4819263423536322</v>
      </c>
      <c r="AE61">
        <v>12.128109476105115</v>
      </c>
      <c r="AF61">
        <v>0</v>
      </c>
      <c r="AG61">
        <v>0</v>
      </c>
      <c r="AH61">
        <v>37.518635423046874</v>
      </c>
      <c r="AI61">
        <v>0</v>
      </c>
      <c r="AJ61">
        <v>0</v>
      </c>
      <c r="AK61">
        <v>16.595356275571316</v>
      </c>
      <c r="AL61">
        <v>18.525492700000001</v>
      </c>
      <c r="AM61">
        <v>1.9621193407271149</v>
      </c>
      <c r="AN61">
        <v>0</v>
      </c>
      <c r="AO61">
        <v>0</v>
      </c>
      <c r="AP61">
        <v>0.84832295032444094</v>
      </c>
      <c r="AQ61">
        <v>0</v>
      </c>
      <c r="AR61">
        <v>8.1243096000000001</v>
      </c>
      <c r="AS61">
        <v>7.8252885402957659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847.4705986892327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158.57955800777327</v>
      </c>
      <c r="L62">
        <v>63.126474721383616</v>
      </c>
      <c r="M62">
        <v>0</v>
      </c>
      <c r="N62">
        <v>29.12665492358915</v>
      </c>
      <c r="O62">
        <v>48.917773930542339</v>
      </c>
      <c r="P62">
        <v>66.869689792627369</v>
      </c>
      <c r="Q62">
        <v>2.2005943824336689</v>
      </c>
      <c r="R62">
        <v>10.397214200092209</v>
      </c>
      <c r="S62">
        <v>6.4781212626832021</v>
      </c>
      <c r="T62">
        <v>0</v>
      </c>
      <c r="U62">
        <v>279.55</v>
      </c>
      <c r="V62">
        <v>5.0996547536087604</v>
      </c>
      <c r="W62">
        <v>10.866245833060557</v>
      </c>
      <c r="X62">
        <v>36.381729286114613</v>
      </c>
      <c r="Y62">
        <v>0</v>
      </c>
      <c r="Z62">
        <v>1.599638406</v>
      </c>
      <c r="AA62">
        <v>3.4462899231129875</v>
      </c>
      <c r="AB62">
        <v>9.6928692155730953</v>
      </c>
      <c r="AC62">
        <v>7.1285294022135464</v>
      </c>
      <c r="AD62">
        <v>4.4819263423536322</v>
      </c>
      <c r="AE62">
        <v>12.128109476105115</v>
      </c>
      <c r="AF62">
        <v>0</v>
      </c>
      <c r="AG62">
        <v>0</v>
      </c>
      <c r="AH62">
        <v>37.518635423046874</v>
      </c>
      <c r="AI62">
        <v>0</v>
      </c>
      <c r="AJ62">
        <v>0</v>
      </c>
      <c r="AK62">
        <v>16.595356275571316</v>
      </c>
      <c r="AL62">
        <v>18.525492700000001</v>
      </c>
      <c r="AM62">
        <v>1.9621193407271149</v>
      </c>
      <c r="AN62">
        <v>0</v>
      </c>
      <c r="AO62">
        <v>0</v>
      </c>
      <c r="AP62">
        <v>0.84832295032444094</v>
      </c>
      <c r="AQ62">
        <v>0</v>
      </c>
      <c r="AR62">
        <v>8.1243096000000001</v>
      </c>
      <c r="AS62">
        <v>7.8252885402957659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847.4705986892327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158.57955800777327</v>
      </c>
      <c r="L63">
        <v>63.126474721383616</v>
      </c>
      <c r="M63">
        <v>0</v>
      </c>
      <c r="N63">
        <v>29.12665492358915</v>
      </c>
      <c r="O63">
        <v>48.917773930542339</v>
      </c>
      <c r="P63">
        <v>66.869689792627369</v>
      </c>
      <c r="Q63">
        <v>2.2005943824336689</v>
      </c>
      <c r="R63">
        <v>10.397214200092209</v>
      </c>
      <c r="S63">
        <v>6.4781212626832021</v>
      </c>
      <c r="T63">
        <v>0</v>
      </c>
      <c r="U63">
        <v>279.55</v>
      </c>
      <c r="V63">
        <v>5.0996547536087604</v>
      </c>
      <c r="W63">
        <v>10.866245833060557</v>
      </c>
      <c r="X63">
        <v>36.381729286114613</v>
      </c>
      <c r="Y63">
        <v>0</v>
      </c>
      <c r="Z63">
        <v>1.599638406</v>
      </c>
      <c r="AA63">
        <v>3.4462899231129875</v>
      </c>
      <c r="AB63">
        <v>9.6928692155730953</v>
      </c>
      <c r="AC63">
        <v>7.1285294022135464</v>
      </c>
      <c r="AD63">
        <v>4.4819263423536322</v>
      </c>
      <c r="AE63">
        <v>12.128109476105115</v>
      </c>
      <c r="AF63">
        <v>0</v>
      </c>
      <c r="AG63">
        <v>0</v>
      </c>
      <c r="AH63">
        <v>37.518635423046874</v>
      </c>
      <c r="AI63">
        <v>0.87428056584741787</v>
      </c>
      <c r="AJ63">
        <v>0</v>
      </c>
      <c r="AK63">
        <v>16.595356275571316</v>
      </c>
      <c r="AL63">
        <v>18.525492700000001</v>
      </c>
      <c r="AM63">
        <v>1.9621193407271149</v>
      </c>
      <c r="AN63">
        <v>0</v>
      </c>
      <c r="AO63">
        <v>0</v>
      </c>
      <c r="AP63">
        <v>0.84832295032444094</v>
      </c>
      <c r="AQ63">
        <v>0</v>
      </c>
      <c r="AR63">
        <v>8.1243096000000001</v>
      </c>
      <c r="AS63">
        <v>7.8252885402957659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848.34487925508017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158.57955800777327</v>
      </c>
      <c r="L64">
        <v>63.126474721383616</v>
      </c>
      <c r="M64">
        <v>0</v>
      </c>
      <c r="N64">
        <v>29.12665492358915</v>
      </c>
      <c r="O64">
        <v>48.917773930542339</v>
      </c>
      <c r="P64">
        <v>66.869689792627369</v>
      </c>
      <c r="Q64">
        <v>2.082467238095238</v>
      </c>
      <c r="R64">
        <v>8.9391076781979066</v>
      </c>
      <c r="S64">
        <v>6.4781212626832021</v>
      </c>
      <c r="T64">
        <v>0</v>
      </c>
      <c r="U64">
        <v>279.55</v>
      </c>
      <c r="V64">
        <v>5.0996547536087604</v>
      </c>
      <c r="W64">
        <v>10.866245833060557</v>
      </c>
      <c r="X64">
        <v>36.381729286114613</v>
      </c>
      <c r="Y64">
        <v>0</v>
      </c>
      <c r="Z64">
        <v>1.599638406</v>
      </c>
      <c r="AA64">
        <v>3.4462899231129875</v>
      </c>
      <c r="AB64">
        <v>9.6928692155730953</v>
      </c>
      <c r="AC64">
        <v>7.1285294022135464</v>
      </c>
      <c r="AD64">
        <v>4.4819263423536322</v>
      </c>
      <c r="AE64">
        <v>12.128109476105115</v>
      </c>
      <c r="AF64">
        <v>0</v>
      </c>
      <c r="AG64">
        <v>0</v>
      </c>
      <c r="AH64">
        <v>37.518635423046874</v>
      </c>
      <c r="AI64">
        <v>0.87428056584741787</v>
      </c>
      <c r="AJ64">
        <v>0</v>
      </c>
      <c r="AK64">
        <v>16.595356275571316</v>
      </c>
      <c r="AL64">
        <v>18.525492700000001</v>
      </c>
      <c r="AM64">
        <v>3.0739866895538825</v>
      </c>
      <c r="AN64">
        <v>0</v>
      </c>
      <c r="AO64">
        <v>0</v>
      </c>
      <c r="AP64">
        <v>0.84832295032444094</v>
      </c>
      <c r="AQ64">
        <v>0</v>
      </c>
      <c r="AR64">
        <v>8.1243096000000001</v>
      </c>
      <c r="AS64">
        <v>7.8252885402957659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847.88051293767433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158.57955800777327</v>
      </c>
      <c r="L65">
        <v>63.12</v>
      </c>
      <c r="M65">
        <v>0</v>
      </c>
      <c r="N65">
        <v>29.12665492358915</v>
      </c>
      <c r="O65">
        <v>48.917773930542339</v>
      </c>
      <c r="P65">
        <v>66.869689792627369</v>
      </c>
      <c r="Q65">
        <v>4.3602996116751269</v>
      </c>
      <c r="R65">
        <v>10.397214200092209</v>
      </c>
      <c r="S65">
        <v>6.4781212626832021</v>
      </c>
      <c r="T65">
        <v>0</v>
      </c>
      <c r="U65">
        <v>279.55</v>
      </c>
      <c r="V65">
        <v>5.0996547536087604</v>
      </c>
      <c r="W65">
        <v>10.866245833060557</v>
      </c>
      <c r="X65">
        <v>36.381729286114613</v>
      </c>
      <c r="Y65">
        <v>0</v>
      </c>
      <c r="Z65">
        <v>1.599638406</v>
      </c>
      <c r="AA65">
        <v>3.4462899231129875</v>
      </c>
      <c r="AB65">
        <v>9.6928692155730953</v>
      </c>
      <c r="AC65">
        <v>7.1285294022135464</v>
      </c>
      <c r="AD65">
        <v>4.4819263423536322</v>
      </c>
      <c r="AE65">
        <v>12.128109476105115</v>
      </c>
      <c r="AF65">
        <v>0</v>
      </c>
      <c r="AG65">
        <v>0</v>
      </c>
      <c r="AH65">
        <v>37.518635423046874</v>
      </c>
      <c r="AI65">
        <v>0.87428056584741787</v>
      </c>
      <c r="AJ65">
        <v>0</v>
      </c>
      <c r="AK65">
        <v>16.595356275571316</v>
      </c>
      <c r="AL65">
        <v>18.525492700000001</v>
      </c>
      <c r="AM65">
        <v>3.8771478360671661</v>
      </c>
      <c r="AN65">
        <v>0</v>
      </c>
      <c r="AO65">
        <v>0</v>
      </c>
      <c r="AP65">
        <v>0.84832295032444094</v>
      </c>
      <c r="AQ65">
        <v>0</v>
      </c>
      <c r="AR65">
        <v>8.1243096000000001</v>
      </c>
      <c r="AS65">
        <v>7.8252885402957659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852.41313825827808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158.57044388919962</v>
      </c>
      <c r="L66">
        <v>63.12</v>
      </c>
      <c r="M66">
        <v>0</v>
      </c>
      <c r="N66">
        <v>29.12665492358915</v>
      </c>
      <c r="O66">
        <v>48.917773930542339</v>
      </c>
      <c r="P66">
        <v>66.869689792627369</v>
      </c>
      <c r="Q66">
        <v>4.7747737916421427</v>
      </c>
      <c r="R66">
        <v>10.397214200092209</v>
      </c>
      <c r="S66">
        <v>6.4781212626832021</v>
      </c>
      <c r="T66">
        <v>0</v>
      </c>
      <c r="U66">
        <v>279.55</v>
      </c>
      <c r="V66">
        <v>5.0996547536087604</v>
      </c>
      <c r="W66">
        <v>10.866245833060557</v>
      </c>
      <c r="X66">
        <v>36.381729286114613</v>
      </c>
      <c r="Y66">
        <v>0</v>
      </c>
      <c r="Z66">
        <v>1.599638406</v>
      </c>
      <c r="AA66">
        <v>3.4462899231129875</v>
      </c>
      <c r="AB66">
        <v>9.6928692155730953</v>
      </c>
      <c r="AC66">
        <v>7.1285294022135464</v>
      </c>
      <c r="AD66">
        <v>4.4819263423536322</v>
      </c>
      <c r="AE66">
        <v>12.128109476105115</v>
      </c>
      <c r="AF66">
        <v>0</v>
      </c>
      <c r="AG66">
        <v>0</v>
      </c>
      <c r="AH66">
        <v>37.518635423046874</v>
      </c>
      <c r="AI66">
        <v>0.87428056584741787</v>
      </c>
      <c r="AJ66">
        <v>0</v>
      </c>
      <c r="AK66">
        <v>16.595356275571316</v>
      </c>
      <c r="AL66">
        <v>18.525492700000001</v>
      </c>
      <c r="AM66">
        <v>3.8771478360671661</v>
      </c>
      <c r="AN66">
        <v>0</v>
      </c>
      <c r="AO66">
        <v>0</v>
      </c>
      <c r="AP66">
        <v>0.84832295032444094</v>
      </c>
      <c r="AQ66">
        <v>0</v>
      </c>
      <c r="AR66">
        <v>8.1243096000000001</v>
      </c>
      <c r="AS66">
        <v>7.8252885402957659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852.81849831967145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158.57997781797673</v>
      </c>
      <c r="L67">
        <v>63.12</v>
      </c>
      <c r="M67">
        <v>0</v>
      </c>
      <c r="N67">
        <v>29.12665492358915</v>
      </c>
      <c r="O67">
        <v>48.917773930542339</v>
      </c>
      <c r="P67">
        <v>66.869689792627369</v>
      </c>
      <c r="Q67">
        <v>4.7747737916421427</v>
      </c>
      <c r="R67">
        <v>8.2305515468066499</v>
      </c>
      <c r="S67">
        <v>6.4781212626832021</v>
      </c>
      <c r="T67">
        <v>0</v>
      </c>
      <c r="U67">
        <v>279.55</v>
      </c>
      <c r="V67">
        <v>5.0996547536087604</v>
      </c>
      <c r="W67">
        <v>10.866245833060557</v>
      </c>
      <c r="X67">
        <v>36.381729286114613</v>
      </c>
      <c r="Y67">
        <v>0</v>
      </c>
      <c r="Z67">
        <v>1.599638406</v>
      </c>
      <c r="AA67">
        <v>3.4462899231129875</v>
      </c>
      <c r="AB67">
        <v>9.6928692155730953</v>
      </c>
      <c r="AC67">
        <v>7.1285294022135464</v>
      </c>
      <c r="AD67">
        <v>4.4819263423536322</v>
      </c>
      <c r="AE67">
        <v>12.128109476105115</v>
      </c>
      <c r="AF67">
        <v>0</v>
      </c>
      <c r="AG67">
        <v>0</v>
      </c>
      <c r="AH67">
        <v>37.518635423046874</v>
      </c>
      <c r="AI67">
        <v>0.87428056584741787</v>
      </c>
      <c r="AJ67">
        <v>0</v>
      </c>
      <c r="AK67">
        <v>16.595356275571316</v>
      </c>
      <c r="AL67">
        <v>18.525492700000001</v>
      </c>
      <c r="AM67">
        <v>3.8771478360671661</v>
      </c>
      <c r="AN67">
        <v>0</v>
      </c>
      <c r="AO67">
        <v>0</v>
      </c>
      <c r="AP67">
        <v>1.2567748634972662</v>
      </c>
      <c r="AQ67">
        <v>0</v>
      </c>
      <c r="AR67">
        <v>8.1243096000000001</v>
      </c>
      <c r="AS67">
        <v>7.8252885402957659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851.06982150833574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158.57997781797673</v>
      </c>
      <c r="L68">
        <v>63.12</v>
      </c>
      <c r="M68">
        <v>0</v>
      </c>
      <c r="N68">
        <v>29.12665492358915</v>
      </c>
      <c r="O68">
        <v>48.917773930542339</v>
      </c>
      <c r="P68">
        <v>66.869689792627369</v>
      </c>
      <c r="Q68">
        <v>5.3482505528717121</v>
      </c>
      <c r="R68">
        <v>8.2305515468066499</v>
      </c>
      <c r="S68">
        <v>6.4781212626832021</v>
      </c>
      <c r="T68">
        <v>0</v>
      </c>
      <c r="U68">
        <v>279.55</v>
      </c>
      <c r="V68">
        <v>5.0996547536087604</v>
      </c>
      <c r="W68">
        <v>10.866245833060557</v>
      </c>
      <c r="X68">
        <v>36.381729286114613</v>
      </c>
      <c r="Y68">
        <v>0</v>
      </c>
      <c r="Z68">
        <v>1.599638406</v>
      </c>
      <c r="AA68">
        <v>3.4462899231129875</v>
      </c>
      <c r="AB68">
        <v>9.6928692155730953</v>
      </c>
      <c r="AC68">
        <v>7.1285294022135464</v>
      </c>
      <c r="AD68">
        <v>4.4819263423536322</v>
      </c>
      <c r="AE68">
        <v>12.128109476105115</v>
      </c>
      <c r="AF68">
        <v>0</v>
      </c>
      <c r="AG68">
        <v>0</v>
      </c>
      <c r="AH68">
        <v>37.518635423046874</v>
      </c>
      <c r="AI68">
        <v>0.87428056584741787</v>
      </c>
      <c r="AJ68">
        <v>0</v>
      </c>
      <c r="AK68">
        <v>16.595356275571316</v>
      </c>
      <c r="AL68">
        <v>18.525492700000001</v>
      </c>
      <c r="AM68">
        <v>3.8771478360671661</v>
      </c>
      <c r="AN68">
        <v>0</v>
      </c>
      <c r="AO68">
        <v>0</v>
      </c>
      <c r="AP68">
        <v>2.8277435063582441</v>
      </c>
      <c r="AQ68">
        <v>0</v>
      </c>
      <c r="AR68">
        <v>8.1243096000000001</v>
      </c>
      <c r="AS68">
        <v>7.8252885402957659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853.2142669124263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158.57997781797673</v>
      </c>
      <c r="L69">
        <v>63.128208717253777</v>
      </c>
      <c r="M69">
        <v>0</v>
      </c>
      <c r="N69">
        <v>29.12665492358915</v>
      </c>
      <c r="O69">
        <v>48.917773930542339</v>
      </c>
      <c r="P69">
        <v>66.869689792627369</v>
      </c>
      <c r="Q69">
        <v>5.3482505528717121</v>
      </c>
      <c r="R69">
        <v>10.287102009790209</v>
      </c>
      <c r="S69">
        <v>6.4781212626832021</v>
      </c>
      <c r="T69">
        <v>0</v>
      </c>
      <c r="U69">
        <v>279.55</v>
      </c>
      <c r="V69">
        <v>5.0996547536087604</v>
      </c>
      <c r="W69">
        <v>10.866245833060557</v>
      </c>
      <c r="X69">
        <v>36.381729286114613</v>
      </c>
      <c r="Y69">
        <v>0</v>
      </c>
      <c r="Z69">
        <v>1.599638406</v>
      </c>
      <c r="AA69">
        <v>3.4462899231129875</v>
      </c>
      <c r="AB69">
        <v>9.6928692155730953</v>
      </c>
      <c r="AC69">
        <v>7.1285294022135464</v>
      </c>
      <c r="AD69">
        <v>4.4819263423536322</v>
      </c>
      <c r="AE69">
        <v>12.128109476105115</v>
      </c>
      <c r="AF69">
        <v>0</v>
      </c>
      <c r="AG69">
        <v>0</v>
      </c>
      <c r="AH69">
        <v>37.518635423046874</v>
      </c>
      <c r="AI69">
        <v>0.87428056584741787</v>
      </c>
      <c r="AJ69">
        <v>0</v>
      </c>
      <c r="AK69">
        <v>16.595356275571316</v>
      </c>
      <c r="AL69">
        <v>19.468867719707404</v>
      </c>
      <c r="AM69">
        <v>3.8771478360671661</v>
      </c>
      <c r="AN69">
        <v>0</v>
      </c>
      <c r="AO69">
        <v>0</v>
      </c>
      <c r="AP69">
        <v>2.8277435063582441</v>
      </c>
      <c r="AQ69">
        <v>0</v>
      </c>
      <c r="AR69">
        <v>8.1243096000000001</v>
      </c>
      <c r="AS69">
        <v>7.8252885402957659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856.22240111237113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106.23671145443528</v>
      </c>
      <c r="L70">
        <v>63.128208717253777</v>
      </c>
      <c r="M70">
        <v>0</v>
      </c>
      <c r="N70">
        <v>29.12665492358915</v>
      </c>
      <c r="O70">
        <v>48.917773930542339</v>
      </c>
      <c r="P70">
        <v>66.869689792627369</v>
      </c>
      <c r="Q70">
        <v>5.3482505528717121</v>
      </c>
      <c r="R70">
        <v>10.287102009790209</v>
      </c>
      <c r="S70">
        <v>6.4781212626832021</v>
      </c>
      <c r="T70">
        <v>0</v>
      </c>
      <c r="U70">
        <v>279.55</v>
      </c>
      <c r="V70">
        <v>5.0996547536087604</v>
      </c>
      <c r="W70">
        <v>10.866245833060557</v>
      </c>
      <c r="X70">
        <v>36.381729286114613</v>
      </c>
      <c r="Y70">
        <v>0</v>
      </c>
      <c r="Z70">
        <v>1.599638406</v>
      </c>
      <c r="AA70">
        <v>3.4462899231129875</v>
      </c>
      <c r="AB70">
        <v>9.6928692155730953</v>
      </c>
      <c r="AC70">
        <v>7.1285294022135464</v>
      </c>
      <c r="AD70">
        <v>4.4819263423536322</v>
      </c>
      <c r="AE70">
        <v>12.128109476105115</v>
      </c>
      <c r="AF70">
        <v>0</v>
      </c>
      <c r="AG70">
        <v>0</v>
      </c>
      <c r="AH70">
        <v>37.518635423046874</v>
      </c>
      <c r="AI70">
        <v>0.87428056584741787</v>
      </c>
      <c r="AJ70">
        <v>0</v>
      </c>
      <c r="AK70">
        <v>16.595356275571316</v>
      </c>
      <c r="AL70">
        <v>19.468867719707404</v>
      </c>
      <c r="AM70">
        <v>3.8771478360671661</v>
      </c>
      <c r="AN70">
        <v>0</v>
      </c>
      <c r="AO70">
        <v>0</v>
      </c>
      <c r="AP70">
        <v>0.94258108413355446</v>
      </c>
      <c r="AQ70">
        <v>0</v>
      </c>
      <c r="AR70">
        <v>8.1243096000000001</v>
      </c>
      <c r="AS70">
        <v>7.8252885402957659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801.99397232660488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140.03901025370942</v>
      </c>
      <c r="L71">
        <v>33.799738995524145</v>
      </c>
      <c r="M71">
        <v>0</v>
      </c>
      <c r="N71">
        <v>29.12665492358915</v>
      </c>
      <c r="O71">
        <v>48.917773930542339</v>
      </c>
      <c r="P71">
        <v>66.869689792627369</v>
      </c>
      <c r="Q71">
        <v>5.3482505528717121</v>
      </c>
      <c r="R71">
        <v>10.287102009790209</v>
      </c>
      <c r="S71">
        <v>6.4781212626832021</v>
      </c>
      <c r="T71">
        <v>0</v>
      </c>
      <c r="U71">
        <v>279.55</v>
      </c>
      <c r="V71">
        <v>5.0996547536087604</v>
      </c>
      <c r="W71">
        <v>10.866245833060557</v>
      </c>
      <c r="X71">
        <v>36.381729286114613</v>
      </c>
      <c r="Y71">
        <v>0</v>
      </c>
      <c r="Z71">
        <v>1.599638406</v>
      </c>
      <c r="AA71">
        <v>3.4462899231129875</v>
      </c>
      <c r="AB71">
        <v>9.6928692155730953</v>
      </c>
      <c r="AC71">
        <v>7.1285294022135464</v>
      </c>
      <c r="AD71">
        <v>2.2409630645840788</v>
      </c>
      <c r="AE71">
        <v>12.128109476105115</v>
      </c>
      <c r="AF71">
        <v>0</v>
      </c>
      <c r="AG71">
        <v>0</v>
      </c>
      <c r="AH71">
        <v>37.518635423046874</v>
      </c>
      <c r="AI71">
        <v>0.87428056584741787</v>
      </c>
      <c r="AJ71">
        <v>0</v>
      </c>
      <c r="AK71">
        <v>16.595356275571316</v>
      </c>
      <c r="AL71">
        <v>19.468867719707404</v>
      </c>
      <c r="AM71">
        <v>3.8771478360671661</v>
      </c>
      <c r="AN71">
        <v>0</v>
      </c>
      <c r="AO71">
        <v>0</v>
      </c>
      <c r="AP71">
        <v>0.94258108413355446</v>
      </c>
      <c r="AQ71">
        <v>0</v>
      </c>
      <c r="AR71">
        <v>8.1243096000000001</v>
      </c>
      <c r="AS71">
        <v>7.8252885402957659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804.2268381263799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116.4794979289793</v>
      </c>
      <c r="L72">
        <v>33.799738995524145</v>
      </c>
      <c r="M72">
        <v>0</v>
      </c>
      <c r="N72">
        <v>29.12665492358915</v>
      </c>
      <c r="O72">
        <v>48.917773930542339</v>
      </c>
      <c r="P72">
        <v>66.869689792627369</v>
      </c>
      <c r="Q72">
        <v>5.3482505528717121</v>
      </c>
      <c r="R72">
        <v>10.287102009790209</v>
      </c>
      <c r="S72">
        <v>6.4781212626832021</v>
      </c>
      <c r="T72">
        <v>0</v>
      </c>
      <c r="U72">
        <v>279.55</v>
      </c>
      <c r="V72">
        <v>5.0996547536087604</v>
      </c>
      <c r="W72">
        <v>10.866245833060557</v>
      </c>
      <c r="X72">
        <v>36.381729286114613</v>
      </c>
      <c r="Y72">
        <v>0</v>
      </c>
      <c r="Z72">
        <v>1.599638406</v>
      </c>
      <c r="AA72">
        <v>3.4462899231129875</v>
      </c>
      <c r="AB72">
        <v>9.6928692155730953</v>
      </c>
      <c r="AC72">
        <v>7.1285294022135464</v>
      </c>
      <c r="AD72">
        <v>2.2409630645840788</v>
      </c>
      <c r="AE72">
        <v>12.128109476105115</v>
      </c>
      <c r="AF72">
        <v>0</v>
      </c>
      <c r="AG72">
        <v>0</v>
      </c>
      <c r="AH72">
        <v>37.518635423046874</v>
      </c>
      <c r="AI72">
        <v>0.87428056584741787</v>
      </c>
      <c r="AJ72">
        <v>0</v>
      </c>
      <c r="AK72">
        <v>16.595356275571316</v>
      </c>
      <c r="AL72">
        <v>19.468867719707404</v>
      </c>
      <c r="AM72">
        <v>3.8771478360671661</v>
      </c>
      <c r="AN72">
        <v>0</v>
      </c>
      <c r="AO72">
        <v>0</v>
      </c>
      <c r="AP72">
        <v>0.94258108413355446</v>
      </c>
      <c r="AQ72">
        <v>0</v>
      </c>
      <c r="AR72">
        <v>8.1243096000000001</v>
      </c>
      <c r="AS72">
        <v>7.8252885402957659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780.66732580164978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140.03901025370942</v>
      </c>
      <c r="L73">
        <v>33.799738995524145</v>
      </c>
      <c r="M73">
        <v>0</v>
      </c>
      <c r="N73">
        <v>29.12665492358915</v>
      </c>
      <c r="O73">
        <v>48.917773930542339</v>
      </c>
      <c r="P73">
        <v>66.869689792627369</v>
      </c>
      <c r="Q73">
        <v>5.3482505528717121</v>
      </c>
      <c r="R73">
        <v>10.287102009790209</v>
      </c>
      <c r="S73">
        <v>6.4781212626832021</v>
      </c>
      <c r="T73">
        <v>0</v>
      </c>
      <c r="U73">
        <v>279.55</v>
      </c>
      <c r="V73">
        <v>5.0996547536087604</v>
      </c>
      <c r="W73">
        <v>10.866245833060557</v>
      </c>
      <c r="X73">
        <v>36.381729286114613</v>
      </c>
      <c r="Y73">
        <v>0</v>
      </c>
      <c r="Z73">
        <v>1.599638406</v>
      </c>
      <c r="AA73">
        <v>6.8925798462259751</v>
      </c>
      <c r="AB73">
        <v>9.6928692155730953</v>
      </c>
      <c r="AC73">
        <v>7.1285294022135464</v>
      </c>
      <c r="AD73">
        <v>2.2409630645840788</v>
      </c>
      <c r="AE73">
        <v>12.128109476105115</v>
      </c>
      <c r="AF73">
        <v>0</v>
      </c>
      <c r="AG73">
        <v>0</v>
      </c>
      <c r="AH73">
        <v>37.518635423046874</v>
      </c>
      <c r="AI73">
        <v>0.87428056584741787</v>
      </c>
      <c r="AJ73">
        <v>0</v>
      </c>
      <c r="AK73">
        <v>16.595356275571316</v>
      </c>
      <c r="AL73">
        <v>19.468867719707404</v>
      </c>
      <c r="AM73">
        <v>3.8771478360671661</v>
      </c>
      <c r="AN73">
        <v>0</v>
      </c>
      <c r="AO73">
        <v>0</v>
      </c>
      <c r="AP73">
        <v>1.0996779738154103</v>
      </c>
      <c r="AQ73">
        <v>0</v>
      </c>
      <c r="AR73">
        <v>8.1243096000000001</v>
      </c>
      <c r="AS73">
        <v>7.8252885402957659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807.83022493917485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140.03901025370942</v>
      </c>
      <c r="L74">
        <v>33.799738995524145</v>
      </c>
      <c r="M74">
        <v>0</v>
      </c>
      <c r="N74">
        <v>29.12665492358915</v>
      </c>
      <c r="O74">
        <v>48.917773930542339</v>
      </c>
      <c r="P74">
        <v>66.869689792627369</v>
      </c>
      <c r="Q74">
        <v>5.3482505528717121</v>
      </c>
      <c r="R74">
        <v>10.287102009790209</v>
      </c>
      <c r="S74">
        <v>6.4781212626832021</v>
      </c>
      <c r="T74">
        <v>0</v>
      </c>
      <c r="U74">
        <v>279.55</v>
      </c>
      <c r="V74">
        <v>5.0996547536087604</v>
      </c>
      <c r="W74">
        <v>10.866245833060557</v>
      </c>
      <c r="X74">
        <v>36.381729286114613</v>
      </c>
      <c r="Y74">
        <v>0</v>
      </c>
      <c r="Z74">
        <v>1.599638406</v>
      </c>
      <c r="AA74">
        <v>6.8925798462259751</v>
      </c>
      <c r="AB74">
        <v>9.6928692155730953</v>
      </c>
      <c r="AC74">
        <v>7.1285294022135464</v>
      </c>
      <c r="AD74">
        <v>2.2409630645840788</v>
      </c>
      <c r="AE74">
        <v>12.128109476105115</v>
      </c>
      <c r="AF74">
        <v>0</v>
      </c>
      <c r="AG74">
        <v>0</v>
      </c>
      <c r="AH74">
        <v>37.518635423046874</v>
      </c>
      <c r="AI74">
        <v>0.87428056584741787</v>
      </c>
      <c r="AJ74">
        <v>0</v>
      </c>
      <c r="AK74">
        <v>16.595356275571316</v>
      </c>
      <c r="AL74">
        <v>19.468867719707404</v>
      </c>
      <c r="AM74">
        <v>3.8771478360671661</v>
      </c>
      <c r="AN74">
        <v>0</v>
      </c>
      <c r="AO74">
        <v>0</v>
      </c>
      <c r="AP74">
        <v>1.0996779738154103</v>
      </c>
      <c r="AQ74">
        <v>0</v>
      </c>
      <c r="AR74">
        <v>8.1243096000000001</v>
      </c>
      <c r="AS74">
        <v>7.8252885402957659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807.83022493917485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158.42948458851956</v>
      </c>
      <c r="L75">
        <v>63.129343312330441</v>
      </c>
      <c r="M75">
        <v>0</v>
      </c>
      <c r="N75">
        <v>29.12665492358915</v>
      </c>
      <c r="O75">
        <v>48.917773930542339</v>
      </c>
      <c r="P75">
        <v>66.869689792627369</v>
      </c>
      <c r="Q75">
        <v>5.3482505528717121</v>
      </c>
      <c r="R75">
        <v>10.397214200092209</v>
      </c>
      <c r="S75">
        <v>6.4781212626832021</v>
      </c>
      <c r="T75">
        <v>0</v>
      </c>
      <c r="U75">
        <v>279.55</v>
      </c>
      <c r="V75">
        <v>5.0996547536087604</v>
      </c>
      <c r="W75">
        <v>10.866245833060557</v>
      </c>
      <c r="X75">
        <v>36.381729286114613</v>
      </c>
      <c r="Y75">
        <v>0</v>
      </c>
      <c r="Z75">
        <v>1.599638406</v>
      </c>
      <c r="AA75">
        <v>10.33886976933896</v>
      </c>
      <c r="AB75">
        <v>9.6928692155730953</v>
      </c>
      <c r="AC75">
        <v>7.1285294022135464</v>
      </c>
      <c r="AD75">
        <v>2.2409630645840788</v>
      </c>
      <c r="AE75">
        <v>12.128109476105115</v>
      </c>
      <c r="AF75">
        <v>0</v>
      </c>
      <c r="AG75">
        <v>0</v>
      </c>
      <c r="AH75">
        <v>37.518635423046874</v>
      </c>
      <c r="AI75">
        <v>0.87428056584741787</v>
      </c>
      <c r="AJ75">
        <v>0</v>
      </c>
      <c r="AK75">
        <v>16.595356275571316</v>
      </c>
      <c r="AL75">
        <v>19.468867719707404</v>
      </c>
      <c r="AM75">
        <v>3.8771478360671661</v>
      </c>
      <c r="AN75">
        <v>0</v>
      </c>
      <c r="AO75">
        <v>0</v>
      </c>
      <c r="AP75">
        <v>0.59696818079105229</v>
      </c>
      <c r="AQ75">
        <v>0</v>
      </c>
      <c r="AR75">
        <v>8.1243096000000001</v>
      </c>
      <c r="AS75">
        <v>7.8252885402957659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858.60399591118187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158.51108907647165</v>
      </c>
      <c r="L76">
        <v>60.7</v>
      </c>
      <c r="M76">
        <v>0</v>
      </c>
      <c r="N76">
        <v>29.12665492358915</v>
      </c>
      <c r="O76">
        <v>48.917773930542339</v>
      </c>
      <c r="P76">
        <v>66.869689792627369</v>
      </c>
      <c r="Q76">
        <v>5.3482505528717121</v>
      </c>
      <c r="R76">
        <v>10.287102009790209</v>
      </c>
      <c r="S76">
        <v>6.4781212626832021</v>
      </c>
      <c r="T76">
        <v>0</v>
      </c>
      <c r="U76">
        <v>279.55</v>
      </c>
      <c r="V76">
        <v>5.0996547536087604</v>
      </c>
      <c r="W76">
        <v>8.5398724842355733</v>
      </c>
      <c r="X76">
        <v>36.381729286114613</v>
      </c>
      <c r="Y76">
        <v>0</v>
      </c>
      <c r="Z76">
        <v>1.599638406</v>
      </c>
      <c r="AA76">
        <v>10.33886976933896</v>
      </c>
      <c r="AB76">
        <v>9.6928692155730953</v>
      </c>
      <c r="AC76">
        <v>7.1285294022135464</v>
      </c>
      <c r="AD76">
        <v>4.4819263423536322</v>
      </c>
      <c r="AE76">
        <v>12.128109476105115</v>
      </c>
      <c r="AF76">
        <v>0</v>
      </c>
      <c r="AG76">
        <v>0</v>
      </c>
      <c r="AH76">
        <v>37.518635423046874</v>
      </c>
      <c r="AI76">
        <v>0.87428056584741787</v>
      </c>
      <c r="AJ76">
        <v>0</v>
      </c>
      <c r="AK76">
        <v>16.595356275571316</v>
      </c>
      <c r="AL76">
        <v>19.468867719707404</v>
      </c>
      <c r="AM76">
        <v>3.8771478360671661</v>
      </c>
      <c r="AN76">
        <v>0</v>
      </c>
      <c r="AO76">
        <v>0</v>
      </c>
      <c r="AP76">
        <v>0.59696818079105229</v>
      </c>
      <c r="AQ76">
        <v>0</v>
      </c>
      <c r="AR76">
        <v>8.1243096000000001</v>
      </c>
      <c r="AS76">
        <v>7.8252885402957659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856.06073482544605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158.51108907647165</v>
      </c>
      <c r="L77">
        <v>60.7</v>
      </c>
      <c r="M77">
        <v>0</v>
      </c>
      <c r="N77">
        <v>29.12665492358915</v>
      </c>
      <c r="O77">
        <v>48.917773930542339</v>
      </c>
      <c r="P77">
        <v>66.869689792627369</v>
      </c>
      <c r="Q77">
        <v>5.3482505528717121</v>
      </c>
      <c r="R77">
        <v>10.287102009790209</v>
      </c>
      <c r="S77">
        <v>6.4781212626832021</v>
      </c>
      <c r="T77">
        <v>0</v>
      </c>
      <c r="U77">
        <v>279.55</v>
      </c>
      <c r="V77">
        <v>5.0996547536087604</v>
      </c>
      <c r="W77">
        <v>8.5398724842355733</v>
      </c>
      <c r="X77">
        <v>36.381729286114613</v>
      </c>
      <c r="Y77">
        <v>0</v>
      </c>
      <c r="Z77">
        <v>1.599638406</v>
      </c>
      <c r="AA77">
        <v>10.33886976933896</v>
      </c>
      <c r="AB77">
        <v>9.6928692155730953</v>
      </c>
      <c r="AC77">
        <v>7.1285294022135464</v>
      </c>
      <c r="AD77">
        <v>4.4819263423536322</v>
      </c>
      <c r="AE77">
        <v>12.128109476105115</v>
      </c>
      <c r="AF77">
        <v>0</v>
      </c>
      <c r="AG77">
        <v>0</v>
      </c>
      <c r="AH77">
        <v>37.518635423046874</v>
      </c>
      <c r="AI77">
        <v>1.2489726001755208</v>
      </c>
      <c r="AJ77">
        <v>0</v>
      </c>
      <c r="AK77">
        <v>16.595356275571316</v>
      </c>
      <c r="AL77">
        <v>19.468867719707404</v>
      </c>
      <c r="AM77">
        <v>3.8771478360671661</v>
      </c>
      <c r="AN77">
        <v>0</v>
      </c>
      <c r="AO77">
        <v>0</v>
      </c>
      <c r="AP77">
        <v>1.225355485560895</v>
      </c>
      <c r="AQ77">
        <v>0</v>
      </c>
      <c r="AR77">
        <v>8.1243096000000001</v>
      </c>
      <c r="AS77">
        <v>7.8252885402957659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857.06381416454394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158.51108907647165</v>
      </c>
      <c r="L78">
        <v>60.7</v>
      </c>
      <c r="M78">
        <v>0</v>
      </c>
      <c r="N78">
        <v>29.12665492358915</v>
      </c>
      <c r="O78">
        <v>48.917773930542339</v>
      </c>
      <c r="P78">
        <v>66.869689792627369</v>
      </c>
      <c r="Q78">
        <v>5.3482505528717121</v>
      </c>
      <c r="R78">
        <v>10.287102009790209</v>
      </c>
      <c r="S78">
        <v>6.4781212626832021</v>
      </c>
      <c r="T78">
        <v>0</v>
      </c>
      <c r="U78">
        <v>279.55</v>
      </c>
      <c r="V78">
        <v>5.0996547536087604</v>
      </c>
      <c r="W78">
        <v>8.5398724842355733</v>
      </c>
      <c r="X78">
        <v>36.381729286114613</v>
      </c>
      <c r="Y78">
        <v>0</v>
      </c>
      <c r="Z78">
        <v>4.8232009199999997</v>
      </c>
      <c r="AA78">
        <v>10.33886976933896</v>
      </c>
      <c r="AB78">
        <v>9.9741064701904598</v>
      </c>
      <c r="AC78">
        <v>7.1285294022135464</v>
      </c>
      <c r="AD78">
        <v>8.9638524715217915</v>
      </c>
      <c r="AE78">
        <v>12.128109476105115</v>
      </c>
      <c r="AF78">
        <v>0</v>
      </c>
      <c r="AG78">
        <v>0</v>
      </c>
      <c r="AH78">
        <v>37.948415571184043</v>
      </c>
      <c r="AI78">
        <v>1.8734589002632811</v>
      </c>
      <c r="AJ78">
        <v>0</v>
      </c>
      <c r="AK78">
        <v>16.595356275571316</v>
      </c>
      <c r="AL78">
        <v>20.520545709208264</v>
      </c>
      <c r="AM78">
        <v>3.8771478360671661</v>
      </c>
      <c r="AN78">
        <v>0</v>
      </c>
      <c r="AO78">
        <v>0</v>
      </c>
      <c r="AP78">
        <v>1.225355485560895</v>
      </c>
      <c r="AQ78">
        <v>0</v>
      </c>
      <c r="AR78">
        <v>8.1243096000000001</v>
      </c>
      <c r="AS78">
        <v>8.0853396322906832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867.41653559204997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97.788942581069989</v>
      </c>
      <c r="L79">
        <v>33.800063584927337</v>
      </c>
      <c r="M79">
        <v>0</v>
      </c>
      <c r="N79">
        <v>29.12665492358915</v>
      </c>
      <c r="O79">
        <v>48.917773930542339</v>
      </c>
      <c r="P79">
        <v>66.869689792627369</v>
      </c>
      <c r="Q79">
        <v>5.3482505528717121</v>
      </c>
      <c r="R79">
        <v>10.287102009790209</v>
      </c>
      <c r="S79">
        <v>6.4781212626832021</v>
      </c>
      <c r="T79">
        <v>0</v>
      </c>
      <c r="U79">
        <v>279.55</v>
      </c>
      <c r="V79">
        <v>5.0996547536087604</v>
      </c>
      <c r="W79">
        <v>10.866245833060557</v>
      </c>
      <c r="X79">
        <v>36.381729286114613</v>
      </c>
      <c r="Y79">
        <v>0</v>
      </c>
      <c r="Z79">
        <v>4.8232009199999997</v>
      </c>
      <c r="AA79">
        <v>10.33886976933896</v>
      </c>
      <c r="AB79">
        <v>9.9741064701904598</v>
      </c>
      <c r="AC79">
        <v>7.1285294022135464</v>
      </c>
      <c r="AD79">
        <v>8.9638524715217915</v>
      </c>
      <c r="AE79">
        <v>12.128109476105115</v>
      </c>
      <c r="AF79">
        <v>0</v>
      </c>
      <c r="AG79">
        <v>0</v>
      </c>
      <c r="AH79">
        <v>37.948415571184043</v>
      </c>
      <c r="AI79">
        <v>12.177482533867021</v>
      </c>
      <c r="AJ79">
        <v>0</v>
      </c>
      <c r="AK79">
        <v>16.595356275571316</v>
      </c>
      <c r="AL79">
        <v>20.520545709208264</v>
      </c>
      <c r="AM79">
        <v>3.8771478360671661</v>
      </c>
      <c r="AN79">
        <v>0</v>
      </c>
      <c r="AO79">
        <v>0</v>
      </c>
      <c r="AP79">
        <v>2.3250337133338861</v>
      </c>
      <c r="AQ79">
        <v>0</v>
      </c>
      <c r="AR79">
        <v>8.1243096000000001</v>
      </c>
      <c r="AS79">
        <v>8.0853396322906832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793.52452789177744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91.749376424996242</v>
      </c>
      <c r="L80">
        <v>33.800063584927337</v>
      </c>
      <c r="M80">
        <v>0</v>
      </c>
      <c r="N80">
        <v>29.12665492358915</v>
      </c>
      <c r="O80">
        <v>48.917773930542339</v>
      </c>
      <c r="P80">
        <v>66.869689792627369</v>
      </c>
      <c r="Q80">
        <v>5.3482505528717121</v>
      </c>
      <c r="R80">
        <v>10.287102009790209</v>
      </c>
      <c r="S80">
        <v>6.4781212626832021</v>
      </c>
      <c r="T80">
        <v>0</v>
      </c>
      <c r="U80">
        <v>279.55</v>
      </c>
      <c r="V80">
        <v>5.0996547536087604</v>
      </c>
      <c r="W80">
        <v>10.866245833060557</v>
      </c>
      <c r="X80">
        <v>36.381729286114613</v>
      </c>
      <c r="Y80">
        <v>0</v>
      </c>
      <c r="Z80">
        <v>4.8232009199999997</v>
      </c>
      <c r="AA80">
        <v>10.33886976933896</v>
      </c>
      <c r="AB80">
        <v>9.9741064701904598</v>
      </c>
      <c r="AC80">
        <v>7.1285294022135464</v>
      </c>
      <c r="AD80">
        <v>8.9638524715217915</v>
      </c>
      <c r="AE80">
        <v>12.128109476105115</v>
      </c>
      <c r="AF80">
        <v>0</v>
      </c>
      <c r="AG80">
        <v>0</v>
      </c>
      <c r="AH80">
        <v>37.948415571184043</v>
      </c>
      <c r="AI80">
        <v>12.177482533867021</v>
      </c>
      <c r="AJ80">
        <v>0</v>
      </c>
      <c r="AK80">
        <v>16.595356275571316</v>
      </c>
      <c r="AL80">
        <v>20.520545709208264</v>
      </c>
      <c r="AM80">
        <v>3.8771478360671661</v>
      </c>
      <c r="AN80">
        <v>0</v>
      </c>
      <c r="AO80">
        <v>0</v>
      </c>
      <c r="AP80">
        <v>2.3250337133338861</v>
      </c>
      <c r="AQ80">
        <v>0</v>
      </c>
      <c r="AR80">
        <v>8.1243096000000001</v>
      </c>
      <c r="AS80">
        <v>8.0853396322906832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787.48496173570368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84.989329416366118</v>
      </c>
      <c r="L81">
        <v>33.800063584927337</v>
      </c>
      <c r="M81">
        <v>0</v>
      </c>
      <c r="N81">
        <v>29.12665492358915</v>
      </c>
      <c r="O81">
        <v>48.917773930542339</v>
      </c>
      <c r="P81">
        <v>66.869689792627369</v>
      </c>
      <c r="Q81">
        <v>5.3482505528717121</v>
      </c>
      <c r="R81">
        <v>10.287102009790209</v>
      </c>
      <c r="S81">
        <v>6.4781212626832021</v>
      </c>
      <c r="T81">
        <v>0</v>
      </c>
      <c r="U81">
        <v>279.55</v>
      </c>
      <c r="V81">
        <v>5.0996547536087604</v>
      </c>
      <c r="W81">
        <v>10.866245833060557</v>
      </c>
      <c r="X81">
        <v>36.381729286114613</v>
      </c>
      <c r="Y81">
        <v>0</v>
      </c>
      <c r="Z81">
        <v>4.8232009199999997</v>
      </c>
      <c r="AA81">
        <v>10.33886976933896</v>
      </c>
      <c r="AB81">
        <v>9.9741064701904598</v>
      </c>
      <c r="AC81">
        <v>7.1285294022135464</v>
      </c>
      <c r="AD81">
        <v>8.9638524715217915</v>
      </c>
      <c r="AE81">
        <v>12.128109476105115</v>
      </c>
      <c r="AF81">
        <v>0</v>
      </c>
      <c r="AG81">
        <v>0</v>
      </c>
      <c r="AH81">
        <v>37.948415571184043</v>
      </c>
      <c r="AI81">
        <v>12.177482533867021</v>
      </c>
      <c r="AJ81">
        <v>0</v>
      </c>
      <c r="AK81">
        <v>16.595356275571316</v>
      </c>
      <c r="AL81">
        <v>20.520545709208264</v>
      </c>
      <c r="AM81">
        <v>3.8771478360671661</v>
      </c>
      <c r="AN81">
        <v>0</v>
      </c>
      <c r="AO81">
        <v>0</v>
      </c>
      <c r="AP81">
        <v>2.3250337133338861</v>
      </c>
      <c r="AQ81">
        <v>0</v>
      </c>
      <c r="AR81">
        <v>8.1243096000000001</v>
      </c>
      <c r="AS81">
        <v>8.0853396322906832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780.72491472707372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84.989329416366118</v>
      </c>
      <c r="L82">
        <v>33.800063584927337</v>
      </c>
      <c r="M82">
        <v>0</v>
      </c>
      <c r="N82">
        <v>29.12665492358915</v>
      </c>
      <c r="O82">
        <v>48.917773930542339</v>
      </c>
      <c r="P82">
        <v>66.869689792627369</v>
      </c>
      <c r="Q82">
        <v>5.3482505528717121</v>
      </c>
      <c r="R82">
        <v>10.287102009790209</v>
      </c>
      <c r="S82">
        <v>6.4781212626832021</v>
      </c>
      <c r="T82">
        <v>0</v>
      </c>
      <c r="U82">
        <v>279.55</v>
      </c>
      <c r="V82">
        <v>5.0996547536087604</v>
      </c>
      <c r="W82">
        <v>10.866245833060557</v>
      </c>
      <c r="X82">
        <v>36.381729286114613</v>
      </c>
      <c r="Y82">
        <v>0</v>
      </c>
      <c r="Z82">
        <v>4.8232009199999997</v>
      </c>
      <c r="AA82">
        <v>10.33886976933896</v>
      </c>
      <c r="AB82">
        <v>9.9741064701904598</v>
      </c>
      <c r="AC82">
        <v>7.1285294022135464</v>
      </c>
      <c r="AD82">
        <v>8.9638524715217915</v>
      </c>
      <c r="AE82">
        <v>12.128109476105115</v>
      </c>
      <c r="AF82">
        <v>0</v>
      </c>
      <c r="AG82">
        <v>0</v>
      </c>
      <c r="AH82">
        <v>37.948415571184043</v>
      </c>
      <c r="AI82">
        <v>12.177482533867021</v>
      </c>
      <c r="AJ82">
        <v>0</v>
      </c>
      <c r="AK82">
        <v>16.595356275571316</v>
      </c>
      <c r="AL82">
        <v>20.520545709208264</v>
      </c>
      <c r="AM82">
        <v>3.8771478360671661</v>
      </c>
      <c r="AN82">
        <v>0</v>
      </c>
      <c r="AO82">
        <v>0</v>
      </c>
      <c r="AP82">
        <v>0.91116170619718329</v>
      </c>
      <c r="AQ82">
        <v>0</v>
      </c>
      <c r="AR82">
        <v>8.1243096000000001</v>
      </c>
      <c r="AS82">
        <v>8.0853396322906832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779.31104271993695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158.37077517771618</v>
      </c>
      <c r="L83">
        <v>60.110001926139546</v>
      </c>
      <c r="M83">
        <v>0</v>
      </c>
      <c r="N83">
        <v>29.12665492358915</v>
      </c>
      <c r="O83">
        <v>48.917773930542339</v>
      </c>
      <c r="P83">
        <v>66.869689792627369</v>
      </c>
      <c r="Q83">
        <v>5.3482505528717121</v>
      </c>
      <c r="R83">
        <v>10.287102009790209</v>
      </c>
      <c r="S83">
        <v>6.4781212626832021</v>
      </c>
      <c r="T83">
        <v>0</v>
      </c>
      <c r="U83">
        <v>279.55</v>
      </c>
      <c r="V83">
        <v>5.0996547536087604</v>
      </c>
      <c r="W83">
        <v>10.866245833060557</v>
      </c>
      <c r="X83">
        <v>36.381729286114613</v>
      </c>
      <c r="Y83">
        <v>0</v>
      </c>
      <c r="Z83">
        <v>4.8232009199999997</v>
      </c>
      <c r="AA83">
        <v>10.33886976933896</v>
      </c>
      <c r="AB83">
        <v>9.9741064701904598</v>
      </c>
      <c r="AC83">
        <v>7.1285294022135464</v>
      </c>
      <c r="AD83">
        <v>8.9638524715217915</v>
      </c>
      <c r="AE83">
        <v>12.128109476105115</v>
      </c>
      <c r="AF83">
        <v>0</v>
      </c>
      <c r="AG83">
        <v>0</v>
      </c>
      <c r="AH83">
        <v>37.948415571184043</v>
      </c>
      <c r="AI83">
        <v>12.177482533867021</v>
      </c>
      <c r="AJ83">
        <v>0</v>
      </c>
      <c r="AK83">
        <v>16.595356275571316</v>
      </c>
      <c r="AL83">
        <v>20.520545709208264</v>
      </c>
      <c r="AM83">
        <v>3.8771478360671661</v>
      </c>
      <c r="AN83">
        <v>0</v>
      </c>
      <c r="AO83">
        <v>0</v>
      </c>
      <c r="AP83">
        <v>0.91116170619718329</v>
      </c>
      <c r="AQ83">
        <v>0</v>
      </c>
      <c r="AR83">
        <v>8.1243096000000001</v>
      </c>
      <c r="AS83">
        <v>8.0853396322906832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879.00242682249905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158.37077517771618</v>
      </c>
      <c r="L84">
        <v>60.110001926139546</v>
      </c>
      <c r="M84">
        <v>0</v>
      </c>
      <c r="N84">
        <v>29.12665492358915</v>
      </c>
      <c r="O84">
        <v>48.917773930542339</v>
      </c>
      <c r="P84">
        <v>66.869689792627369</v>
      </c>
      <c r="Q84">
        <v>5.3482505528717121</v>
      </c>
      <c r="R84">
        <v>10.287102009790209</v>
      </c>
      <c r="S84">
        <v>6.4781212626832021</v>
      </c>
      <c r="T84">
        <v>0</v>
      </c>
      <c r="U84">
        <v>279.55</v>
      </c>
      <c r="V84">
        <v>5.0996547536087604</v>
      </c>
      <c r="W84">
        <v>10.866245833060557</v>
      </c>
      <c r="X84">
        <v>36.381729286114613</v>
      </c>
      <c r="Y84">
        <v>0</v>
      </c>
      <c r="Z84">
        <v>4.8232009199999997</v>
      </c>
      <c r="AA84">
        <v>10.33886976933896</v>
      </c>
      <c r="AB84">
        <v>9.9741064701904598</v>
      </c>
      <c r="AC84">
        <v>7.1285294022135464</v>
      </c>
      <c r="AD84">
        <v>8.9638524715217915</v>
      </c>
      <c r="AE84">
        <v>12.128109476105115</v>
      </c>
      <c r="AF84">
        <v>0</v>
      </c>
      <c r="AG84">
        <v>0</v>
      </c>
      <c r="AH84">
        <v>37.948415571184043</v>
      </c>
      <c r="AI84">
        <v>12.177482533867021</v>
      </c>
      <c r="AJ84">
        <v>0</v>
      </c>
      <c r="AK84">
        <v>16.595356275571316</v>
      </c>
      <c r="AL84">
        <v>20.520545709208264</v>
      </c>
      <c r="AM84">
        <v>3.8771478360671661</v>
      </c>
      <c r="AN84">
        <v>0</v>
      </c>
      <c r="AO84">
        <v>0</v>
      </c>
      <c r="AP84">
        <v>0.91116170619718329</v>
      </c>
      <c r="AQ84">
        <v>0</v>
      </c>
      <c r="AR84">
        <v>8.1243096000000001</v>
      </c>
      <c r="AS84">
        <v>8.0853396322906832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879.00242682249905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158.37077517771618</v>
      </c>
      <c r="L85">
        <v>60.110001926139546</v>
      </c>
      <c r="M85">
        <v>0</v>
      </c>
      <c r="N85">
        <v>29.12665492358915</v>
      </c>
      <c r="O85">
        <v>48.917773930542339</v>
      </c>
      <c r="P85">
        <v>66.869689792627369</v>
      </c>
      <c r="Q85">
        <v>5.3482505528717121</v>
      </c>
      <c r="R85">
        <v>10.287102009790209</v>
      </c>
      <c r="S85">
        <v>6.4781212626832021</v>
      </c>
      <c r="T85">
        <v>0</v>
      </c>
      <c r="U85">
        <v>279.55</v>
      </c>
      <c r="V85">
        <v>5.0996547536087604</v>
      </c>
      <c r="W85">
        <v>10.866245833060557</v>
      </c>
      <c r="X85">
        <v>36.381729286114613</v>
      </c>
      <c r="Y85">
        <v>0</v>
      </c>
      <c r="Z85">
        <v>4.8232009199999997</v>
      </c>
      <c r="AA85">
        <v>10.33886976933896</v>
      </c>
      <c r="AB85">
        <v>9.9741064701904598</v>
      </c>
      <c r="AC85">
        <v>7.1285294022135464</v>
      </c>
      <c r="AD85">
        <v>8.9638524715217915</v>
      </c>
      <c r="AE85">
        <v>12.128109476105115</v>
      </c>
      <c r="AF85">
        <v>0</v>
      </c>
      <c r="AG85">
        <v>0</v>
      </c>
      <c r="AH85">
        <v>37.948415571184043</v>
      </c>
      <c r="AI85">
        <v>1.2489726001755208</v>
      </c>
      <c r="AJ85">
        <v>0</v>
      </c>
      <c r="AK85">
        <v>16.595356275571316</v>
      </c>
      <c r="AL85">
        <v>20.520545709208264</v>
      </c>
      <c r="AM85">
        <v>3.8771478360671661</v>
      </c>
      <c r="AN85">
        <v>0</v>
      </c>
      <c r="AO85">
        <v>0</v>
      </c>
      <c r="AP85">
        <v>0.91116170619718329</v>
      </c>
      <c r="AQ85">
        <v>0</v>
      </c>
      <c r="AR85">
        <v>8.1243096000000001</v>
      </c>
      <c r="AS85">
        <v>8.0853396322906832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868.07391688880762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158.37077517771618</v>
      </c>
      <c r="L86">
        <v>60.110001926139546</v>
      </c>
      <c r="M86">
        <v>0</v>
      </c>
      <c r="N86">
        <v>29.12665492358915</v>
      </c>
      <c r="O86">
        <v>48.917773930542339</v>
      </c>
      <c r="P86">
        <v>66.869689792627369</v>
      </c>
      <c r="Q86">
        <v>5.3482505528717121</v>
      </c>
      <c r="R86">
        <v>10.287102009790209</v>
      </c>
      <c r="S86">
        <v>6.4781212626832021</v>
      </c>
      <c r="T86">
        <v>0</v>
      </c>
      <c r="U86">
        <v>279.55</v>
      </c>
      <c r="V86">
        <v>5.0996547536087604</v>
      </c>
      <c r="W86">
        <v>10.866245833060557</v>
      </c>
      <c r="X86">
        <v>36.381729286114613</v>
      </c>
      <c r="Y86">
        <v>0</v>
      </c>
      <c r="Z86">
        <v>3.1992765579999998</v>
      </c>
      <c r="AA86">
        <v>10.33886976933896</v>
      </c>
      <c r="AB86">
        <v>9.6928692155730953</v>
      </c>
      <c r="AC86">
        <v>7.1285294022135464</v>
      </c>
      <c r="AD86">
        <v>4.4819263423536322</v>
      </c>
      <c r="AE86">
        <v>12.128109476105115</v>
      </c>
      <c r="AF86">
        <v>0</v>
      </c>
      <c r="AG86">
        <v>0</v>
      </c>
      <c r="AH86">
        <v>37.518635423046874</v>
      </c>
      <c r="AI86">
        <v>0.87428056584741787</v>
      </c>
      <c r="AJ86">
        <v>0</v>
      </c>
      <c r="AK86">
        <v>16.595356275571316</v>
      </c>
      <c r="AL86">
        <v>19.468867719707404</v>
      </c>
      <c r="AM86">
        <v>3.8771478360671661</v>
      </c>
      <c r="AN86">
        <v>0</v>
      </c>
      <c r="AO86">
        <v>0</v>
      </c>
      <c r="AP86">
        <v>0.91116170619718329</v>
      </c>
      <c r="AQ86">
        <v>0</v>
      </c>
      <c r="AR86">
        <v>8.1243096000000001</v>
      </c>
      <c r="AS86">
        <v>7.8252885402957659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859.57062787906113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158.37077517771618</v>
      </c>
      <c r="L87">
        <v>60.110001926139546</v>
      </c>
      <c r="M87">
        <v>0</v>
      </c>
      <c r="N87">
        <v>29.12665492358915</v>
      </c>
      <c r="O87">
        <v>48.917773930542339</v>
      </c>
      <c r="P87">
        <v>66.869689792627369</v>
      </c>
      <c r="Q87">
        <v>5.3482505528717121</v>
      </c>
      <c r="R87">
        <v>10.287102009790209</v>
      </c>
      <c r="S87">
        <v>6.4781212626832021</v>
      </c>
      <c r="T87">
        <v>0</v>
      </c>
      <c r="U87">
        <v>279.55</v>
      </c>
      <c r="V87">
        <v>5.0996547536087604</v>
      </c>
      <c r="W87">
        <v>10.866245833060557</v>
      </c>
      <c r="X87">
        <v>36.381729286114613</v>
      </c>
      <c r="Y87">
        <v>0</v>
      </c>
      <c r="Z87">
        <v>3.1992765579999998</v>
      </c>
      <c r="AA87">
        <v>10.33886976933896</v>
      </c>
      <c r="AB87">
        <v>9.6928692155730953</v>
      </c>
      <c r="AC87">
        <v>7.1285294022135464</v>
      </c>
      <c r="AD87">
        <v>4.4819263423536322</v>
      </c>
      <c r="AE87">
        <v>12.128109476105115</v>
      </c>
      <c r="AF87">
        <v>0</v>
      </c>
      <c r="AG87">
        <v>0</v>
      </c>
      <c r="AH87">
        <v>37.518635423046874</v>
      </c>
      <c r="AI87">
        <v>0.87428056584741787</v>
      </c>
      <c r="AJ87">
        <v>0</v>
      </c>
      <c r="AK87">
        <v>16.595356275571316</v>
      </c>
      <c r="AL87">
        <v>19.468867719707404</v>
      </c>
      <c r="AM87">
        <v>3.8771478360671661</v>
      </c>
      <c r="AN87">
        <v>0</v>
      </c>
      <c r="AO87">
        <v>0</v>
      </c>
      <c r="AP87">
        <v>0.91116170619718329</v>
      </c>
      <c r="AQ87">
        <v>0</v>
      </c>
      <c r="AR87">
        <v>8.1243096000000001</v>
      </c>
      <c r="AS87">
        <v>7.8252885402957659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859.57062787906113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158.37077517771618</v>
      </c>
      <c r="L88">
        <v>60.110001926139546</v>
      </c>
      <c r="M88">
        <v>0</v>
      </c>
      <c r="N88">
        <v>29.12665492358915</v>
      </c>
      <c r="O88">
        <v>48.917773930542339</v>
      </c>
      <c r="P88">
        <v>66.869689792627369</v>
      </c>
      <c r="Q88">
        <v>5.3482505528717121</v>
      </c>
      <c r="R88">
        <v>10.287102009790209</v>
      </c>
      <c r="S88">
        <v>6.4781212626832021</v>
      </c>
      <c r="T88">
        <v>0</v>
      </c>
      <c r="U88">
        <v>279.55</v>
      </c>
      <c r="V88">
        <v>5.0996547536087604</v>
      </c>
      <c r="W88">
        <v>10.866245833060557</v>
      </c>
      <c r="X88">
        <v>36.381729286114613</v>
      </c>
      <c r="Y88">
        <v>0</v>
      </c>
      <c r="Z88">
        <v>3.1992765579999998</v>
      </c>
      <c r="AA88">
        <v>10.33886976933896</v>
      </c>
      <c r="AB88">
        <v>9.6928692155730953</v>
      </c>
      <c r="AC88">
        <v>7.1285294022135464</v>
      </c>
      <c r="AD88">
        <v>4.4819263423536322</v>
      </c>
      <c r="AE88">
        <v>12.128109476105115</v>
      </c>
      <c r="AF88">
        <v>0</v>
      </c>
      <c r="AG88">
        <v>0</v>
      </c>
      <c r="AH88">
        <v>37.518635423046874</v>
      </c>
      <c r="AI88">
        <v>0.87428056584741787</v>
      </c>
      <c r="AJ88">
        <v>0</v>
      </c>
      <c r="AK88">
        <v>16.595356275571316</v>
      </c>
      <c r="AL88">
        <v>19.468867719707404</v>
      </c>
      <c r="AM88">
        <v>3.8771478360671661</v>
      </c>
      <c r="AN88">
        <v>0</v>
      </c>
      <c r="AO88">
        <v>0</v>
      </c>
      <c r="AP88">
        <v>0.91116170619718329</v>
      </c>
      <c r="AQ88">
        <v>0</v>
      </c>
      <c r="AR88">
        <v>8.1243096000000001</v>
      </c>
      <c r="AS88">
        <v>7.8252885402957659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859.57062787906113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158.37077517771618</v>
      </c>
      <c r="L89">
        <v>60.110001926139546</v>
      </c>
      <c r="M89">
        <v>0</v>
      </c>
      <c r="N89">
        <v>29.12665492358915</v>
      </c>
      <c r="O89">
        <v>48.917773930542339</v>
      </c>
      <c r="P89">
        <v>66.869689792627369</v>
      </c>
      <c r="Q89">
        <v>5.3482505528717121</v>
      </c>
      <c r="R89">
        <v>10.287102009790209</v>
      </c>
      <c r="S89">
        <v>6.4781212626832021</v>
      </c>
      <c r="T89">
        <v>0</v>
      </c>
      <c r="U89">
        <v>279.55</v>
      </c>
      <c r="V89">
        <v>5.0996547536087604</v>
      </c>
      <c r="W89">
        <v>10.866245833060557</v>
      </c>
      <c r="X89">
        <v>36.381729286114613</v>
      </c>
      <c r="Y89">
        <v>0</v>
      </c>
      <c r="Z89">
        <v>3.1992765579999998</v>
      </c>
      <c r="AA89">
        <v>10.33886976933896</v>
      </c>
      <c r="AB89">
        <v>9.6928692155730953</v>
      </c>
      <c r="AC89">
        <v>7.1285294022135464</v>
      </c>
      <c r="AD89">
        <v>4.4819263423536322</v>
      </c>
      <c r="AE89">
        <v>12.128109476105115</v>
      </c>
      <c r="AF89">
        <v>0</v>
      </c>
      <c r="AG89">
        <v>0</v>
      </c>
      <c r="AH89">
        <v>37.518635423046874</v>
      </c>
      <c r="AI89">
        <v>3.4346745445345794</v>
      </c>
      <c r="AJ89">
        <v>0</v>
      </c>
      <c r="AK89">
        <v>16.595356275571316</v>
      </c>
      <c r="AL89">
        <v>19.468867719707404</v>
      </c>
      <c r="AM89">
        <v>3.8771478360671661</v>
      </c>
      <c r="AN89">
        <v>0</v>
      </c>
      <c r="AO89">
        <v>0</v>
      </c>
      <c r="AP89">
        <v>0.91116170619718329</v>
      </c>
      <c r="AQ89">
        <v>0</v>
      </c>
      <c r="AR89">
        <v>8.1243096000000001</v>
      </c>
      <c r="AS89">
        <v>7.8252885402957659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862.13102185774824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158.37077517771618</v>
      </c>
      <c r="L90">
        <v>60.110001926139546</v>
      </c>
      <c r="M90">
        <v>0</v>
      </c>
      <c r="N90">
        <v>29.12665492358915</v>
      </c>
      <c r="O90">
        <v>48.917773930542339</v>
      </c>
      <c r="P90">
        <v>66.869689792627369</v>
      </c>
      <c r="Q90">
        <v>5.3482505528717121</v>
      </c>
      <c r="R90">
        <v>10.287102009790209</v>
      </c>
      <c r="S90">
        <v>6.4781212626832021</v>
      </c>
      <c r="T90">
        <v>0</v>
      </c>
      <c r="U90">
        <v>279.55</v>
      </c>
      <c r="V90">
        <v>5.0996547536087604</v>
      </c>
      <c r="W90">
        <v>10.866245833060557</v>
      </c>
      <c r="X90">
        <v>36.381729286114613</v>
      </c>
      <c r="Y90">
        <v>0</v>
      </c>
      <c r="Z90">
        <v>4.8232009199999997</v>
      </c>
      <c r="AA90">
        <v>10.33886976933896</v>
      </c>
      <c r="AB90">
        <v>9.9741064701904598</v>
      </c>
      <c r="AC90">
        <v>7.1285294022135464</v>
      </c>
      <c r="AD90">
        <v>8.9638524715217915</v>
      </c>
      <c r="AE90">
        <v>12.128109476105115</v>
      </c>
      <c r="AF90">
        <v>0</v>
      </c>
      <c r="AG90">
        <v>0</v>
      </c>
      <c r="AH90">
        <v>37.948415571184043</v>
      </c>
      <c r="AI90">
        <v>3.4346745445345794</v>
      </c>
      <c r="AJ90">
        <v>0</v>
      </c>
      <c r="AK90">
        <v>16.595356275571316</v>
      </c>
      <c r="AL90">
        <v>20.520545709208264</v>
      </c>
      <c r="AM90">
        <v>3.8771478360671661</v>
      </c>
      <c r="AN90">
        <v>0</v>
      </c>
      <c r="AO90">
        <v>0</v>
      </c>
      <c r="AP90">
        <v>0.91116170619718329</v>
      </c>
      <c r="AQ90">
        <v>0</v>
      </c>
      <c r="AR90">
        <v>8.1243096000000001</v>
      </c>
      <c r="AS90">
        <v>8.0853396322906832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870.25961883316666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158.37077517771618</v>
      </c>
      <c r="L91">
        <v>60.110001926139546</v>
      </c>
      <c r="M91">
        <v>0</v>
      </c>
      <c r="N91">
        <v>29.12665492358915</v>
      </c>
      <c r="O91">
        <v>48.917773930542339</v>
      </c>
      <c r="P91">
        <v>66.869689792627369</v>
      </c>
      <c r="Q91">
        <v>5.3482505528717121</v>
      </c>
      <c r="R91">
        <v>10.287102009790209</v>
      </c>
      <c r="S91">
        <v>6.4781212626832021</v>
      </c>
      <c r="T91">
        <v>0</v>
      </c>
      <c r="U91">
        <v>279.55</v>
      </c>
      <c r="V91">
        <v>5.0996547536087604</v>
      </c>
      <c r="W91">
        <v>10.866245833060557</v>
      </c>
      <c r="X91">
        <v>36.381729286114613</v>
      </c>
      <c r="Y91">
        <v>0</v>
      </c>
      <c r="Z91">
        <v>4.8232009199999997</v>
      </c>
      <c r="AA91">
        <v>10.33886976933896</v>
      </c>
      <c r="AB91">
        <v>9.9741064701904598</v>
      </c>
      <c r="AC91">
        <v>7.1285294022135464</v>
      </c>
      <c r="AD91">
        <v>8.9638524715217915</v>
      </c>
      <c r="AE91">
        <v>12.128109476105115</v>
      </c>
      <c r="AF91">
        <v>0</v>
      </c>
      <c r="AG91">
        <v>0</v>
      </c>
      <c r="AH91">
        <v>37.948415571184043</v>
      </c>
      <c r="AI91">
        <v>3.4346745445345794</v>
      </c>
      <c r="AJ91">
        <v>0</v>
      </c>
      <c r="AK91">
        <v>16.595356275571316</v>
      </c>
      <c r="AL91">
        <v>20.520545709208264</v>
      </c>
      <c r="AM91">
        <v>3.8771478360671661</v>
      </c>
      <c r="AN91">
        <v>0</v>
      </c>
      <c r="AO91">
        <v>0</v>
      </c>
      <c r="AP91">
        <v>0.91116170619718329</v>
      </c>
      <c r="AQ91">
        <v>0</v>
      </c>
      <c r="AR91">
        <v>8.1243096000000001</v>
      </c>
      <c r="AS91">
        <v>8.0853396322906832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870.25961883316666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158.37077517771618</v>
      </c>
      <c r="L92">
        <v>60.110001926139546</v>
      </c>
      <c r="M92">
        <v>0</v>
      </c>
      <c r="N92">
        <v>29.12665492358915</v>
      </c>
      <c r="O92">
        <v>48.917773930542339</v>
      </c>
      <c r="P92">
        <v>66.869689792627369</v>
      </c>
      <c r="Q92">
        <v>5.3482505528717121</v>
      </c>
      <c r="R92">
        <v>10.287102009790209</v>
      </c>
      <c r="S92">
        <v>6.4781212626832021</v>
      </c>
      <c r="T92">
        <v>0</v>
      </c>
      <c r="U92">
        <v>279.55</v>
      </c>
      <c r="V92">
        <v>5.0996547536087604</v>
      </c>
      <c r="W92">
        <v>10.866245833060557</v>
      </c>
      <c r="X92">
        <v>36.381729286114613</v>
      </c>
      <c r="Y92">
        <v>0</v>
      </c>
      <c r="Z92">
        <v>4.8232009199999997</v>
      </c>
      <c r="AA92">
        <v>10.33886976933896</v>
      </c>
      <c r="AB92">
        <v>9.9741064701904598</v>
      </c>
      <c r="AC92">
        <v>7.1285294022135464</v>
      </c>
      <c r="AD92">
        <v>8.9638524715217915</v>
      </c>
      <c r="AE92">
        <v>12.128109476105115</v>
      </c>
      <c r="AF92">
        <v>0</v>
      </c>
      <c r="AG92">
        <v>0</v>
      </c>
      <c r="AH92">
        <v>37.948415571184043</v>
      </c>
      <c r="AI92">
        <v>3.4346745445345794</v>
      </c>
      <c r="AJ92">
        <v>0</v>
      </c>
      <c r="AK92">
        <v>16.595356275571316</v>
      </c>
      <c r="AL92">
        <v>20.520545709208264</v>
      </c>
      <c r="AM92">
        <v>3.8771478360671661</v>
      </c>
      <c r="AN92">
        <v>0</v>
      </c>
      <c r="AO92">
        <v>0</v>
      </c>
      <c r="AP92">
        <v>0.91116170619718329</v>
      </c>
      <c r="AQ92">
        <v>0</v>
      </c>
      <c r="AR92">
        <v>8.1243096000000001</v>
      </c>
      <c r="AS92">
        <v>8.0853396322906832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870.25961883316666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158.37077517771618</v>
      </c>
      <c r="L93">
        <v>60.110001926139546</v>
      </c>
      <c r="M93">
        <v>0</v>
      </c>
      <c r="N93">
        <v>29.12665492358915</v>
      </c>
      <c r="O93">
        <v>48.917773930542339</v>
      </c>
      <c r="P93">
        <v>66.869689792627369</v>
      </c>
      <c r="Q93">
        <v>5.3482505528717121</v>
      </c>
      <c r="R93">
        <v>10.287102009790209</v>
      </c>
      <c r="S93">
        <v>6.4781212626832021</v>
      </c>
      <c r="T93">
        <v>0</v>
      </c>
      <c r="U93">
        <v>279.55</v>
      </c>
      <c r="V93">
        <v>5.0996547536087604</v>
      </c>
      <c r="W93">
        <v>10.866245833060557</v>
      </c>
      <c r="X93">
        <v>36.381729286114613</v>
      </c>
      <c r="Y93">
        <v>0</v>
      </c>
      <c r="Z93">
        <v>4.8232009199999997</v>
      </c>
      <c r="AA93">
        <v>10.33886976933896</v>
      </c>
      <c r="AB93">
        <v>9.9741064701904598</v>
      </c>
      <c r="AC93">
        <v>7.1285294022135464</v>
      </c>
      <c r="AD93">
        <v>8.9638524715217915</v>
      </c>
      <c r="AE93">
        <v>12.128109476105115</v>
      </c>
      <c r="AF93">
        <v>0</v>
      </c>
      <c r="AG93">
        <v>0</v>
      </c>
      <c r="AH93">
        <v>37.948415571184043</v>
      </c>
      <c r="AI93">
        <v>3.4346745445345794</v>
      </c>
      <c r="AJ93">
        <v>0</v>
      </c>
      <c r="AK93">
        <v>16.595356275571316</v>
      </c>
      <c r="AL93">
        <v>20.520545709208264</v>
      </c>
      <c r="AM93">
        <v>3.8771478360671661</v>
      </c>
      <c r="AN93">
        <v>0</v>
      </c>
      <c r="AO93">
        <v>0</v>
      </c>
      <c r="AP93">
        <v>0.12567751174548469</v>
      </c>
      <c r="AQ93">
        <v>0</v>
      </c>
      <c r="AR93">
        <v>8.1243096000000001</v>
      </c>
      <c r="AS93">
        <v>8.0853396322906832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869.47413463871499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158.37077517771618</v>
      </c>
      <c r="L94">
        <v>60.110001926139546</v>
      </c>
      <c r="M94">
        <v>0</v>
      </c>
      <c r="N94">
        <v>29.12665492358915</v>
      </c>
      <c r="O94">
        <v>48.917773930542339</v>
      </c>
      <c r="P94">
        <v>66.869689792627369</v>
      </c>
      <c r="Q94">
        <v>5.3482505528717121</v>
      </c>
      <c r="R94">
        <v>10.287102009790209</v>
      </c>
      <c r="S94">
        <v>6.4781212626832021</v>
      </c>
      <c r="T94">
        <v>0</v>
      </c>
      <c r="U94">
        <v>279.55</v>
      </c>
      <c r="V94">
        <v>5.0996547536087604</v>
      </c>
      <c r="W94">
        <v>10.866245833060557</v>
      </c>
      <c r="X94">
        <v>36.381729286114613</v>
      </c>
      <c r="Y94">
        <v>0</v>
      </c>
      <c r="Z94">
        <v>4.7989149639999997</v>
      </c>
      <c r="AA94">
        <v>10.33886976933896</v>
      </c>
      <c r="AB94">
        <v>9.6928692155730953</v>
      </c>
      <c r="AC94">
        <v>7.1285294022135464</v>
      </c>
      <c r="AD94">
        <v>8.9638524715217915</v>
      </c>
      <c r="AE94">
        <v>12.128109476105115</v>
      </c>
      <c r="AF94">
        <v>0</v>
      </c>
      <c r="AG94">
        <v>0</v>
      </c>
      <c r="AH94">
        <v>37.518635423046874</v>
      </c>
      <c r="AI94">
        <v>3.4346745445345794</v>
      </c>
      <c r="AJ94">
        <v>0</v>
      </c>
      <c r="AK94">
        <v>16.595356275571316</v>
      </c>
      <c r="AL94">
        <v>19.468867719707404</v>
      </c>
      <c r="AM94">
        <v>3.8771478360671661</v>
      </c>
      <c r="AN94">
        <v>0</v>
      </c>
      <c r="AO94">
        <v>0</v>
      </c>
      <c r="AP94">
        <v>0.12567751174548469</v>
      </c>
      <c r="AQ94">
        <v>0</v>
      </c>
      <c r="AR94">
        <v>8.1243096000000001</v>
      </c>
      <c r="AS94">
        <v>7.8252885402957659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867.42710219846469</v>
      </c>
    </row>
    <row r="95" spans="1:117">
      <c r="A95" t="s">
        <v>137</v>
      </c>
      <c r="B95">
        <v>0</v>
      </c>
      <c r="C95">
        <v>0</v>
      </c>
      <c r="D95">
        <v>0.22515955314590927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158.37077517771618</v>
      </c>
      <c r="L95">
        <v>60.110001926139546</v>
      </c>
      <c r="M95">
        <v>0</v>
      </c>
      <c r="N95">
        <v>29.12665492358915</v>
      </c>
      <c r="O95">
        <v>48.917773930542339</v>
      </c>
      <c r="P95">
        <v>66.869689792627369</v>
      </c>
      <c r="Q95">
        <v>5.3482505528717121</v>
      </c>
      <c r="R95">
        <v>10.287102009790209</v>
      </c>
      <c r="S95">
        <v>6.4781212626832021</v>
      </c>
      <c r="T95">
        <v>0</v>
      </c>
      <c r="U95">
        <v>279.55</v>
      </c>
      <c r="V95">
        <v>5.0996547536087604</v>
      </c>
      <c r="W95">
        <v>10.866245833060557</v>
      </c>
      <c r="X95">
        <v>36.381729286114613</v>
      </c>
      <c r="Y95">
        <v>0</v>
      </c>
      <c r="Z95">
        <v>4.7989149639999997</v>
      </c>
      <c r="AA95">
        <v>10.33886976933896</v>
      </c>
      <c r="AB95">
        <v>9.6928692155730953</v>
      </c>
      <c r="AC95">
        <v>7.1285294022135464</v>
      </c>
      <c r="AD95">
        <v>4.4819263423536322</v>
      </c>
      <c r="AE95">
        <v>12.128109476105115</v>
      </c>
      <c r="AF95">
        <v>0</v>
      </c>
      <c r="AG95">
        <v>0</v>
      </c>
      <c r="AH95">
        <v>37.518635423046874</v>
      </c>
      <c r="AI95">
        <v>0</v>
      </c>
      <c r="AJ95">
        <v>0</v>
      </c>
      <c r="AK95">
        <v>16.595356275571316</v>
      </c>
      <c r="AL95">
        <v>19.468867719707404</v>
      </c>
      <c r="AM95">
        <v>3.8771478360671661</v>
      </c>
      <c r="AN95">
        <v>0</v>
      </c>
      <c r="AO95">
        <v>0</v>
      </c>
      <c r="AP95">
        <v>0.12567751174548469</v>
      </c>
      <c r="AQ95">
        <v>0</v>
      </c>
      <c r="AR95">
        <v>8.1243096000000001</v>
      </c>
      <c r="AS95">
        <v>7.8252885402957659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859.73566107790782</v>
      </c>
    </row>
    <row r="96" spans="1:117">
      <c r="A96" t="s">
        <v>138</v>
      </c>
      <c r="B96">
        <v>0</v>
      </c>
      <c r="C96">
        <v>0</v>
      </c>
      <c r="D96">
        <v>0.22515955314590927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158.37077517771618</v>
      </c>
      <c r="L96">
        <v>60.110001926139546</v>
      </c>
      <c r="M96">
        <v>0</v>
      </c>
      <c r="N96">
        <v>29.12665492358915</v>
      </c>
      <c r="O96">
        <v>48.917773930542339</v>
      </c>
      <c r="P96">
        <v>66.869689792627369</v>
      </c>
      <c r="Q96">
        <v>5.3482505528717121</v>
      </c>
      <c r="R96">
        <v>10.287102009790209</v>
      </c>
      <c r="S96">
        <v>6.4781212626832021</v>
      </c>
      <c r="T96">
        <v>0</v>
      </c>
      <c r="U96">
        <v>279.55</v>
      </c>
      <c r="V96">
        <v>5.0996547536087604</v>
      </c>
      <c r="W96">
        <v>10.866245833060557</v>
      </c>
      <c r="X96">
        <v>36.381729286114613</v>
      </c>
      <c r="Y96">
        <v>0</v>
      </c>
      <c r="Z96">
        <v>4.7989149639999997</v>
      </c>
      <c r="AA96">
        <v>10.33886976933896</v>
      </c>
      <c r="AB96">
        <v>9.6928692155730953</v>
      </c>
      <c r="AC96">
        <v>7.1285294022135464</v>
      </c>
      <c r="AD96">
        <v>4.4819263423536322</v>
      </c>
      <c r="AE96">
        <v>12.128109476105115</v>
      </c>
      <c r="AF96">
        <v>0</v>
      </c>
      <c r="AG96">
        <v>0</v>
      </c>
      <c r="AH96">
        <v>37.518635423046874</v>
      </c>
      <c r="AI96">
        <v>0</v>
      </c>
      <c r="AJ96">
        <v>0</v>
      </c>
      <c r="AK96">
        <v>16.595356275571316</v>
      </c>
      <c r="AL96">
        <v>19.468867719707404</v>
      </c>
      <c r="AM96">
        <v>3.8771478360671661</v>
      </c>
      <c r="AN96">
        <v>0</v>
      </c>
      <c r="AO96">
        <v>0</v>
      </c>
      <c r="AP96">
        <v>0.12567751174548469</v>
      </c>
      <c r="AQ96">
        <v>0</v>
      </c>
      <c r="AR96">
        <v>8.1243096000000001</v>
      </c>
      <c r="AS96">
        <v>7.8252885402957659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859.73566107790782</v>
      </c>
    </row>
    <row r="97" spans="1:117">
      <c r="A97" t="s">
        <v>139</v>
      </c>
      <c r="B97">
        <v>0</v>
      </c>
      <c r="C97">
        <v>0</v>
      </c>
      <c r="D97">
        <v>0.45216990836436682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158.37077517771618</v>
      </c>
      <c r="L97">
        <v>60.110001926139546</v>
      </c>
      <c r="M97">
        <v>0</v>
      </c>
      <c r="N97">
        <v>29.12665492358915</v>
      </c>
      <c r="O97">
        <v>48.917773930542339</v>
      </c>
      <c r="P97">
        <v>66.869689792627369</v>
      </c>
      <c r="Q97">
        <v>5.3482505528717121</v>
      </c>
      <c r="R97">
        <v>10.287102009790209</v>
      </c>
      <c r="S97">
        <v>6.4781212626832021</v>
      </c>
      <c r="T97">
        <v>0</v>
      </c>
      <c r="U97">
        <v>279.55</v>
      </c>
      <c r="V97">
        <v>5.0996547536087604</v>
      </c>
      <c r="W97">
        <v>10.866245833060557</v>
      </c>
      <c r="X97">
        <v>36.381729286114613</v>
      </c>
      <c r="Y97">
        <v>0</v>
      </c>
      <c r="Z97">
        <v>4.7989149639999997</v>
      </c>
      <c r="AA97">
        <v>10.33886976933896</v>
      </c>
      <c r="AB97">
        <v>9.6928692155730953</v>
      </c>
      <c r="AC97">
        <v>7.1285294022135464</v>
      </c>
      <c r="AD97">
        <v>4.4819263423536322</v>
      </c>
      <c r="AE97">
        <v>12.128109476105115</v>
      </c>
      <c r="AF97">
        <v>0</v>
      </c>
      <c r="AG97">
        <v>0</v>
      </c>
      <c r="AH97">
        <v>37.518635423046874</v>
      </c>
      <c r="AI97">
        <v>0</v>
      </c>
      <c r="AJ97">
        <v>0</v>
      </c>
      <c r="AK97">
        <v>16.595356275571316</v>
      </c>
      <c r="AL97">
        <v>19.468867719707404</v>
      </c>
      <c r="AM97">
        <v>3.8771478360671661</v>
      </c>
      <c r="AN97">
        <v>0</v>
      </c>
      <c r="AO97">
        <v>0</v>
      </c>
      <c r="AP97">
        <v>0.12567751174548469</v>
      </c>
      <c r="AQ97">
        <v>0</v>
      </c>
      <c r="AR97">
        <v>8.1243096000000001</v>
      </c>
      <c r="AS97">
        <v>7.8252885402957659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859.96267143312627</v>
      </c>
    </row>
    <row r="98" spans="1:117">
      <c r="A98" t="s">
        <v>140</v>
      </c>
      <c r="B98">
        <v>0</v>
      </c>
      <c r="C98">
        <v>0</v>
      </c>
      <c r="D98">
        <v>0.45216990836436682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158.37077517771618</v>
      </c>
      <c r="L98">
        <v>60.110001926139546</v>
      </c>
      <c r="M98">
        <v>0</v>
      </c>
      <c r="N98">
        <v>29.12665492358915</v>
      </c>
      <c r="O98">
        <v>48.917773930542339</v>
      </c>
      <c r="P98">
        <v>66.869689792627369</v>
      </c>
      <c r="Q98">
        <v>5.3482505528717121</v>
      </c>
      <c r="R98">
        <v>10.287102009790209</v>
      </c>
      <c r="S98">
        <v>6.4781212626832021</v>
      </c>
      <c r="T98">
        <v>0</v>
      </c>
      <c r="U98">
        <v>279.55</v>
      </c>
      <c r="V98">
        <v>5.0996547536087604</v>
      </c>
      <c r="W98">
        <v>10.866245833060557</v>
      </c>
      <c r="X98">
        <v>36.381729286114613</v>
      </c>
      <c r="Y98">
        <v>0</v>
      </c>
      <c r="Z98">
        <v>4.7989149639999997</v>
      </c>
      <c r="AA98">
        <v>10.33886976933896</v>
      </c>
      <c r="AB98">
        <v>9.6928692155730953</v>
      </c>
      <c r="AC98">
        <v>7.1285294022135464</v>
      </c>
      <c r="AD98">
        <v>4.4819263423536322</v>
      </c>
      <c r="AE98">
        <v>12.128109476105115</v>
      </c>
      <c r="AF98">
        <v>0</v>
      </c>
      <c r="AG98">
        <v>0</v>
      </c>
      <c r="AH98">
        <v>37.518635423046874</v>
      </c>
      <c r="AI98">
        <v>0</v>
      </c>
      <c r="AJ98">
        <v>0</v>
      </c>
      <c r="AK98">
        <v>16.595356275571316</v>
      </c>
      <c r="AL98">
        <v>19.468867719707404</v>
      </c>
      <c r="AM98">
        <v>3.8771478360671661</v>
      </c>
      <c r="AN98">
        <v>0</v>
      </c>
      <c r="AO98">
        <v>0</v>
      </c>
      <c r="AP98">
        <v>0.12567751174548469</v>
      </c>
      <c r="AQ98">
        <v>0</v>
      </c>
      <c r="AR98">
        <v>8.1243096000000001</v>
      </c>
      <c r="AS98">
        <v>7.8252885402957659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859.96267143312627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9.1253999425274842E-3</v>
      </c>
      <c r="E99">
        <f t="shared" si="2"/>
        <v>0</v>
      </c>
      <c r="F99">
        <f t="shared" si="2"/>
        <v>0</v>
      </c>
      <c r="G99">
        <f t="shared" si="2"/>
        <v>4.3657656221553973E-3</v>
      </c>
      <c r="H99">
        <f t="shared" si="2"/>
        <v>0</v>
      </c>
      <c r="I99">
        <f t="shared" si="2"/>
        <v>0</v>
      </c>
      <c r="J99">
        <f t="shared" si="2"/>
        <v>1.3556664752503606E-2</v>
      </c>
      <c r="K99">
        <f t="shared" si="2"/>
        <v>3.0859570779687817</v>
      </c>
      <c r="L99">
        <f t="shared" si="2"/>
        <v>1.1608542721434796</v>
      </c>
      <c r="M99">
        <f t="shared" si="2"/>
        <v>0</v>
      </c>
      <c r="N99">
        <f t="shared" si="2"/>
        <v>0.69906964106155234</v>
      </c>
      <c r="O99">
        <f t="shared" si="2"/>
        <v>1.1740392545137237</v>
      </c>
      <c r="P99">
        <f t="shared" si="2"/>
        <v>1.5611641684368487</v>
      </c>
      <c r="Q99">
        <f t="shared" si="2"/>
        <v>0.10812345529536176</v>
      </c>
      <c r="R99">
        <f t="shared" si="2"/>
        <v>0.20045042562723417</v>
      </c>
      <c r="S99">
        <f t="shared" si="2"/>
        <v>0.14693280255798358</v>
      </c>
      <c r="T99">
        <f t="shared" si="2"/>
        <v>0</v>
      </c>
      <c r="U99">
        <f t="shared" si="2"/>
        <v>6.7006924999999971</v>
      </c>
      <c r="V99">
        <f t="shared" si="2"/>
        <v>0.12240027363966247</v>
      </c>
      <c r="W99">
        <f t="shared" si="2"/>
        <v>0.25903055292018007</v>
      </c>
      <c r="X99">
        <f t="shared" si="2"/>
        <v>0.87315425684558479</v>
      </c>
      <c r="Y99">
        <f t="shared" si="2"/>
        <v>0</v>
      </c>
      <c r="Z99">
        <f t="shared" si="2"/>
        <v>7.925495394849999E-2</v>
      </c>
      <c r="AA99">
        <f t="shared" si="2"/>
        <v>0.22056255507923139</v>
      </c>
      <c r="AB99">
        <f t="shared" si="2"/>
        <v>0.23347257293760604</v>
      </c>
      <c r="AC99">
        <f t="shared" si="2"/>
        <v>0.17108470565312492</v>
      </c>
      <c r="AD99">
        <f t="shared" si="2"/>
        <v>0.12380932497234315</v>
      </c>
      <c r="AE99">
        <f t="shared" si="2"/>
        <v>0.29107462742652263</v>
      </c>
      <c r="AF99">
        <f t="shared" si="2"/>
        <v>0</v>
      </c>
      <c r="AG99">
        <f t="shared" si="2"/>
        <v>0</v>
      </c>
      <c r="AH99">
        <f t="shared" si="2"/>
        <v>0.90173659059753508</v>
      </c>
      <c r="AI99">
        <f t="shared" si="2"/>
        <v>6.2042711095499442E-2</v>
      </c>
      <c r="AJ99">
        <f t="shared" si="2"/>
        <v>0</v>
      </c>
      <c r="AK99">
        <f t="shared" si="2"/>
        <v>0.39828855061371132</v>
      </c>
      <c r="AL99">
        <f t="shared" si="2"/>
        <v>0.4385967396610585</v>
      </c>
      <c r="AM99">
        <f t="shared" si="2"/>
        <v>4.9026821373932918E-2</v>
      </c>
      <c r="AN99">
        <f t="shared" si="2"/>
        <v>0</v>
      </c>
      <c r="AO99">
        <f t="shared" si="2"/>
        <v>0</v>
      </c>
      <c r="AP99">
        <f t="shared" si="2"/>
        <v>2.0721075622226082E-2</v>
      </c>
      <c r="AQ99">
        <f t="shared" si="2"/>
        <v>0</v>
      </c>
      <c r="AR99">
        <f t="shared" si="2"/>
        <v>0.19904558519999954</v>
      </c>
      <c r="AS99">
        <f t="shared" si="2"/>
        <v>0.18858707824308341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19.496220403751956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9.9987961481481467</v>
      </c>
      <c r="E3">
        <v>0</v>
      </c>
      <c r="F3">
        <v>0</v>
      </c>
      <c r="G3">
        <v>19.984824196096234</v>
      </c>
      <c r="H3">
        <v>0</v>
      </c>
      <c r="I3">
        <v>0</v>
      </c>
      <c r="J3">
        <v>16.020980546791446</v>
      </c>
      <c r="K3">
        <v>9.0299529464256025</v>
      </c>
      <c r="L3">
        <v>291.52020581421237</v>
      </c>
      <c r="M3">
        <v>27.250409736236016</v>
      </c>
      <c r="N3">
        <v>35.179765726637108</v>
      </c>
      <c r="O3">
        <v>0</v>
      </c>
      <c r="P3">
        <v>40.721436423483041</v>
      </c>
      <c r="Q3">
        <v>6.4691937384615388</v>
      </c>
      <c r="R3">
        <v>12.421307337016575</v>
      </c>
      <c r="S3">
        <v>7.8184452988108948</v>
      </c>
      <c r="T3">
        <v>0</v>
      </c>
      <c r="U3">
        <v>61.33084577343687</v>
      </c>
      <c r="V3">
        <v>6.1595829965156801</v>
      </c>
      <c r="W3">
        <v>13.127545610474632</v>
      </c>
      <c r="X3">
        <v>43.462065826677872</v>
      </c>
      <c r="Y3">
        <v>0</v>
      </c>
      <c r="Z3">
        <v>3.8645520340909094</v>
      </c>
      <c r="AA3">
        <v>12.486797397468354</v>
      </c>
      <c r="AB3">
        <v>11.708161574629045</v>
      </c>
      <c r="AC3">
        <v>8.611986510342712</v>
      </c>
      <c r="AD3">
        <v>10.828761271856278</v>
      </c>
      <c r="AE3">
        <v>14.647511168441158</v>
      </c>
      <c r="AF3">
        <v>0</v>
      </c>
      <c r="AG3">
        <v>11.803821545917586</v>
      </c>
      <c r="AH3">
        <v>45.317470424095944</v>
      </c>
      <c r="AI3">
        <v>4.1496562854785228</v>
      </c>
      <c r="AJ3">
        <v>0</v>
      </c>
      <c r="AK3">
        <v>20.045213149487786</v>
      </c>
      <c r="AL3">
        <v>0</v>
      </c>
      <c r="AM3">
        <v>3.1221763686136565</v>
      </c>
      <c r="AN3">
        <v>0.97895939599593118</v>
      </c>
      <c r="AO3">
        <v>0</v>
      </c>
      <c r="AP3">
        <v>0.34160589171499589</v>
      </c>
      <c r="AQ3">
        <v>0</v>
      </c>
      <c r="AR3">
        <v>9.8134937999999998</v>
      </c>
      <c r="AS3">
        <v>9.4512630394499944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767.66678797700672</v>
      </c>
    </row>
    <row r="4" spans="1:117">
      <c r="A4" t="s">
        <v>46</v>
      </c>
      <c r="B4">
        <v>0</v>
      </c>
      <c r="C4">
        <v>0</v>
      </c>
      <c r="D4">
        <v>11.332800875873739</v>
      </c>
      <c r="E4">
        <v>0</v>
      </c>
      <c r="F4">
        <v>0</v>
      </c>
      <c r="G4">
        <v>19.992000000000004</v>
      </c>
      <c r="H4">
        <v>0</v>
      </c>
      <c r="I4">
        <v>0</v>
      </c>
      <c r="J4">
        <v>18.938534286188762</v>
      </c>
      <c r="K4">
        <v>9.0299529464256025</v>
      </c>
      <c r="L4">
        <v>291.52020581421237</v>
      </c>
      <c r="M4">
        <v>27.250409736236016</v>
      </c>
      <c r="N4">
        <v>35.179765726637108</v>
      </c>
      <c r="O4">
        <v>0</v>
      </c>
      <c r="P4">
        <v>40.7214740498599</v>
      </c>
      <c r="Q4">
        <v>6.4691937384615388</v>
      </c>
      <c r="R4">
        <v>12.421307337016575</v>
      </c>
      <c r="S4">
        <v>7.8184452988108948</v>
      </c>
      <c r="T4">
        <v>0</v>
      </c>
      <c r="U4">
        <v>61.330996016869072</v>
      </c>
      <c r="V4">
        <v>6.1595829965156801</v>
      </c>
      <c r="W4">
        <v>13.127545610474632</v>
      </c>
      <c r="X4">
        <v>43.462065826677872</v>
      </c>
      <c r="Y4">
        <v>0</v>
      </c>
      <c r="Z4">
        <v>3.8645520340909094</v>
      </c>
      <c r="AA4">
        <v>12.486797397468354</v>
      </c>
      <c r="AB4">
        <v>11.708161574629045</v>
      </c>
      <c r="AC4">
        <v>8.611986510342712</v>
      </c>
      <c r="AD4">
        <v>10.828761271856278</v>
      </c>
      <c r="AE4">
        <v>14.647511168441158</v>
      </c>
      <c r="AF4">
        <v>0</v>
      </c>
      <c r="AG4">
        <v>11.803821545917586</v>
      </c>
      <c r="AH4">
        <v>45.317470424095944</v>
      </c>
      <c r="AI4">
        <v>4.1496562854785228</v>
      </c>
      <c r="AJ4">
        <v>0</v>
      </c>
      <c r="AK4">
        <v>20.045213149487786</v>
      </c>
      <c r="AL4">
        <v>0</v>
      </c>
      <c r="AM4">
        <v>3.1221763686136565</v>
      </c>
      <c r="AN4">
        <v>0.97895939599593118</v>
      </c>
      <c r="AO4">
        <v>0</v>
      </c>
      <c r="AP4">
        <v>0.34160589171499589</v>
      </c>
      <c r="AQ4">
        <v>0</v>
      </c>
      <c r="AR4">
        <v>9.8134937999999998</v>
      </c>
      <c r="AS4">
        <v>9.4512630394499944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771.92571011784253</v>
      </c>
    </row>
    <row r="5" spans="1:117">
      <c r="A5" t="s">
        <v>47</v>
      </c>
      <c r="B5">
        <v>0</v>
      </c>
      <c r="C5">
        <v>0</v>
      </c>
      <c r="D5">
        <v>11.332800875873739</v>
      </c>
      <c r="E5">
        <v>0</v>
      </c>
      <c r="F5">
        <v>0</v>
      </c>
      <c r="G5">
        <v>19.992000000000004</v>
      </c>
      <c r="H5">
        <v>0</v>
      </c>
      <c r="I5">
        <v>0</v>
      </c>
      <c r="J5">
        <v>18.938012377302275</v>
      </c>
      <c r="K5">
        <v>9.0299529464256025</v>
      </c>
      <c r="L5">
        <v>294.34292753050272</v>
      </c>
      <c r="M5">
        <v>27.250409736236016</v>
      </c>
      <c r="N5">
        <v>35.179765726637108</v>
      </c>
      <c r="O5">
        <v>0</v>
      </c>
      <c r="P5">
        <v>39.329770616984405</v>
      </c>
      <c r="Q5">
        <v>6.4691937384615388</v>
      </c>
      <c r="R5">
        <v>12.421307337016575</v>
      </c>
      <c r="S5">
        <v>7.8184452988108948</v>
      </c>
      <c r="T5">
        <v>0</v>
      </c>
      <c r="U5">
        <v>61.330996016869072</v>
      </c>
      <c r="V5">
        <v>6.1595829965156801</v>
      </c>
      <c r="W5">
        <v>13.127545610474632</v>
      </c>
      <c r="X5">
        <v>43.462065826677872</v>
      </c>
      <c r="Y5">
        <v>0</v>
      </c>
      <c r="Z5">
        <v>3.8645520340909094</v>
      </c>
      <c r="AA5">
        <v>12.486797397468354</v>
      </c>
      <c r="AB5">
        <v>11.708161574629045</v>
      </c>
      <c r="AC5">
        <v>8.611986510342712</v>
      </c>
      <c r="AD5">
        <v>10.828761271856278</v>
      </c>
      <c r="AE5">
        <v>14.647511168441158</v>
      </c>
      <c r="AF5">
        <v>0</v>
      </c>
      <c r="AG5">
        <v>11.803821545917586</v>
      </c>
      <c r="AH5">
        <v>45.317470424095944</v>
      </c>
      <c r="AI5">
        <v>4.1496562854785228</v>
      </c>
      <c r="AJ5">
        <v>0</v>
      </c>
      <c r="AK5">
        <v>20.045213149487786</v>
      </c>
      <c r="AL5">
        <v>0</v>
      </c>
      <c r="AM5">
        <v>3.1221763686136565</v>
      </c>
      <c r="AN5">
        <v>0.97895939599593118</v>
      </c>
      <c r="AO5">
        <v>0</v>
      </c>
      <c r="AP5">
        <v>0.34160589171499589</v>
      </c>
      <c r="AQ5">
        <v>0</v>
      </c>
      <c r="AR5">
        <v>9.8134937999999998</v>
      </c>
      <c r="AS5">
        <v>9.4512630394499944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773.3562064923708</v>
      </c>
    </row>
    <row r="6" spans="1:117">
      <c r="A6" t="s">
        <v>48</v>
      </c>
      <c r="B6">
        <v>0</v>
      </c>
      <c r="C6">
        <v>0</v>
      </c>
      <c r="D6">
        <v>11.332800875873739</v>
      </c>
      <c r="E6">
        <v>0</v>
      </c>
      <c r="F6">
        <v>0</v>
      </c>
      <c r="G6">
        <v>19.992000000000004</v>
      </c>
      <c r="H6">
        <v>0</v>
      </c>
      <c r="I6">
        <v>0</v>
      </c>
      <c r="J6">
        <v>18.938012377302275</v>
      </c>
      <c r="K6">
        <v>9.0299529464256025</v>
      </c>
      <c r="L6">
        <v>294.34292753050272</v>
      </c>
      <c r="M6">
        <v>27.250409736236016</v>
      </c>
      <c r="N6">
        <v>35.179765726637108</v>
      </c>
      <c r="O6">
        <v>0</v>
      </c>
      <c r="P6">
        <v>39.329770616984405</v>
      </c>
      <c r="Q6">
        <v>6.4691937384615388</v>
      </c>
      <c r="R6">
        <v>12.421307337016575</v>
      </c>
      <c r="S6">
        <v>7.8184452988108948</v>
      </c>
      <c r="T6">
        <v>0</v>
      </c>
      <c r="U6">
        <v>61.330996016869072</v>
      </c>
      <c r="V6">
        <v>6.1595829965156801</v>
      </c>
      <c r="W6">
        <v>13.127545610474632</v>
      </c>
      <c r="X6">
        <v>43.462065826677872</v>
      </c>
      <c r="Y6">
        <v>0</v>
      </c>
      <c r="Z6">
        <v>3.8645520340909094</v>
      </c>
      <c r="AA6">
        <v>12.486797397468354</v>
      </c>
      <c r="AB6">
        <v>11.708161574629045</v>
      </c>
      <c r="AC6">
        <v>8.611986510342712</v>
      </c>
      <c r="AD6">
        <v>10.828761271856278</v>
      </c>
      <c r="AE6">
        <v>14.647511168441158</v>
      </c>
      <c r="AF6">
        <v>0</v>
      </c>
      <c r="AG6">
        <v>11.803821545917586</v>
      </c>
      <c r="AH6">
        <v>45.317470424095944</v>
      </c>
      <c r="AI6">
        <v>4.1496562854785228</v>
      </c>
      <c r="AJ6">
        <v>0</v>
      </c>
      <c r="AK6">
        <v>20.045213149487786</v>
      </c>
      <c r="AL6">
        <v>0</v>
      </c>
      <c r="AM6">
        <v>3.1221763686136565</v>
      </c>
      <c r="AN6">
        <v>0.97895939599593118</v>
      </c>
      <c r="AO6">
        <v>0</v>
      </c>
      <c r="AP6">
        <v>0.34160589171499589</v>
      </c>
      <c r="AQ6">
        <v>0</v>
      </c>
      <c r="AR6">
        <v>9.8134937999999998</v>
      </c>
      <c r="AS6">
        <v>9.4512630394499944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773.3562064923708</v>
      </c>
    </row>
    <row r="7" spans="1:117">
      <c r="A7" t="s">
        <v>49</v>
      </c>
      <c r="B7">
        <v>0</v>
      </c>
      <c r="C7">
        <v>0</v>
      </c>
      <c r="D7">
        <v>6.8901605772678378</v>
      </c>
      <c r="E7">
        <v>0</v>
      </c>
      <c r="F7">
        <v>0</v>
      </c>
      <c r="G7">
        <v>1.761210031205674</v>
      </c>
      <c r="H7">
        <v>0</v>
      </c>
      <c r="I7">
        <v>0</v>
      </c>
      <c r="J7">
        <v>13.260111676190478</v>
      </c>
      <c r="K7">
        <v>9.0299529464256025</v>
      </c>
      <c r="L7">
        <v>294.34292753050272</v>
      </c>
      <c r="M7">
        <v>27.250409736236016</v>
      </c>
      <c r="N7">
        <v>35.179765726637108</v>
      </c>
      <c r="O7">
        <v>0</v>
      </c>
      <c r="P7">
        <v>39.329770616984405</v>
      </c>
      <c r="Q7">
        <v>6.4691937384615388</v>
      </c>
      <c r="R7">
        <v>12.421307337016575</v>
      </c>
      <c r="S7">
        <v>7.8184452988108948</v>
      </c>
      <c r="T7">
        <v>0</v>
      </c>
      <c r="U7">
        <v>61.330996016869072</v>
      </c>
      <c r="V7">
        <v>6.1595829965156801</v>
      </c>
      <c r="W7">
        <v>13.127545610474632</v>
      </c>
      <c r="X7">
        <v>43.462065826677872</v>
      </c>
      <c r="Y7">
        <v>0</v>
      </c>
      <c r="Z7">
        <v>3.8645520340909094</v>
      </c>
      <c r="AA7">
        <v>12.486797397468354</v>
      </c>
      <c r="AB7">
        <v>11.708161574629045</v>
      </c>
      <c r="AC7">
        <v>8.611986510342712</v>
      </c>
      <c r="AD7">
        <v>10.828761271856278</v>
      </c>
      <c r="AE7">
        <v>14.647511168441158</v>
      </c>
      <c r="AF7">
        <v>0</v>
      </c>
      <c r="AG7">
        <v>11.803821545917586</v>
      </c>
      <c r="AH7">
        <v>45.317470424095944</v>
      </c>
      <c r="AI7">
        <v>4.1496562854785228</v>
      </c>
      <c r="AJ7">
        <v>0</v>
      </c>
      <c r="AK7">
        <v>20.045213149487786</v>
      </c>
      <c r="AL7">
        <v>0</v>
      </c>
      <c r="AM7">
        <v>3.1221763686136565</v>
      </c>
      <c r="AN7">
        <v>0.97895939599593118</v>
      </c>
      <c r="AO7">
        <v>0</v>
      </c>
      <c r="AP7">
        <v>0.34160589171499589</v>
      </c>
      <c r="AQ7">
        <v>0</v>
      </c>
      <c r="AR7">
        <v>9.8134937999999998</v>
      </c>
      <c r="AS7">
        <v>9.4512630394499944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745.0048755238588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3.0805838135048234</v>
      </c>
      <c r="K8">
        <v>9.0299529464256025</v>
      </c>
      <c r="L8">
        <v>294.34292753050272</v>
      </c>
      <c r="M8">
        <v>27.250409736236016</v>
      </c>
      <c r="N8">
        <v>35.179765726637108</v>
      </c>
      <c r="O8">
        <v>0</v>
      </c>
      <c r="P8">
        <v>39.329770616984405</v>
      </c>
      <c r="Q8">
        <v>6.4691937384615388</v>
      </c>
      <c r="R8">
        <v>12.421307337016575</v>
      </c>
      <c r="S8">
        <v>7.8184452988108948</v>
      </c>
      <c r="T8">
        <v>0</v>
      </c>
      <c r="U8">
        <v>61.330996016869072</v>
      </c>
      <c r="V8">
        <v>6.1595829965156801</v>
      </c>
      <c r="W8">
        <v>13.127545610474632</v>
      </c>
      <c r="X8">
        <v>43.462065826677872</v>
      </c>
      <c r="Y8">
        <v>0</v>
      </c>
      <c r="Z8">
        <v>3.8645520340909094</v>
      </c>
      <c r="AA8">
        <v>12.486797397468354</v>
      </c>
      <c r="AB8">
        <v>11.708161574629045</v>
      </c>
      <c r="AC8">
        <v>8.611986510342712</v>
      </c>
      <c r="AD8">
        <v>10.828761271856278</v>
      </c>
      <c r="AE8">
        <v>14.647511168441158</v>
      </c>
      <c r="AF8">
        <v>0</v>
      </c>
      <c r="AG8">
        <v>11.803821545917586</v>
      </c>
      <c r="AH8">
        <v>45.317470424095944</v>
      </c>
      <c r="AI8">
        <v>4.1496562854785228</v>
      </c>
      <c r="AJ8">
        <v>0</v>
      </c>
      <c r="AK8">
        <v>20.045213149487786</v>
      </c>
      <c r="AL8">
        <v>0</v>
      </c>
      <c r="AM8">
        <v>3.1221763686136565</v>
      </c>
      <c r="AN8">
        <v>0.97895939599593118</v>
      </c>
      <c r="AO8">
        <v>0</v>
      </c>
      <c r="AP8">
        <v>0.34160589171499589</v>
      </c>
      <c r="AQ8">
        <v>0</v>
      </c>
      <c r="AR8">
        <v>9.8134937999999998</v>
      </c>
      <c r="AS8">
        <v>9.4512630394499944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726.17397705269957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9.0299529464256025</v>
      </c>
      <c r="L9">
        <v>294.34292753050272</v>
      </c>
      <c r="M9">
        <v>27.250409736236016</v>
      </c>
      <c r="N9">
        <v>35.179765726637108</v>
      </c>
      <c r="O9">
        <v>0</v>
      </c>
      <c r="P9">
        <v>39.329770616984405</v>
      </c>
      <c r="Q9">
        <v>6.4691937384615388</v>
      </c>
      <c r="R9">
        <v>12.421307337016575</v>
      </c>
      <c r="S9">
        <v>7.8184452988108948</v>
      </c>
      <c r="T9">
        <v>0</v>
      </c>
      <c r="U9">
        <v>61.330996016869072</v>
      </c>
      <c r="V9">
        <v>6.1595829965156801</v>
      </c>
      <c r="W9">
        <v>13.127545610474632</v>
      </c>
      <c r="X9">
        <v>43.462065826677872</v>
      </c>
      <c r="Y9">
        <v>0</v>
      </c>
      <c r="Z9">
        <v>3.8645520340909094</v>
      </c>
      <c r="AA9">
        <v>12.486797397468354</v>
      </c>
      <c r="AB9">
        <v>11.708161574629045</v>
      </c>
      <c r="AC9">
        <v>8.611986510342712</v>
      </c>
      <c r="AD9">
        <v>10.828761271856278</v>
      </c>
      <c r="AE9">
        <v>14.647511168441158</v>
      </c>
      <c r="AF9">
        <v>0</v>
      </c>
      <c r="AG9">
        <v>11.803821545917586</v>
      </c>
      <c r="AH9">
        <v>45.317470424095944</v>
      </c>
      <c r="AI9">
        <v>0</v>
      </c>
      <c r="AJ9">
        <v>0</v>
      </c>
      <c r="AK9">
        <v>20.045213149487786</v>
      </c>
      <c r="AL9">
        <v>0</v>
      </c>
      <c r="AM9">
        <v>3.1221763686136565</v>
      </c>
      <c r="AN9">
        <v>0.97895939599593118</v>
      </c>
      <c r="AO9">
        <v>0</v>
      </c>
      <c r="AP9">
        <v>0.34160589171499589</v>
      </c>
      <c r="AQ9">
        <v>0</v>
      </c>
      <c r="AR9">
        <v>9.8134937999999998</v>
      </c>
      <c r="AS9">
        <v>9.4512630394499944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718.94373695371621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9.0299529464256025</v>
      </c>
      <c r="L10">
        <v>294.34292753050272</v>
      </c>
      <c r="M10">
        <v>27.250409736236016</v>
      </c>
      <c r="N10">
        <v>35.179765726637108</v>
      </c>
      <c r="O10">
        <v>0</v>
      </c>
      <c r="P10">
        <v>39.329770616984405</v>
      </c>
      <c r="Q10">
        <v>6.4691937384615388</v>
      </c>
      <c r="R10">
        <v>12.421307337016575</v>
      </c>
      <c r="S10">
        <v>7.8184452988108948</v>
      </c>
      <c r="T10">
        <v>0</v>
      </c>
      <c r="U10">
        <v>61.330996016869072</v>
      </c>
      <c r="V10">
        <v>6.1595829965156801</v>
      </c>
      <c r="W10">
        <v>13.127545610474632</v>
      </c>
      <c r="X10">
        <v>43.462065826677872</v>
      </c>
      <c r="Y10">
        <v>0</v>
      </c>
      <c r="Z10">
        <v>3.8645520340909094</v>
      </c>
      <c r="AA10">
        <v>12.486797397468354</v>
      </c>
      <c r="AB10">
        <v>11.708161574629045</v>
      </c>
      <c r="AC10">
        <v>8.611986510342712</v>
      </c>
      <c r="AD10">
        <v>10.828761271856278</v>
      </c>
      <c r="AE10">
        <v>14.647511168441158</v>
      </c>
      <c r="AF10">
        <v>0</v>
      </c>
      <c r="AG10">
        <v>11.803821545917586</v>
      </c>
      <c r="AH10">
        <v>45.317470424095944</v>
      </c>
      <c r="AI10">
        <v>0</v>
      </c>
      <c r="AJ10">
        <v>0</v>
      </c>
      <c r="AK10">
        <v>20.045213149487786</v>
      </c>
      <c r="AL10">
        <v>0</v>
      </c>
      <c r="AM10">
        <v>3.1221763686136565</v>
      </c>
      <c r="AN10">
        <v>0.97895939599593118</v>
      </c>
      <c r="AO10">
        <v>0</v>
      </c>
      <c r="AP10">
        <v>0.34160589171499589</v>
      </c>
      <c r="AQ10">
        <v>0</v>
      </c>
      <c r="AR10">
        <v>9.8134937999999998</v>
      </c>
      <c r="AS10">
        <v>9.4512630394499944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718.94373695371621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9.0299529464256025</v>
      </c>
      <c r="L11">
        <v>241.44875481002512</v>
      </c>
      <c r="M11">
        <v>27.250409736236016</v>
      </c>
      <c r="N11">
        <v>35.179765726637108</v>
      </c>
      <c r="O11">
        <v>0</v>
      </c>
      <c r="P11">
        <v>39.329770616984405</v>
      </c>
      <c r="Q11">
        <v>6.4691937384615388</v>
      </c>
      <c r="R11">
        <v>12.421307337016575</v>
      </c>
      <c r="S11">
        <v>7.8184452988108948</v>
      </c>
      <c r="T11">
        <v>0</v>
      </c>
      <c r="U11">
        <v>61.260999774589671</v>
      </c>
      <c r="V11">
        <v>6.1595829965156801</v>
      </c>
      <c r="W11">
        <v>13.127545610474632</v>
      </c>
      <c r="X11">
        <v>43.462065826677872</v>
      </c>
      <c r="Y11">
        <v>0</v>
      </c>
      <c r="Z11">
        <v>3.8645520340909094</v>
      </c>
      <c r="AA11">
        <v>12.486797397468354</v>
      </c>
      <c r="AB11">
        <v>11.708161574629045</v>
      </c>
      <c r="AC11">
        <v>8.611986510342712</v>
      </c>
      <c r="AD11">
        <v>10.828761271856278</v>
      </c>
      <c r="AE11">
        <v>14.647511168441158</v>
      </c>
      <c r="AF11">
        <v>0</v>
      </c>
      <c r="AG11">
        <v>11.803821545917586</v>
      </c>
      <c r="AH11">
        <v>45.317470424095944</v>
      </c>
      <c r="AI11">
        <v>0</v>
      </c>
      <c r="AJ11">
        <v>0</v>
      </c>
      <c r="AK11">
        <v>20.045213149487786</v>
      </c>
      <c r="AL11">
        <v>0</v>
      </c>
      <c r="AM11">
        <v>3.1221763686136565</v>
      </c>
      <c r="AN11">
        <v>0.97895939599593118</v>
      </c>
      <c r="AO11">
        <v>0</v>
      </c>
      <c r="AP11">
        <v>0.34160589171499589</v>
      </c>
      <c r="AQ11">
        <v>0</v>
      </c>
      <c r="AR11">
        <v>9.8134937999999998</v>
      </c>
      <c r="AS11">
        <v>9.4512630394499944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665.97956799095925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9.0299529464256025</v>
      </c>
      <c r="L12">
        <v>241.44875481002512</v>
      </c>
      <c r="M12">
        <v>27.250409736236016</v>
      </c>
      <c r="N12">
        <v>35.179765726637108</v>
      </c>
      <c r="O12">
        <v>0</v>
      </c>
      <c r="P12">
        <v>39.329770616984405</v>
      </c>
      <c r="Q12">
        <v>6.4691937384615388</v>
      </c>
      <c r="R12">
        <v>12.421307337016575</v>
      </c>
      <c r="S12">
        <v>7.8184452988108948</v>
      </c>
      <c r="T12">
        <v>0</v>
      </c>
      <c r="U12">
        <v>61.260999774589671</v>
      </c>
      <c r="V12">
        <v>6.1595829965156801</v>
      </c>
      <c r="W12">
        <v>13.127545610474632</v>
      </c>
      <c r="X12">
        <v>43.462065826677872</v>
      </c>
      <c r="Y12">
        <v>0</v>
      </c>
      <c r="Z12">
        <v>3.8645520340909094</v>
      </c>
      <c r="AA12">
        <v>12.486797397468354</v>
      </c>
      <c r="AB12">
        <v>11.708161574629045</v>
      </c>
      <c r="AC12">
        <v>8.611986510342712</v>
      </c>
      <c r="AD12">
        <v>10.828761271856278</v>
      </c>
      <c r="AE12">
        <v>14.647511168441158</v>
      </c>
      <c r="AF12">
        <v>0</v>
      </c>
      <c r="AG12">
        <v>11.803821545917586</v>
      </c>
      <c r="AH12">
        <v>45.317470424095944</v>
      </c>
      <c r="AI12">
        <v>0</v>
      </c>
      <c r="AJ12">
        <v>0</v>
      </c>
      <c r="AK12">
        <v>20.045213149487786</v>
      </c>
      <c r="AL12">
        <v>0</v>
      </c>
      <c r="AM12">
        <v>3.1221763686136565</v>
      </c>
      <c r="AN12">
        <v>0.97895939599593118</v>
      </c>
      <c r="AO12">
        <v>0</v>
      </c>
      <c r="AP12">
        <v>0.34160589171499589</v>
      </c>
      <c r="AQ12">
        <v>0</v>
      </c>
      <c r="AR12">
        <v>9.8134937999999998</v>
      </c>
      <c r="AS12">
        <v>9.4512630394499944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665.97956799095925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9.0299529464256025</v>
      </c>
      <c r="L13">
        <v>222.13233111199676</v>
      </c>
      <c r="M13">
        <v>27.250409736236016</v>
      </c>
      <c r="N13">
        <v>35.179765726637108</v>
      </c>
      <c r="O13">
        <v>0</v>
      </c>
      <c r="P13">
        <v>39.329770616984405</v>
      </c>
      <c r="Q13">
        <v>6.4691937384615388</v>
      </c>
      <c r="R13">
        <v>12.421307337016575</v>
      </c>
      <c r="S13">
        <v>7.8184452988108948</v>
      </c>
      <c r="T13">
        <v>0</v>
      </c>
      <c r="U13">
        <v>61.260999774589671</v>
      </c>
      <c r="V13">
        <v>6.1595829965156801</v>
      </c>
      <c r="W13">
        <v>13.127545610474632</v>
      </c>
      <c r="X13">
        <v>43.462065826677872</v>
      </c>
      <c r="Y13">
        <v>0</v>
      </c>
      <c r="Z13">
        <v>3.8645520340909094</v>
      </c>
      <c r="AA13">
        <v>12.486797397468354</v>
      </c>
      <c r="AB13">
        <v>11.708161574629045</v>
      </c>
      <c r="AC13">
        <v>8.611986510342712</v>
      </c>
      <c r="AD13">
        <v>10.828761271856278</v>
      </c>
      <c r="AE13">
        <v>14.647511168441158</v>
      </c>
      <c r="AF13">
        <v>0</v>
      </c>
      <c r="AG13">
        <v>11.803821545917586</v>
      </c>
      <c r="AH13">
        <v>45.317470424095944</v>
      </c>
      <c r="AI13">
        <v>0</v>
      </c>
      <c r="AJ13">
        <v>0</v>
      </c>
      <c r="AK13">
        <v>20.045213149487786</v>
      </c>
      <c r="AL13">
        <v>0</v>
      </c>
      <c r="AM13">
        <v>3.1221763686136565</v>
      </c>
      <c r="AN13">
        <v>0.97895939599593118</v>
      </c>
      <c r="AO13">
        <v>0</v>
      </c>
      <c r="AP13">
        <v>0.34160589171499589</v>
      </c>
      <c r="AQ13">
        <v>0</v>
      </c>
      <c r="AR13">
        <v>9.8134937999999998</v>
      </c>
      <c r="AS13">
        <v>9.4512630394499944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646.66314429293095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9.0399322068298567</v>
      </c>
      <c r="L14">
        <v>202.8173585591444</v>
      </c>
      <c r="M14">
        <v>27.250409736236016</v>
      </c>
      <c r="N14">
        <v>35.179765726637108</v>
      </c>
      <c r="O14">
        <v>0</v>
      </c>
      <c r="P14">
        <v>39.329770616984405</v>
      </c>
      <c r="Q14">
        <v>6.4691937384615388</v>
      </c>
      <c r="R14">
        <v>12.421307337016575</v>
      </c>
      <c r="S14">
        <v>7.8184452988108948</v>
      </c>
      <c r="T14">
        <v>0</v>
      </c>
      <c r="U14">
        <v>61.260999774589671</v>
      </c>
      <c r="V14">
        <v>6.1595829965156801</v>
      </c>
      <c r="W14">
        <v>13.127545610474632</v>
      </c>
      <c r="X14">
        <v>43.462065826677872</v>
      </c>
      <c r="Y14">
        <v>0</v>
      </c>
      <c r="Z14">
        <v>3.8645520340909094</v>
      </c>
      <c r="AA14">
        <v>12.486797397468354</v>
      </c>
      <c r="AB14">
        <v>11.708161574629045</v>
      </c>
      <c r="AC14">
        <v>8.611986510342712</v>
      </c>
      <c r="AD14">
        <v>10.828761271856278</v>
      </c>
      <c r="AE14">
        <v>14.647511168441158</v>
      </c>
      <c r="AF14">
        <v>0</v>
      </c>
      <c r="AG14">
        <v>11.803821545917586</v>
      </c>
      <c r="AH14">
        <v>45.317470424095944</v>
      </c>
      <c r="AI14">
        <v>0</v>
      </c>
      <c r="AJ14">
        <v>0</v>
      </c>
      <c r="AK14">
        <v>20.045213149487786</v>
      </c>
      <c r="AL14">
        <v>0</v>
      </c>
      <c r="AM14">
        <v>3.1221763686136565</v>
      </c>
      <c r="AN14">
        <v>0.97895939599593118</v>
      </c>
      <c r="AO14">
        <v>0</v>
      </c>
      <c r="AP14">
        <v>0.34160589171499589</v>
      </c>
      <c r="AQ14">
        <v>0</v>
      </c>
      <c r="AR14">
        <v>9.8134937999999998</v>
      </c>
      <c r="AS14">
        <v>9.4512630394499944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627.35815100048296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9.0399322068298567</v>
      </c>
      <c r="L15">
        <v>231.79517992014422</v>
      </c>
      <c r="M15">
        <v>27.250409736236016</v>
      </c>
      <c r="N15">
        <v>35.179765726637108</v>
      </c>
      <c r="O15">
        <v>0</v>
      </c>
      <c r="P15">
        <v>39.329770616984405</v>
      </c>
      <c r="Q15">
        <v>6.4691937384615388</v>
      </c>
      <c r="R15">
        <v>12.421307337016575</v>
      </c>
      <c r="S15">
        <v>7.8184452988108948</v>
      </c>
      <c r="T15">
        <v>0</v>
      </c>
      <c r="U15">
        <v>61.260999774589671</v>
      </c>
      <c r="V15">
        <v>6.1595829965156801</v>
      </c>
      <c r="W15">
        <v>13.127545610474632</v>
      </c>
      <c r="X15">
        <v>43.462065826677872</v>
      </c>
      <c r="Y15">
        <v>0</v>
      </c>
      <c r="Z15">
        <v>5.7968282045454558</v>
      </c>
      <c r="AA15">
        <v>12.486797397468354</v>
      </c>
      <c r="AB15">
        <v>11.708161574629045</v>
      </c>
      <c r="AC15">
        <v>8.611986510342712</v>
      </c>
      <c r="AD15">
        <v>8.1027820599499165</v>
      </c>
      <c r="AE15">
        <v>14.647511168441158</v>
      </c>
      <c r="AF15">
        <v>0</v>
      </c>
      <c r="AG15">
        <v>11.803821545917586</v>
      </c>
      <c r="AH15">
        <v>45.317470424095944</v>
      </c>
      <c r="AI15">
        <v>0</v>
      </c>
      <c r="AJ15">
        <v>0</v>
      </c>
      <c r="AK15">
        <v>20.045213149487786</v>
      </c>
      <c r="AL15">
        <v>0</v>
      </c>
      <c r="AM15">
        <v>3.1221763686136565</v>
      </c>
      <c r="AN15">
        <v>0.97895939599593118</v>
      </c>
      <c r="AO15">
        <v>0</v>
      </c>
      <c r="AP15">
        <v>0.34160589171499589</v>
      </c>
      <c r="AQ15">
        <v>0</v>
      </c>
      <c r="AR15">
        <v>9.8134937999999998</v>
      </c>
      <c r="AS15">
        <v>9.4512630394499944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655.54226932003087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9.0399322068298567</v>
      </c>
      <c r="L16">
        <v>207.65013697067764</v>
      </c>
      <c r="M16">
        <v>27.250409736236016</v>
      </c>
      <c r="N16">
        <v>35.179765726637108</v>
      </c>
      <c r="O16">
        <v>0</v>
      </c>
      <c r="P16">
        <v>39.329770616984405</v>
      </c>
      <c r="Q16">
        <v>6.4691937384615388</v>
      </c>
      <c r="R16">
        <v>6.3307494481132069</v>
      </c>
      <c r="S16">
        <v>7.8184452988108948</v>
      </c>
      <c r="T16">
        <v>0</v>
      </c>
      <c r="U16">
        <v>61.260999774589671</v>
      </c>
      <c r="V16">
        <v>6.1595829965156801</v>
      </c>
      <c r="W16">
        <v>13.127545610474632</v>
      </c>
      <c r="X16">
        <v>43.462065826677872</v>
      </c>
      <c r="Y16">
        <v>0</v>
      </c>
      <c r="Z16">
        <v>5.7968282045454558</v>
      </c>
      <c r="AA16">
        <v>12.486797397468354</v>
      </c>
      <c r="AB16">
        <v>11.708161574629045</v>
      </c>
      <c r="AC16">
        <v>8.611986510342712</v>
      </c>
      <c r="AD16">
        <v>5.414380764697249</v>
      </c>
      <c r="AE16">
        <v>14.647511168441158</v>
      </c>
      <c r="AF16">
        <v>0</v>
      </c>
      <c r="AG16">
        <v>11.803821545917586</v>
      </c>
      <c r="AH16">
        <v>45.317470424095944</v>
      </c>
      <c r="AI16">
        <v>0</v>
      </c>
      <c r="AJ16">
        <v>0</v>
      </c>
      <c r="AK16">
        <v>20.045213149487786</v>
      </c>
      <c r="AL16">
        <v>0</v>
      </c>
      <c r="AM16">
        <v>3.1221763686136565</v>
      </c>
      <c r="AN16">
        <v>0.97895939599593118</v>
      </c>
      <c r="AO16">
        <v>0</v>
      </c>
      <c r="AP16">
        <v>0.34160589171499589</v>
      </c>
      <c r="AQ16">
        <v>0</v>
      </c>
      <c r="AR16">
        <v>9.8134937999999998</v>
      </c>
      <c r="AS16">
        <v>9.4512630394499944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622.61826718640827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9.0399322068298567</v>
      </c>
      <c r="L17">
        <v>173.84716648074053</v>
      </c>
      <c r="M17">
        <v>27.250409736236016</v>
      </c>
      <c r="N17">
        <v>35.179765726637108</v>
      </c>
      <c r="O17">
        <v>0</v>
      </c>
      <c r="P17">
        <v>39.329770616984405</v>
      </c>
      <c r="Q17">
        <v>6.4691937384615388</v>
      </c>
      <c r="R17">
        <v>6.3307494481132069</v>
      </c>
      <c r="S17">
        <v>7.8184452988108948</v>
      </c>
      <c r="T17">
        <v>0</v>
      </c>
      <c r="U17">
        <v>61.260999774589671</v>
      </c>
      <c r="V17">
        <v>6.1595829965156801</v>
      </c>
      <c r="W17">
        <v>13.127545610474632</v>
      </c>
      <c r="X17">
        <v>43.462065826677872</v>
      </c>
      <c r="Y17">
        <v>0</v>
      </c>
      <c r="Z17">
        <v>5.7968282045454558</v>
      </c>
      <c r="AA17">
        <v>12.486797397468354</v>
      </c>
      <c r="AB17">
        <v>11.708161574629045</v>
      </c>
      <c r="AC17">
        <v>8.611986510342712</v>
      </c>
      <c r="AD17">
        <v>5.414380764697249</v>
      </c>
      <c r="AE17">
        <v>14.647511168441158</v>
      </c>
      <c r="AF17">
        <v>0</v>
      </c>
      <c r="AG17">
        <v>11.803821545917586</v>
      </c>
      <c r="AH17">
        <v>45.317470424095944</v>
      </c>
      <c r="AI17">
        <v>0</v>
      </c>
      <c r="AJ17">
        <v>0</v>
      </c>
      <c r="AK17">
        <v>20.045213149487786</v>
      </c>
      <c r="AL17">
        <v>0</v>
      </c>
      <c r="AM17">
        <v>3.1221763686136565</v>
      </c>
      <c r="AN17">
        <v>0.97895939599593118</v>
      </c>
      <c r="AO17">
        <v>0</v>
      </c>
      <c r="AP17">
        <v>0.34160589171499589</v>
      </c>
      <c r="AQ17">
        <v>0</v>
      </c>
      <c r="AR17">
        <v>9.8134937999999998</v>
      </c>
      <c r="AS17">
        <v>9.4512630394499944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588.81529669647114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9.0399322068298567</v>
      </c>
      <c r="L18">
        <v>193.16320120593727</v>
      </c>
      <c r="M18">
        <v>27.250409736236016</v>
      </c>
      <c r="N18">
        <v>35.179765726637108</v>
      </c>
      <c r="O18">
        <v>0</v>
      </c>
      <c r="P18">
        <v>39.329770616984405</v>
      </c>
      <c r="Q18">
        <v>6.4691937384615388</v>
      </c>
      <c r="R18">
        <v>6.3307494481132069</v>
      </c>
      <c r="S18">
        <v>7.8184452988108948</v>
      </c>
      <c r="T18">
        <v>0</v>
      </c>
      <c r="U18">
        <v>61.260999774589671</v>
      </c>
      <c r="V18">
        <v>6.1595829965156801</v>
      </c>
      <c r="W18">
        <v>13.127545610474632</v>
      </c>
      <c r="X18">
        <v>43.462065826677872</v>
      </c>
      <c r="Y18">
        <v>0</v>
      </c>
      <c r="Z18">
        <v>5.7968282045454558</v>
      </c>
      <c r="AA18">
        <v>12.486797397468354</v>
      </c>
      <c r="AB18">
        <v>11.708161574629045</v>
      </c>
      <c r="AC18">
        <v>8.611986510342712</v>
      </c>
      <c r="AD18">
        <v>5.414380764697249</v>
      </c>
      <c r="AE18">
        <v>14.647511168441158</v>
      </c>
      <c r="AF18">
        <v>0</v>
      </c>
      <c r="AG18">
        <v>11.803821545917586</v>
      </c>
      <c r="AH18">
        <v>45.317470424095944</v>
      </c>
      <c r="AI18">
        <v>0</v>
      </c>
      <c r="AJ18">
        <v>0</v>
      </c>
      <c r="AK18">
        <v>20.045213149487786</v>
      </c>
      <c r="AL18">
        <v>0</v>
      </c>
      <c r="AM18">
        <v>3.1221763686136565</v>
      </c>
      <c r="AN18">
        <v>0.97895939599593118</v>
      </c>
      <c r="AO18">
        <v>0</v>
      </c>
      <c r="AP18">
        <v>0.34160589171499589</v>
      </c>
      <c r="AQ18">
        <v>0</v>
      </c>
      <c r="AR18">
        <v>9.8134937999999998</v>
      </c>
      <c r="AS18">
        <v>9.4512630394499944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608.13133142166782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9.0399322068298567</v>
      </c>
      <c r="L19">
        <v>266.92826624499628</v>
      </c>
      <c r="M19">
        <v>27.250409736236016</v>
      </c>
      <c r="N19">
        <v>35.179765726637108</v>
      </c>
      <c r="O19">
        <v>0</v>
      </c>
      <c r="P19">
        <v>39.329770616984405</v>
      </c>
      <c r="Q19">
        <v>6.4691937384615388</v>
      </c>
      <c r="R19">
        <v>6.3307494481132069</v>
      </c>
      <c r="S19">
        <v>7.8184452988108948</v>
      </c>
      <c r="T19">
        <v>0</v>
      </c>
      <c r="U19">
        <v>61.260999774589671</v>
      </c>
      <c r="V19">
        <v>6.1595829965156801</v>
      </c>
      <c r="W19">
        <v>13.127545610474632</v>
      </c>
      <c r="X19">
        <v>43.462065826677872</v>
      </c>
      <c r="Y19">
        <v>0</v>
      </c>
      <c r="Z19">
        <v>5.7968282045454558</v>
      </c>
      <c r="AA19">
        <v>12.486797397468354</v>
      </c>
      <c r="AB19">
        <v>11.708161574629045</v>
      </c>
      <c r="AC19">
        <v>8.611986510342712</v>
      </c>
      <c r="AD19">
        <v>5.414380764697249</v>
      </c>
      <c r="AE19">
        <v>14.647511168441158</v>
      </c>
      <c r="AF19">
        <v>0</v>
      </c>
      <c r="AG19">
        <v>11.803821545917586</v>
      </c>
      <c r="AH19">
        <v>45.317470424095944</v>
      </c>
      <c r="AI19">
        <v>0</v>
      </c>
      <c r="AJ19">
        <v>0</v>
      </c>
      <c r="AK19">
        <v>20.045213149487786</v>
      </c>
      <c r="AL19">
        <v>0</v>
      </c>
      <c r="AM19">
        <v>3.1221763686136565</v>
      </c>
      <c r="AN19">
        <v>0.97895939599593118</v>
      </c>
      <c r="AO19">
        <v>0</v>
      </c>
      <c r="AP19">
        <v>0.34160589171499589</v>
      </c>
      <c r="AQ19">
        <v>0</v>
      </c>
      <c r="AR19">
        <v>9.8134937999999998</v>
      </c>
      <c r="AS19">
        <v>9.4512630394499944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681.89639646072692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9.0399322068298567</v>
      </c>
      <c r="L20">
        <v>299.40108344292611</v>
      </c>
      <c r="M20">
        <v>27.250409736236016</v>
      </c>
      <c r="N20">
        <v>35.179765726637108</v>
      </c>
      <c r="O20">
        <v>0</v>
      </c>
      <c r="P20">
        <v>39.329770616984405</v>
      </c>
      <c r="Q20">
        <v>6.4691937384615388</v>
      </c>
      <c r="R20">
        <v>6.3307494481132069</v>
      </c>
      <c r="S20">
        <v>7.8184452988108948</v>
      </c>
      <c r="T20">
        <v>0</v>
      </c>
      <c r="U20">
        <v>61.260999774589671</v>
      </c>
      <c r="V20">
        <v>6.1595829965156801</v>
      </c>
      <c r="W20">
        <v>13.127545610474632</v>
      </c>
      <c r="X20">
        <v>43.462065826677872</v>
      </c>
      <c r="Y20">
        <v>0</v>
      </c>
      <c r="Z20">
        <v>5.7968282045454558</v>
      </c>
      <c r="AA20">
        <v>12.486797397468354</v>
      </c>
      <c r="AB20">
        <v>11.708161574629045</v>
      </c>
      <c r="AC20">
        <v>8.611986510342712</v>
      </c>
      <c r="AD20">
        <v>5.414380764697249</v>
      </c>
      <c r="AE20">
        <v>14.647511168441158</v>
      </c>
      <c r="AF20">
        <v>0</v>
      </c>
      <c r="AG20">
        <v>11.803821545917586</v>
      </c>
      <c r="AH20">
        <v>45.317470424095944</v>
      </c>
      <c r="AI20">
        <v>0</v>
      </c>
      <c r="AJ20">
        <v>0</v>
      </c>
      <c r="AK20">
        <v>20.045213149487786</v>
      </c>
      <c r="AL20">
        <v>0</v>
      </c>
      <c r="AM20">
        <v>3.1221763686136565</v>
      </c>
      <c r="AN20">
        <v>0.97895939599593118</v>
      </c>
      <c r="AO20">
        <v>0</v>
      </c>
      <c r="AP20">
        <v>0.34160589171499589</v>
      </c>
      <c r="AQ20">
        <v>0</v>
      </c>
      <c r="AR20">
        <v>9.8134937999999998</v>
      </c>
      <c r="AS20">
        <v>9.4512630394499944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714.36921365865669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9.0400155764365504</v>
      </c>
      <c r="L21">
        <v>299.39731124065429</v>
      </c>
      <c r="M21">
        <v>27.250409736236016</v>
      </c>
      <c r="N21">
        <v>35.179765726637108</v>
      </c>
      <c r="O21">
        <v>0</v>
      </c>
      <c r="P21">
        <v>39.329770616984405</v>
      </c>
      <c r="Q21">
        <v>6.4691937384615388</v>
      </c>
      <c r="R21">
        <v>6.1394352274052482</v>
      </c>
      <c r="S21">
        <v>7.8184452988108948</v>
      </c>
      <c r="T21">
        <v>0</v>
      </c>
      <c r="U21">
        <v>61.260999774589671</v>
      </c>
      <c r="V21">
        <v>6.1595829965156801</v>
      </c>
      <c r="W21">
        <v>13.127545610474632</v>
      </c>
      <c r="X21">
        <v>43.462065826677872</v>
      </c>
      <c r="Y21">
        <v>0</v>
      </c>
      <c r="Z21">
        <v>3.8645520340909094</v>
      </c>
      <c r="AA21">
        <v>12.486797397468354</v>
      </c>
      <c r="AB21">
        <v>11.708161574629045</v>
      </c>
      <c r="AC21">
        <v>8.611986510342712</v>
      </c>
      <c r="AD21">
        <v>5.414380764697249</v>
      </c>
      <c r="AE21">
        <v>14.647511168441158</v>
      </c>
      <c r="AF21">
        <v>0</v>
      </c>
      <c r="AG21">
        <v>11.803821545917586</v>
      </c>
      <c r="AH21">
        <v>45.317470424095944</v>
      </c>
      <c r="AI21">
        <v>4.1496562854785228</v>
      </c>
      <c r="AJ21">
        <v>0</v>
      </c>
      <c r="AK21">
        <v>20.045213149487786</v>
      </c>
      <c r="AL21">
        <v>0</v>
      </c>
      <c r="AM21">
        <v>3.1221763686136565</v>
      </c>
      <c r="AN21">
        <v>0.97895939599593118</v>
      </c>
      <c r="AO21">
        <v>0</v>
      </c>
      <c r="AP21">
        <v>0.72116799362054673</v>
      </c>
      <c r="AQ21">
        <v>0</v>
      </c>
      <c r="AR21">
        <v>9.8134937999999998</v>
      </c>
      <c r="AS21">
        <v>9.4512630394499944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716.77115282221314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9.0400605780864307</v>
      </c>
      <c r="L22">
        <v>299.39731124065429</v>
      </c>
      <c r="M22">
        <v>27.250409736236016</v>
      </c>
      <c r="N22">
        <v>35.179765726637108</v>
      </c>
      <c r="O22">
        <v>0</v>
      </c>
      <c r="P22">
        <v>39.329770616984405</v>
      </c>
      <c r="Q22">
        <v>6.4691937384615388</v>
      </c>
      <c r="R22">
        <v>6.1394352274052482</v>
      </c>
      <c r="S22">
        <v>7.8184452988108948</v>
      </c>
      <c r="T22">
        <v>0</v>
      </c>
      <c r="U22">
        <v>61.260999774589671</v>
      </c>
      <c r="V22">
        <v>6.1595829965156801</v>
      </c>
      <c r="W22">
        <v>13.127545610474632</v>
      </c>
      <c r="X22">
        <v>43.462065826677872</v>
      </c>
      <c r="Y22">
        <v>0</v>
      </c>
      <c r="Z22">
        <v>3.8645520340909094</v>
      </c>
      <c r="AA22">
        <v>12.486797397468354</v>
      </c>
      <c r="AB22">
        <v>11.708161574629045</v>
      </c>
      <c r="AC22">
        <v>8.611986510342712</v>
      </c>
      <c r="AD22">
        <v>5.414380764697249</v>
      </c>
      <c r="AE22">
        <v>14.647511168441158</v>
      </c>
      <c r="AF22">
        <v>0</v>
      </c>
      <c r="AG22">
        <v>11.803821545917586</v>
      </c>
      <c r="AH22">
        <v>45.317470424095944</v>
      </c>
      <c r="AI22">
        <v>4.1496562854785228</v>
      </c>
      <c r="AJ22">
        <v>0</v>
      </c>
      <c r="AK22">
        <v>20.045213149487786</v>
      </c>
      <c r="AL22">
        <v>0</v>
      </c>
      <c r="AM22">
        <v>2.7650853566174174</v>
      </c>
      <c r="AN22">
        <v>0.97895939599593118</v>
      </c>
      <c r="AO22">
        <v>0</v>
      </c>
      <c r="AP22">
        <v>0.72116799362054673</v>
      </c>
      <c r="AQ22">
        <v>0</v>
      </c>
      <c r="AR22">
        <v>9.8134937999999998</v>
      </c>
      <c r="AS22">
        <v>9.4512630394499944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716.41410681186676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9.0399322068298567</v>
      </c>
      <c r="L23">
        <v>299.40365486790745</v>
      </c>
      <c r="M23">
        <v>27.250409736236016</v>
      </c>
      <c r="N23">
        <v>35.179765726637108</v>
      </c>
      <c r="O23">
        <v>0</v>
      </c>
      <c r="P23">
        <v>39.329770616984405</v>
      </c>
      <c r="Q23">
        <v>6.4691937384615388</v>
      </c>
      <c r="R23">
        <v>6.1394352274052482</v>
      </c>
      <c r="S23">
        <v>7.8184452988108948</v>
      </c>
      <c r="T23">
        <v>0</v>
      </c>
      <c r="U23">
        <v>61.260999774589671</v>
      </c>
      <c r="V23">
        <v>6.1595829965156801</v>
      </c>
      <c r="W23">
        <v>13.127545610474632</v>
      </c>
      <c r="X23">
        <v>43.462065826677872</v>
      </c>
      <c r="Y23">
        <v>0</v>
      </c>
      <c r="Z23">
        <v>3.8645520340909094</v>
      </c>
      <c r="AA23">
        <v>12.486797397468354</v>
      </c>
      <c r="AB23">
        <v>11.708161574629045</v>
      </c>
      <c r="AC23">
        <v>8.611986510342712</v>
      </c>
      <c r="AD23">
        <v>2.7071902535795145</v>
      </c>
      <c r="AE23">
        <v>14.647511168441158</v>
      </c>
      <c r="AF23">
        <v>0</v>
      </c>
      <c r="AG23">
        <v>11.803821545917586</v>
      </c>
      <c r="AH23">
        <v>45.317470424095944</v>
      </c>
      <c r="AI23">
        <v>4.1496562854785228</v>
      </c>
      <c r="AJ23">
        <v>0</v>
      </c>
      <c r="AK23">
        <v>20.045213149487786</v>
      </c>
      <c r="AL23">
        <v>0</v>
      </c>
      <c r="AM23">
        <v>0</v>
      </c>
      <c r="AN23">
        <v>0.97895939599593118</v>
      </c>
      <c r="AO23">
        <v>0</v>
      </c>
      <c r="AP23">
        <v>2.8087592473073739</v>
      </c>
      <c r="AQ23">
        <v>0</v>
      </c>
      <c r="AR23">
        <v>9.8134937999999998</v>
      </c>
      <c r="AS23">
        <v>9.4512630394499944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713.03563745381518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9.0399322068298567</v>
      </c>
      <c r="L24">
        <v>299.40108344292611</v>
      </c>
      <c r="M24">
        <v>27.250409736236016</v>
      </c>
      <c r="N24">
        <v>35.179765726637108</v>
      </c>
      <c r="O24">
        <v>0</v>
      </c>
      <c r="P24">
        <v>39.329770616984405</v>
      </c>
      <c r="Q24">
        <v>6.4691937384615388</v>
      </c>
      <c r="R24">
        <v>6.1394352274052482</v>
      </c>
      <c r="S24">
        <v>7.8184452988108948</v>
      </c>
      <c r="T24">
        <v>0</v>
      </c>
      <c r="U24">
        <v>61.260999774589671</v>
      </c>
      <c r="V24">
        <v>6.1595829965156801</v>
      </c>
      <c r="W24">
        <v>13.127545610474632</v>
      </c>
      <c r="X24">
        <v>43.462065826677872</v>
      </c>
      <c r="Y24">
        <v>0</v>
      </c>
      <c r="Z24">
        <v>3.8645520340909094</v>
      </c>
      <c r="AA24">
        <v>12.486797397468354</v>
      </c>
      <c r="AB24">
        <v>11.708161574629045</v>
      </c>
      <c r="AC24">
        <v>8.611986510342712</v>
      </c>
      <c r="AD24">
        <v>2.7071902535795145</v>
      </c>
      <c r="AE24">
        <v>14.647511168441158</v>
      </c>
      <c r="AF24">
        <v>0</v>
      </c>
      <c r="AG24">
        <v>11.803821545917586</v>
      </c>
      <c r="AH24">
        <v>45.317470424095944</v>
      </c>
      <c r="AI24">
        <v>4.1496562854785228</v>
      </c>
      <c r="AJ24">
        <v>0</v>
      </c>
      <c r="AK24">
        <v>20.045213149487786</v>
      </c>
      <c r="AL24">
        <v>0</v>
      </c>
      <c r="AM24">
        <v>0</v>
      </c>
      <c r="AN24">
        <v>0.97895939599593118</v>
      </c>
      <c r="AO24">
        <v>0</v>
      </c>
      <c r="AP24">
        <v>2.8087592473073739</v>
      </c>
      <c r="AQ24">
        <v>0</v>
      </c>
      <c r="AR24">
        <v>9.8134937999999998</v>
      </c>
      <c r="AS24">
        <v>9.4512630394499944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713.03306602883379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9.0399322068298567</v>
      </c>
      <c r="L25">
        <v>299.40108344292611</v>
      </c>
      <c r="M25">
        <v>27.250409736236016</v>
      </c>
      <c r="N25">
        <v>35.179765726637108</v>
      </c>
      <c r="O25">
        <v>0</v>
      </c>
      <c r="P25">
        <v>39.329770616984405</v>
      </c>
      <c r="Q25">
        <v>6.4691937384615388</v>
      </c>
      <c r="R25">
        <v>6.1394352274052482</v>
      </c>
      <c r="S25">
        <v>7.8184452988108948</v>
      </c>
      <c r="T25">
        <v>0</v>
      </c>
      <c r="U25">
        <v>61.260999774589671</v>
      </c>
      <c r="V25">
        <v>6.1595829965156801</v>
      </c>
      <c r="W25">
        <v>13.127545610474632</v>
      </c>
      <c r="X25">
        <v>43.462065826677872</v>
      </c>
      <c r="Y25">
        <v>0</v>
      </c>
      <c r="Z25">
        <v>3.8645520340909094</v>
      </c>
      <c r="AA25">
        <v>12.486797397468354</v>
      </c>
      <c r="AB25">
        <v>11.708161574629045</v>
      </c>
      <c r="AC25">
        <v>8.611986510342712</v>
      </c>
      <c r="AD25">
        <v>2.7071902535795145</v>
      </c>
      <c r="AE25">
        <v>14.647511168441158</v>
      </c>
      <c r="AF25">
        <v>0</v>
      </c>
      <c r="AG25">
        <v>11.803821545917586</v>
      </c>
      <c r="AH25">
        <v>45.317470424095944</v>
      </c>
      <c r="AI25">
        <v>0.94310392234099094</v>
      </c>
      <c r="AJ25">
        <v>0</v>
      </c>
      <c r="AK25">
        <v>20.045213149487786</v>
      </c>
      <c r="AL25">
        <v>0</v>
      </c>
      <c r="AM25">
        <v>0</v>
      </c>
      <c r="AN25">
        <v>0.97895939599593118</v>
      </c>
      <c r="AO25">
        <v>0</v>
      </c>
      <c r="AP25">
        <v>0.34160589171499589</v>
      </c>
      <c r="AQ25">
        <v>0</v>
      </c>
      <c r="AR25">
        <v>9.8134937999999998</v>
      </c>
      <c r="AS25">
        <v>9.4512630394499944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707.35936031010385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9.039995817069693</v>
      </c>
      <c r="L26">
        <v>299.4025745221881</v>
      </c>
      <c r="M26">
        <v>27.250409736236016</v>
      </c>
      <c r="N26">
        <v>35.179765726637108</v>
      </c>
      <c r="O26">
        <v>0</v>
      </c>
      <c r="P26">
        <v>39.329770616984405</v>
      </c>
      <c r="Q26">
        <v>6.4691937384615388</v>
      </c>
      <c r="R26">
        <v>6.1394352274052482</v>
      </c>
      <c r="S26">
        <v>7.8184452988108948</v>
      </c>
      <c r="T26">
        <v>0</v>
      </c>
      <c r="U26">
        <v>61.260999774589671</v>
      </c>
      <c r="V26">
        <v>6.1595829965156801</v>
      </c>
      <c r="W26">
        <v>13.127545610474632</v>
      </c>
      <c r="X26">
        <v>43.462065826677872</v>
      </c>
      <c r="Y26">
        <v>0</v>
      </c>
      <c r="Z26">
        <v>3.8645520340909094</v>
      </c>
      <c r="AA26">
        <v>12.486797397468354</v>
      </c>
      <c r="AB26">
        <v>11.708161574629045</v>
      </c>
      <c r="AC26">
        <v>8.611986510342712</v>
      </c>
      <c r="AD26">
        <v>2.7071902535795145</v>
      </c>
      <c r="AE26">
        <v>14.647511168441158</v>
      </c>
      <c r="AF26">
        <v>0</v>
      </c>
      <c r="AG26">
        <v>11.803821545917586</v>
      </c>
      <c r="AH26">
        <v>45.317470424095944</v>
      </c>
      <c r="AI26">
        <v>0.94310392234099094</v>
      </c>
      <c r="AJ26">
        <v>0</v>
      </c>
      <c r="AK26">
        <v>20.045213149487786</v>
      </c>
      <c r="AL26">
        <v>0</v>
      </c>
      <c r="AM26">
        <v>0</v>
      </c>
      <c r="AN26">
        <v>0.97895939599593118</v>
      </c>
      <c r="AO26">
        <v>0</v>
      </c>
      <c r="AP26">
        <v>0.34160589171499589</v>
      </c>
      <c r="AQ26">
        <v>0</v>
      </c>
      <c r="AR26">
        <v>9.8134937999999998</v>
      </c>
      <c r="AS26">
        <v>9.4512630394499944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707.3609149996056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9.0400372113843996</v>
      </c>
      <c r="L27">
        <v>299.3988534817957</v>
      </c>
      <c r="M27">
        <v>27.250409736236016</v>
      </c>
      <c r="N27">
        <v>35.179765726637108</v>
      </c>
      <c r="O27">
        <v>0</v>
      </c>
      <c r="P27">
        <v>39.329770616984405</v>
      </c>
      <c r="Q27">
        <v>6.4691937384615388</v>
      </c>
      <c r="R27">
        <v>6.1394352274052482</v>
      </c>
      <c r="S27">
        <v>7.8184452988108948</v>
      </c>
      <c r="T27">
        <v>0</v>
      </c>
      <c r="U27">
        <v>61.260999774589671</v>
      </c>
      <c r="V27">
        <v>6.1595829965156801</v>
      </c>
      <c r="W27">
        <v>13.127545610474632</v>
      </c>
      <c r="X27">
        <v>43.462065826677872</v>
      </c>
      <c r="Y27">
        <v>0</v>
      </c>
      <c r="Z27">
        <v>3.8645520340909094</v>
      </c>
      <c r="AA27">
        <v>12.486797397468354</v>
      </c>
      <c r="AB27">
        <v>11.708161574629045</v>
      </c>
      <c r="AC27">
        <v>8.611986510342712</v>
      </c>
      <c r="AD27">
        <v>2.7071902535795145</v>
      </c>
      <c r="AE27">
        <v>14.647511168441158</v>
      </c>
      <c r="AF27">
        <v>0</v>
      </c>
      <c r="AG27">
        <v>11.803821545917586</v>
      </c>
      <c r="AH27">
        <v>45.317470424095944</v>
      </c>
      <c r="AI27">
        <v>4.9041392697478674</v>
      </c>
      <c r="AJ27">
        <v>0</v>
      </c>
      <c r="AK27">
        <v>20.045213149487786</v>
      </c>
      <c r="AL27">
        <v>0</v>
      </c>
      <c r="AM27">
        <v>0</v>
      </c>
      <c r="AN27">
        <v>0.97895939599593118</v>
      </c>
      <c r="AO27">
        <v>0</v>
      </c>
      <c r="AP27">
        <v>0.34160589171499589</v>
      </c>
      <c r="AQ27">
        <v>0</v>
      </c>
      <c r="AR27">
        <v>9.8134937999999998</v>
      </c>
      <c r="AS27">
        <v>9.4512630394499944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711.3182707009347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9.0400372113843996</v>
      </c>
      <c r="L28">
        <v>299.3988534817957</v>
      </c>
      <c r="M28">
        <v>27.250409736236016</v>
      </c>
      <c r="N28">
        <v>35.179765726637108</v>
      </c>
      <c r="O28">
        <v>0</v>
      </c>
      <c r="P28">
        <v>39.329770616984405</v>
      </c>
      <c r="Q28">
        <v>6.4691937384615388</v>
      </c>
      <c r="R28">
        <v>6.1394352274052482</v>
      </c>
      <c r="S28">
        <v>7.8184452988108948</v>
      </c>
      <c r="T28">
        <v>0</v>
      </c>
      <c r="U28">
        <v>61.260999774589671</v>
      </c>
      <c r="V28">
        <v>6.1595829965156801</v>
      </c>
      <c r="W28">
        <v>13.127545610474632</v>
      </c>
      <c r="X28">
        <v>43.462065826677872</v>
      </c>
      <c r="Y28">
        <v>0</v>
      </c>
      <c r="Z28">
        <v>3.8645520340909094</v>
      </c>
      <c r="AA28">
        <v>12.486797397468354</v>
      </c>
      <c r="AB28">
        <v>11.708161574629045</v>
      </c>
      <c r="AC28">
        <v>8.611986510342712</v>
      </c>
      <c r="AD28">
        <v>2.7071902535795145</v>
      </c>
      <c r="AE28">
        <v>14.647511168441158</v>
      </c>
      <c r="AF28">
        <v>0</v>
      </c>
      <c r="AG28">
        <v>11.803821545917586</v>
      </c>
      <c r="AH28">
        <v>45.317470424095944</v>
      </c>
      <c r="AI28">
        <v>6.0358636181490111</v>
      </c>
      <c r="AJ28">
        <v>0</v>
      </c>
      <c r="AK28">
        <v>20.045213149487786</v>
      </c>
      <c r="AL28">
        <v>0</v>
      </c>
      <c r="AM28">
        <v>0</v>
      </c>
      <c r="AN28">
        <v>0.97895939599593118</v>
      </c>
      <c r="AO28">
        <v>0</v>
      </c>
      <c r="AP28">
        <v>0.34160589171499589</v>
      </c>
      <c r="AQ28">
        <v>0</v>
      </c>
      <c r="AR28">
        <v>9.8134937999999998</v>
      </c>
      <c r="AS28">
        <v>9.4512630394499944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712.44999504933594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9.05000455175459</v>
      </c>
      <c r="L29">
        <v>270.42409331400967</v>
      </c>
      <c r="M29">
        <v>27.250409736236016</v>
      </c>
      <c r="N29">
        <v>35.179765726637108</v>
      </c>
      <c r="O29">
        <v>0</v>
      </c>
      <c r="P29">
        <v>39.329770616984405</v>
      </c>
      <c r="Q29">
        <v>6.4691937384615388</v>
      </c>
      <c r="R29">
        <v>6.2790772427553447</v>
      </c>
      <c r="S29">
        <v>7.8184452988108948</v>
      </c>
      <c r="T29">
        <v>0</v>
      </c>
      <c r="U29">
        <v>61.260999774589671</v>
      </c>
      <c r="V29">
        <v>6.1595829965156801</v>
      </c>
      <c r="W29">
        <v>13.127545610474632</v>
      </c>
      <c r="X29">
        <v>43.462065826677872</v>
      </c>
      <c r="Y29">
        <v>0</v>
      </c>
      <c r="Z29">
        <v>3.8645520340909094</v>
      </c>
      <c r="AA29">
        <v>12.486797397468354</v>
      </c>
      <c r="AB29">
        <v>11.708161574629045</v>
      </c>
      <c r="AC29">
        <v>8.611986510342712</v>
      </c>
      <c r="AD29">
        <v>2.7071902535795145</v>
      </c>
      <c r="AE29">
        <v>14.647511168441158</v>
      </c>
      <c r="AF29">
        <v>0</v>
      </c>
      <c r="AG29">
        <v>11.803821545917586</v>
      </c>
      <c r="AH29">
        <v>45.317470424095944</v>
      </c>
      <c r="AI29">
        <v>14.712417809243602</v>
      </c>
      <c r="AJ29">
        <v>0</v>
      </c>
      <c r="AK29">
        <v>20.045213149487786</v>
      </c>
      <c r="AL29">
        <v>0</v>
      </c>
      <c r="AM29">
        <v>0</v>
      </c>
      <c r="AN29">
        <v>0.97895939599593118</v>
      </c>
      <c r="AO29">
        <v>0</v>
      </c>
      <c r="AP29">
        <v>0.34160589171499589</v>
      </c>
      <c r="AQ29">
        <v>0</v>
      </c>
      <c r="AR29">
        <v>9.8134937999999998</v>
      </c>
      <c r="AS29">
        <v>9.4512630394499944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692.30139842836479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5.1200079203946824</v>
      </c>
      <c r="L30">
        <v>173.8438194091249</v>
      </c>
      <c r="M30">
        <v>27.250409736236016</v>
      </c>
      <c r="N30">
        <v>35.179765726637108</v>
      </c>
      <c r="O30">
        <v>0</v>
      </c>
      <c r="P30">
        <v>39.329770616984405</v>
      </c>
      <c r="Q30">
        <v>3.6080358989898995</v>
      </c>
      <c r="R30">
        <v>6.2790772427553447</v>
      </c>
      <c r="S30">
        <v>4.3753680105401846</v>
      </c>
      <c r="T30">
        <v>0</v>
      </c>
      <c r="U30">
        <v>61.260999774589671</v>
      </c>
      <c r="V30">
        <v>6.1595829965156801</v>
      </c>
      <c r="W30">
        <v>13.127545610474632</v>
      </c>
      <c r="X30">
        <v>43.462065826677872</v>
      </c>
      <c r="Y30">
        <v>0</v>
      </c>
      <c r="Z30">
        <v>3.8645520340909094</v>
      </c>
      <c r="AA30">
        <v>12.486797397468354</v>
      </c>
      <c r="AB30">
        <v>11.708161574629045</v>
      </c>
      <c r="AC30">
        <v>8.611986510342712</v>
      </c>
      <c r="AD30">
        <v>2.7071902535795145</v>
      </c>
      <c r="AE30">
        <v>14.647511168441158</v>
      </c>
      <c r="AF30">
        <v>0</v>
      </c>
      <c r="AG30">
        <v>11.803821545917586</v>
      </c>
      <c r="AH30">
        <v>45.317470424095944</v>
      </c>
      <c r="AI30">
        <v>14.712417809243602</v>
      </c>
      <c r="AJ30">
        <v>0</v>
      </c>
      <c r="AK30">
        <v>20.045213149487786</v>
      </c>
      <c r="AL30">
        <v>0</v>
      </c>
      <c r="AM30">
        <v>0</v>
      </c>
      <c r="AN30">
        <v>0.97895939599593118</v>
      </c>
      <c r="AO30">
        <v>0</v>
      </c>
      <c r="AP30">
        <v>0.34160589171499589</v>
      </c>
      <c r="AQ30">
        <v>0</v>
      </c>
      <c r="AR30">
        <v>9.8134937999999998</v>
      </c>
      <c r="AS30">
        <v>9.4512630394499944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585.48689276437779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5.1200590841144251</v>
      </c>
      <c r="L31">
        <v>130.00299125632765</v>
      </c>
      <c r="M31">
        <v>27.250409736236016</v>
      </c>
      <c r="N31">
        <v>35.179765726637108</v>
      </c>
      <c r="O31">
        <v>0</v>
      </c>
      <c r="P31">
        <v>39.329770616984405</v>
      </c>
      <c r="Q31">
        <v>3.5508201592012947</v>
      </c>
      <c r="R31">
        <v>6.2790772427553447</v>
      </c>
      <c r="S31">
        <v>4.348459022123893</v>
      </c>
      <c r="T31">
        <v>0</v>
      </c>
      <c r="U31">
        <v>61.260999774589671</v>
      </c>
      <c r="V31">
        <v>6.1595829965156801</v>
      </c>
      <c r="W31">
        <v>13.127545610474632</v>
      </c>
      <c r="X31">
        <v>43.462065826677872</v>
      </c>
      <c r="Y31">
        <v>0</v>
      </c>
      <c r="Z31">
        <v>3.8645520340909094</v>
      </c>
      <c r="AA31">
        <v>12.486797397468354</v>
      </c>
      <c r="AB31">
        <v>11.708161574629045</v>
      </c>
      <c r="AC31">
        <v>8.611986510342712</v>
      </c>
      <c r="AD31">
        <v>2.7071902535795145</v>
      </c>
      <c r="AE31">
        <v>14.647511168441158</v>
      </c>
      <c r="AF31">
        <v>0</v>
      </c>
      <c r="AG31">
        <v>11.803821545917586</v>
      </c>
      <c r="AH31">
        <v>45.317470424095944</v>
      </c>
      <c r="AI31">
        <v>14.712417809243602</v>
      </c>
      <c r="AJ31">
        <v>0</v>
      </c>
      <c r="AK31">
        <v>20.045213149487786</v>
      </c>
      <c r="AL31">
        <v>0</v>
      </c>
      <c r="AM31">
        <v>0</v>
      </c>
      <c r="AN31">
        <v>0.97895939599593118</v>
      </c>
      <c r="AO31">
        <v>0</v>
      </c>
      <c r="AP31">
        <v>0.34160589171499589</v>
      </c>
      <c r="AQ31">
        <v>0</v>
      </c>
      <c r="AR31">
        <v>9.8134937999999998</v>
      </c>
      <c r="AS31">
        <v>9.4512630394499944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541.56199104709538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5.1600562397820156</v>
      </c>
      <c r="L32">
        <v>130.00299125632765</v>
      </c>
      <c r="M32">
        <v>27.250409736236016</v>
      </c>
      <c r="N32">
        <v>35.179765726637108</v>
      </c>
      <c r="O32">
        <v>0</v>
      </c>
      <c r="P32">
        <v>39.329770616984405</v>
      </c>
      <c r="Q32">
        <v>3.5508201592012947</v>
      </c>
      <c r="R32">
        <v>6.2790772427553447</v>
      </c>
      <c r="S32">
        <v>4.348459022123893</v>
      </c>
      <c r="T32">
        <v>0</v>
      </c>
      <c r="U32">
        <v>61.260999774589671</v>
      </c>
      <c r="V32">
        <v>6.1595829965156801</v>
      </c>
      <c r="W32">
        <v>13.127545610474632</v>
      </c>
      <c r="X32">
        <v>43.462065826677872</v>
      </c>
      <c r="Y32">
        <v>0</v>
      </c>
      <c r="Z32">
        <v>3.8645520340909094</v>
      </c>
      <c r="AA32">
        <v>12.486797397468354</v>
      </c>
      <c r="AB32">
        <v>11.708161574629045</v>
      </c>
      <c r="AC32">
        <v>8.611986510342712</v>
      </c>
      <c r="AD32">
        <v>2.7071902535795145</v>
      </c>
      <c r="AE32">
        <v>14.647511168441158</v>
      </c>
      <c r="AF32">
        <v>0</v>
      </c>
      <c r="AG32">
        <v>11.803821545917586</v>
      </c>
      <c r="AH32">
        <v>45.317470424095944</v>
      </c>
      <c r="AI32">
        <v>14.712417809243602</v>
      </c>
      <c r="AJ32">
        <v>0</v>
      </c>
      <c r="AK32">
        <v>20.045213149487786</v>
      </c>
      <c r="AL32">
        <v>0</v>
      </c>
      <c r="AM32">
        <v>0</v>
      </c>
      <c r="AN32">
        <v>0.97895939599593118</v>
      </c>
      <c r="AO32">
        <v>0</v>
      </c>
      <c r="AP32">
        <v>0.34160589171499589</v>
      </c>
      <c r="AQ32">
        <v>0</v>
      </c>
      <c r="AR32">
        <v>9.8134937999999998</v>
      </c>
      <c r="AS32">
        <v>9.4512630394499944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541.60198820276298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5.1600562397820156</v>
      </c>
      <c r="L33">
        <v>130.00299125632765</v>
      </c>
      <c r="M33">
        <v>27.250409736236016</v>
      </c>
      <c r="N33">
        <v>35.179765726637108</v>
      </c>
      <c r="O33">
        <v>0</v>
      </c>
      <c r="P33">
        <v>39.329770616984405</v>
      </c>
      <c r="Q33">
        <v>3.5596505091420529</v>
      </c>
      <c r="R33">
        <v>6.2801619559261468</v>
      </c>
      <c r="S33">
        <v>4.3474279999999998</v>
      </c>
      <c r="T33">
        <v>0</v>
      </c>
      <c r="U33">
        <v>61.260999774589671</v>
      </c>
      <c r="V33">
        <v>6.1628145660832825</v>
      </c>
      <c r="W33">
        <v>13.127545610474632</v>
      </c>
      <c r="X33">
        <v>43.462065826677872</v>
      </c>
      <c r="Y33">
        <v>0</v>
      </c>
      <c r="Z33">
        <v>3.8645520340909094</v>
      </c>
      <c r="AA33">
        <v>12.486797397468354</v>
      </c>
      <c r="AB33">
        <v>11.708161574629045</v>
      </c>
      <c r="AC33">
        <v>8.611986510342712</v>
      </c>
      <c r="AD33">
        <v>2.7071902535795145</v>
      </c>
      <c r="AE33">
        <v>14.647511168441158</v>
      </c>
      <c r="AF33">
        <v>0</v>
      </c>
      <c r="AG33">
        <v>11.803821545917586</v>
      </c>
      <c r="AH33">
        <v>45.317470424095944</v>
      </c>
      <c r="AI33">
        <v>14.712417809243602</v>
      </c>
      <c r="AJ33">
        <v>0</v>
      </c>
      <c r="AK33">
        <v>20.045213149487786</v>
      </c>
      <c r="AL33">
        <v>0</v>
      </c>
      <c r="AM33">
        <v>0</v>
      </c>
      <c r="AN33">
        <v>0.97895939599593118</v>
      </c>
      <c r="AO33">
        <v>0</v>
      </c>
      <c r="AP33">
        <v>0.34160589171499589</v>
      </c>
      <c r="AQ33">
        <v>0</v>
      </c>
      <c r="AR33">
        <v>9.8134937999999998</v>
      </c>
      <c r="AS33">
        <v>9.4512630394499944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541.61410381331837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5.1600562397820156</v>
      </c>
      <c r="L34">
        <v>130.00299125632765</v>
      </c>
      <c r="M34">
        <v>27.250409736236016</v>
      </c>
      <c r="N34">
        <v>35.179765726637108</v>
      </c>
      <c r="O34">
        <v>0</v>
      </c>
      <c r="P34">
        <v>39.329770616984405</v>
      </c>
      <c r="Q34">
        <v>3.5596505091420529</v>
      </c>
      <c r="R34">
        <v>6.2801619559261468</v>
      </c>
      <c r="S34">
        <v>4.3474279999999998</v>
      </c>
      <c r="T34">
        <v>0</v>
      </c>
      <c r="U34">
        <v>61.260999774589671</v>
      </c>
      <c r="V34">
        <v>6.1628145660832825</v>
      </c>
      <c r="W34">
        <v>13.127545610474632</v>
      </c>
      <c r="X34">
        <v>43.462065826677872</v>
      </c>
      <c r="Y34">
        <v>0</v>
      </c>
      <c r="Z34">
        <v>3.8645520340909094</v>
      </c>
      <c r="AA34">
        <v>12.486797397468354</v>
      </c>
      <c r="AB34">
        <v>11.708161574629045</v>
      </c>
      <c r="AC34">
        <v>8.611986510342712</v>
      </c>
      <c r="AD34">
        <v>2.7071902535795145</v>
      </c>
      <c r="AE34">
        <v>14.647511168441158</v>
      </c>
      <c r="AF34">
        <v>0</v>
      </c>
      <c r="AG34">
        <v>11.803821545917586</v>
      </c>
      <c r="AH34">
        <v>45.317470424095944</v>
      </c>
      <c r="AI34">
        <v>14.712417809243602</v>
      </c>
      <c r="AJ34">
        <v>0</v>
      </c>
      <c r="AK34">
        <v>20.045213149487786</v>
      </c>
      <c r="AL34">
        <v>0</v>
      </c>
      <c r="AM34">
        <v>0</v>
      </c>
      <c r="AN34">
        <v>0.97895939599593118</v>
      </c>
      <c r="AO34">
        <v>0</v>
      </c>
      <c r="AP34">
        <v>0.34160589171499589</v>
      </c>
      <c r="AQ34">
        <v>0</v>
      </c>
      <c r="AR34">
        <v>9.8134937999999998</v>
      </c>
      <c r="AS34">
        <v>9.4512630394499944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541.61410381331837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5.1900565667574936</v>
      </c>
      <c r="L35">
        <v>130.00299125632765</v>
      </c>
      <c r="M35">
        <v>27.250409736236016</v>
      </c>
      <c r="N35">
        <v>35.179765726637108</v>
      </c>
      <c r="O35">
        <v>0</v>
      </c>
      <c r="P35">
        <v>39.329770616984405</v>
      </c>
      <c r="Q35">
        <v>3.6507560066280029</v>
      </c>
      <c r="R35">
        <v>6.2801619559261468</v>
      </c>
      <c r="S35">
        <v>4.4163790113107124</v>
      </c>
      <c r="T35">
        <v>0</v>
      </c>
      <c r="U35">
        <v>61.260999774589671</v>
      </c>
      <c r="V35">
        <v>6.1628145660832825</v>
      </c>
      <c r="W35">
        <v>13.127545610474632</v>
      </c>
      <c r="X35">
        <v>43.462065826677872</v>
      </c>
      <c r="Y35">
        <v>0</v>
      </c>
      <c r="Z35">
        <v>3.8645520340909094</v>
      </c>
      <c r="AA35">
        <v>12.486797397468354</v>
      </c>
      <c r="AB35">
        <v>11.708161574629045</v>
      </c>
      <c r="AC35">
        <v>8.611986510342712</v>
      </c>
      <c r="AD35">
        <v>2.7071902535795145</v>
      </c>
      <c r="AE35">
        <v>14.647511168441158</v>
      </c>
      <c r="AF35">
        <v>0</v>
      </c>
      <c r="AG35">
        <v>11.803821545917586</v>
      </c>
      <c r="AH35">
        <v>45.317470424095944</v>
      </c>
      <c r="AI35">
        <v>4.1496562854785228</v>
      </c>
      <c r="AJ35">
        <v>0</v>
      </c>
      <c r="AK35">
        <v>20.045213149487786</v>
      </c>
      <c r="AL35">
        <v>0</v>
      </c>
      <c r="AM35">
        <v>0</v>
      </c>
      <c r="AN35">
        <v>0.97895939599593118</v>
      </c>
      <c r="AO35">
        <v>0</v>
      </c>
      <c r="AP35">
        <v>0.94890494797017377</v>
      </c>
      <c r="AQ35">
        <v>0</v>
      </c>
      <c r="AR35">
        <v>9.8134937999999998</v>
      </c>
      <c r="AS35">
        <v>9.4512630394499944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531.84869818158063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5.1900565667574936</v>
      </c>
      <c r="L36">
        <v>130.00299125632765</v>
      </c>
      <c r="M36">
        <v>27.250409736236016</v>
      </c>
      <c r="N36">
        <v>35.179765726637108</v>
      </c>
      <c r="O36">
        <v>0</v>
      </c>
      <c r="P36">
        <v>39.329770616984405</v>
      </c>
      <c r="Q36">
        <v>3.6507560066280029</v>
      </c>
      <c r="R36">
        <v>6.2801619559261468</v>
      </c>
      <c r="S36">
        <v>4.3490405277401889</v>
      </c>
      <c r="T36">
        <v>0</v>
      </c>
      <c r="U36">
        <v>61.260999774589671</v>
      </c>
      <c r="V36">
        <v>6.1628145660832825</v>
      </c>
      <c r="W36">
        <v>13.127545610474632</v>
      </c>
      <c r="X36">
        <v>43.462065826677872</v>
      </c>
      <c r="Y36">
        <v>0</v>
      </c>
      <c r="Z36">
        <v>3.8645520340909094</v>
      </c>
      <c r="AA36">
        <v>12.486797397468354</v>
      </c>
      <c r="AB36">
        <v>11.708161574629045</v>
      </c>
      <c r="AC36">
        <v>8.611986510342712</v>
      </c>
      <c r="AD36">
        <v>2.7071902535795145</v>
      </c>
      <c r="AE36">
        <v>14.647511168441158</v>
      </c>
      <c r="AF36">
        <v>0</v>
      </c>
      <c r="AG36">
        <v>11.803821545917586</v>
      </c>
      <c r="AH36">
        <v>45.317470424095944</v>
      </c>
      <c r="AI36">
        <v>4.1496562854785228</v>
      </c>
      <c r="AJ36">
        <v>0</v>
      </c>
      <c r="AK36">
        <v>20.045213149487786</v>
      </c>
      <c r="AL36">
        <v>0</v>
      </c>
      <c r="AM36">
        <v>0</v>
      </c>
      <c r="AN36">
        <v>0.97895939599593118</v>
      </c>
      <c r="AO36">
        <v>0</v>
      </c>
      <c r="AP36">
        <v>0.94890494797017377</v>
      </c>
      <c r="AQ36">
        <v>0</v>
      </c>
      <c r="AR36">
        <v>9.8134937999999998</v>
      </c>
      <c r="AS36">
        <v>9.4512630394499944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531.78135969801008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5.1900565667574936</v>
      </c>
      <c r="L37">
        <v>130.00299125632765</v>
      </c>
      <c r="M37">
        <v>27.250409736236016</v>
      </c>
      <c r="N37">
        <v>35.179765726637108</v>
      </c>
      <c r="O37">
        <v>0</v>
      </c>
      <c r="P37">
        <v>39.329770616984405</v>
      </c>
      <c r="Q37">
        <v>3.6507560066280029</v>
      </c>
      <c r="R37">
        <v>6.2801619559261468</v>
      </c>
      <c r="S37">
        <v>4.3490405277401889</v>
      </c>
      <c r="T37">
        <v>0</v>
      </c>
      <c r="U37">
        <v>61.260999774589671</v>
      </c>
      <c r="V37">
        <v>3.3910742369565217</v>
      </c>
      <c r="W37">
        <v>13.128707736416187</v>
      </c>
      <c r="X37">
        <v>43.458325974043944</v>
      </c>
      <c r="Y37">
        <v>0</v>
      </c>
      <c r="Z37">
        <v>3.8645520340909094</v>
      </c>
      <c r="AA37">
        <v>12.486797397468354</v>
      </c>
      <c r="AB37">
        <v>11.708161574629045</v>
      </c>
      <c r="AC37">
        <v>8.611986510342712</v>
      </c>
      <c r="AD37">
        <v>2.7071902535795145</v>
      </c>
      <c r="AE37">
        <v>14.647511168441158</v>
      </c>
      <c r="AF37">
        <v>0</v>
      </c>
      <c r="AG37">
        <v>11.803821545917586</v>
      </c>
      <c r="AH37">
        <v>45.317470424095944</v>
      </c>
      <c r="AI37">
        <v>4.1496562854785228</v>
      </c>
      <c r="AJ37">
        <v>0</v>
      </c>
      <c r="AK37">
        <v>20.045213149487786</v>
      </c>
      <c r="AL37">
        <v>0</v>
      </c>
      <c r="AM37">
        <v>0</v>
      </c>
      <c r="AN37">
        <v>0.97895939599593118</v>
      </c>
      <c r="AO37">
        <v>0</v>
      </c>
      <c r="AP37">
        <v>0.94890494797017377</v>
      </c>
      <c r="AQ37">
        <v>0</v>
      </c>
      <c r="AR37">
        <v>9.8134937999999998</v>
      </c>
      <c r="AS37">
        <v>9.4512630394499944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529.00704164219098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5.1900565667574936</v>
      </c>
      <c r="L38">
        <v>130.00299125632765</v>
      </c>
      <c r="M38">
        <v>27.250409736236016</v>
      </c>
      <c r="N38">
        <v>35.179765726637108</v>
      </c>
      <c r="O38">
        <v>0</v>
      </c>
      <c r="P38">
        <v>39.329770616984405</v>
      </c>
      <c r="Q38">
        <v>3.6507560066280029</v>
      </c>
      <c r="R38">
        <v>6.2801619559261468</v>
      </c>
      <c r="S38">
        <v>4.3490405277401889</v>
      </c>
      <c r="T38">
        <v>0</v>
      </c>
      <c r="U38">
        <v>61.260999774589671</v>
      </c>
      <c r="V38">
        <v>3.3910742369565217</v>
      </c>
      <c r="W38">
        <v>7.5912468167125171</v>
      </c>
      <c r="X38">
        <v>24.63062326069878</v>
      </c>
      <c r="Y38">
        <v>0</v>
      </c>
      <c r="Z38">
        <v>3.8645520340909094</v>
      </c>
      <c r="AA38">
        <v>12.486797397468354</v>
      </c>
      <c r="AB38">
        <v>11.708161574629045</v>
      </c>
      <c r="AC38">
        <v>8.611986510342712</v>
      </c>
      <c r="AD38">
        <v>2.7071902535795145</v>
      </c>
      <c r="AE38">
        <v>14.647511168441158</v>
      </c>
      <c r="AF38">
        <v>0</v>
      </c>
      <c r="AG38">
        <v>11.803821545917586</v>
      </c>
      <c r="AH38">
        <v>45.317470424095944</v>
      </c>
      <c r="AI38">
        <v>4.1496562854785228</v>
      </c>
      <c r="AJ38">
        <v>0</v>
      </c>
      <c r="AK38">
        <v>20.045213149487786</v>
      </c>
      <c r="AL38">
        <v>0</v>
      </c>
      <c r="AM38">
        <v>0</v>
      </c>
      <c r="AN38">
        <v>0.97895939599593118</v>
      </c>
      <c r="AO38">
        <v>0</v>
      </c>
      <c r="AP38">
        <v>0.94890494797017377</v>
      </c>
      <c r="AQ38">
        <v>0</v>
      </c>
      <c r="AR38">
        <v>11.449076099999999</v>
      </c>
      <c r="AS38">
        <v>9.4512630394499944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506.27746030914221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5.1900565667574936</v>
      </c>
      <c r="L39">
        <v>130.00299125632765</v>
      </c>
      <c r="M39">
        <v>27.250409736236016</v>
      </c>
      <c r="N39">
        <v>35.179765726637108</v>
      </c>
      <c r="O39">
        <v>0</v>
      </c>
      <c r="P39">
        <v>39.329770616984405</v>
      </c>
      <c r="Q39">
        <v>3.6507560066280029</v>
      </c>
      <c r="R39">
        <v>6.2801619559261468</v>
      </c>
      <c r="S39">
        <v>4.3490405277401889</v>
      </c>
      <c r="T39">
        <v>0</v>
      </c>
      <c r="U39">
        <v>61.260999774589671</v>
      </c>
      <c r="V39">
        <v>3.3910742369565217</v>
      </c>
      <c r="W39">
        <v>13.128707736416187</v>
      </c>
      <c r="X39">
        <v>43.458325974043944</v>
      </c>
      <c r="Y39">
        <v>0</v>
      </c>
      <c r="Z39">
        <v>3.8645520340909094</v>
      </c>
      <c r="AA39">
        <v>12.486797397468354</v>
      </c>
      <c r="AB39">
        <v>11.708161574629045</v>
      </c>
      <c r="AC39">
        <v>8.611986510342712</v>
      </c>
      <c r="AD39">
        <v>2.7071902535795145</v>
      </c>
      <c r="AE39">
        <v>14.647511168441158</v>
      </c>
      <c r="AF39">
        <v>0</v>
      </c>
      <c r="AG39">
        <v>11.803821545917586</v>
      </c>
      <c r="AH39">
        <v>45.317470424095944</v>
      </c>
      <c r="AI39">
        <v>1.0562758707701867</v>
      </c>
      <c r="AJ39">
        <v>0</v>
      </c>
      <c r="AK39">
        <v>20.045213149487786</v>
      </c>
      <c r="AL39">
        <v>0</v>
      </c>
      <c r="AM39">
        <v>0</v>
      </c>
      <c r="AN39">
        <v>0.97895939599593118</v>
      </c>
      <c r="AO39">
        <v>0</v>
      </c>
      <c r="AP39">
        <v>0.94890494797017377</v>
      </c>
      <c r="AQ39">
        <v>0</v>
      </c>
      <c r="AR39">
        <v>11.449076099999999</v>
      </c>
      <c r="AS39">
        <v>9.4512630394499944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527.54924352748264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5.1900565667574936</v>
      </c>
      <c r="L40">
        <v>130.00299125632765</v>
      </c>
      <c r="M40">
        <v>27.250409736236016</v>
      </c>
      <c r="N40">
        <v>35.179765726637108</v>
      </c>
      <c r="O40">
        <v>0</v>
      </c>
      <c r="P40">
        <v>39.329770616984405</v>
      </c>
      <c r="Q40">
        <v>3.6507560066280029</v>
      </c>
      <c r="R40">
        <v>6.2801619559261468</v>
      </c>
      <c r="S40">
        <v>4.3490405277401889</v>
      </c>
      <c r="T40">
        <v>0</v>
      </c>
      <c r="U40">
        <v>61.260999774589671</v>
      </c>
      <c r="V40">
        <v>3.3910742369565217</v>
      </c>
      <c r="W40">
        <v>13.128707736416187</v>
      </c>
      <c r="X40">
        <v>43.458325974043944</v>
      </c>
      <c r="Y40">
        <v>0</v>
      </c>
      <c r="Z40">
        <v>3.8645520340909094</v>
      </c>
      <c r="AA40">
        <v>12.486797397468354</v>
      </c>
      <c r="AB40">
        <v>11.708161574629045</v>
      </c>
      <c r="AC40">
        <v>8.611986510342712</v>
      </c>
      <c r="AD40">
        <v>5.414380764697249</v>
      </c>
      <c r="AE40">
        <v>14.647511168441158</v>
      </c>
      <c r="AF40">
        <v>0</v>
      </c>
      <c r="AG40">
        <v>11.803821545917586</v>
      </c>
      <c r="AH40">
        <v>45.317470424095944</v>
      </c>
      <c r="AI40">
        <v>1.0562758707701867</v>
      </c>
      <c r="AJ40">
        <v>0</v>
      </c>
      <c r="AK40">
        <v>20.045213149487786</v>
      </c>
      <c r="AL40">
        <v>0</v>
      </c>
      <c r="AM40">
        <v>0</v>
      </c>
      <c r="AN40">
        <v>0.97895939599593118</v>
      </c>
      <c r="AO40">
        <v>0</v>
      </c>
      <c r="AP40">
        <v>0.94890494797017377</v>
      </c>
      <c r="AQ40">
        <v>0</v>
      </c>
      <c r="AR40">
        <v>11.449076099999999</v>
      </c>
      <c r="AS40">
        <v>9.4512630394499944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530.25643403860033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5.1900565667574936</v>
      </c>
      <c r="L41">
        <v>130.00299125632765</v>
      </c>
      <c r="M41">
        <v>27.250409736236016</v>
      </c>
      <c r="N41">
        <v>35.179765726637108</v>
      </c>
      <c r="O41">
        <v>0</v>
      </c>
      <c r="P41">
        <v>39.329770616984405</v>
      </c>
      <c r="Q41">
        <v>3.6507560066280029</v>
      </c>
      <c r="R41">
        <v>6.2801619559261468</v>
      </c>
      <c r="S41">
        <v>4.3490405277401889</v>
      </c>
      <c r="T41">
        <v>0</v>
      </c>
      <c r="U41">
        <v>61.260999774589671</v>
      </c>
      <c r="V41">
        <v>3.3910742369565217</v>
      </c>
      <c r="W41">
        <v>13.128707736416187</v>
      </c>
      <c r="X41">
        <v>43.458325974043944</v>
      </c>
      <c r="Y41">
        <v>0</v>
      </c>
      <c r="Z41">
        <v>3.8645520340909094</v>
      </c>
      <c r="AA41">
        <v>12.486797397468354</v>
      </c>
      <c r="AB41">
        <v>11.708161574629045</v>
      </c>
      <c r="AC41">
        <v>8.611986510342712</v>
      </c>
      <c r="AD41">
        <v>5.414380764697249</v>
      </c>
      <c r="AE41">
        <v>14.647511168441158</v>
      </c>
      <c r="AF41">
        <v>0</v>
      </c>
      <c r="AG41">
        <v>11.803821545917586</v>
      </c>
      <c r="AH41">
        <v>45.317470424095944</v>
      </c>
      <c r="AI41">
        <v>1.0562758707701867</v>
      </c>
      <c r="AJ41">
        <v>0</v>
      </c>
      <c r="AK41">
        <v>20.045213149487786</v>
      </c>
      <c r="AL41">
        <v>0</v>
      </c>
      <c r="AM41">
        <v>0</v>
      </c>
      <c r="AN41">
        <v>0.97895939599593118</v>
      </c>
      <c r="AO41">
        <v>0</v>
      </c>
      <c r="AP41">
        <v>0.94890494797017377</v>
      </c>
      <c r="AQ41">
        <v>0</v>
      </c>
      <c r="AR41">
        <v>9.8134937999999998</v>
      </c>
      <c r="AS41">
        <v>9.4512630394499944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528.62085173860032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5.1900565667574936</v>
      </c>
      <c r="L42">
        <v>130.00299125632765</v>
      </c>
      <c r="M42">
        <v>27.250409736236016</v>
      </c>
      <c r="N42">
        <v>35.179765726637108</v>
      </c>
      <c r="O42">
        <v>0</v>
      </c>
      <c r="P42">
        <v>39.329770616984405</v>
      </c>
      <c r="Q42">
        <v>3.6507560066280029</v>
      </c>
      <c r="R42">
        <v>6.2801619559261468</v>
      </c>
      <c r="S42">
        <v>4.3490405277401889</v>
      </c>
      <c r="T42">
        <v>0</v>
      </c>
      <c r="U42">
        <v>61.260999774589671</v>
      </c>
      <c r="V42">
        <v>3.3910742369565217</v>
      </c>
      <c r="W42">
        <v>13.128707736416187</v>
      </c>
      <c r="X42">
        <v>43.458325974043944</v>
      </c>
      <c r="Y42">
        <v>0</v>
      </c>
      <c r="Z42">
        <v>3.8645520340909094</v>
      </c>
      <c r="AA42">
        <v>12.486797397468354</v>
      </c>
      <c r="AB42">
        <v>11.708161574629045</v>
      </c>
      <c r="AC42">
        <v>8.611986510342712</v>
      </c>
      <c r="AD42">
        <v>5.414380764697249</v>
      </c>
      <c r="AE42">
        <v>14.647511168441158</v>
      </c>
      <c r="AF42">
        <v>0</v>
      </c>
      <c r="AG42">
        <v>11.803821545917586</v>
      </c>
      <c r="AH42">
        <v>45.317470424095944</v>
      </c>
      <c r="AI42">
        <v>1.0562758707701867</v>
      </c>
      <c r="AJ42">
        <v>0</v>
      </c>
      <c r="AK42">
        <v>20.045213149487786</v>
      </c>
      <c r="AL42">
        <v>0</v>
      </c>
      <c r="AM42">
        <v>0</v>
      </c>
      <c r="AN42">
        <v>0.97895939599593118</v>
      </c>
      <c r="AO42">
        <v>0</v>
      </c>
      <c r="AP42">
        <v>0.94890494797017377</v>
      </c>
      <c r="AQ42">
        <v>0</v>
      </c>
      <c r="AR42">
        <v>9.8134937999999998</v>
      </c>
      <c r="AS42">
        <v>9.4512630394499944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528.62085173860032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5.1200001812685523</v>
      </c>
      <c r="L43">
        <v>130.00299125632765</v>
      </c>
      <c r="M43">
        <v>27.24771317488263</v>
      </c>
      <c r="N43">
        <v>35.180365860283096</v>
      </c>
      <c r="O43">
        <v>0</v>
      </c>
      <c r="P43">
        <v>39.31270322309426</v>
      </c>
      <c r="Q43">
        <v>3.5506332826622846</v>
      </c>
      <c r="R43">
        <v>6.2784636878944351</v>
      </c>
      <c r="S43">
        <v>4.3475156988352746</v>
      </c>
      <c r="T43">
        <v>0</v>
      </c>
      <c r="U43">
        <v>61.260999774589671</v>
      </c>
      <c r="V43">
        <v>3.3910742369565217</v>
      </c>
      <c r="W43">
        <v>13.128707736416187</v>
      </c>
      <c r="X43">
        <v>43.458325974043944</v>
      </c>
      <c r="Y43">
        <v>0</v>
      </c>
      <c r="Z43">
        <v>3.8645520340909094</v>
      </c>
      <c r="AA43">
        <v>12.486797397468354</v>
      </c>
      <c r="AB43">
        <v>11.708161574629045</v>
      </c>
      <c r="AC43">
        <v>8.611986510342712</v>
      </c>
      <c r="AD43">
        <v>5.414380764697249</v>
      </c>
      <c r="AE43">
        <v>14.647511168441158</v>
      </c>
      <c r="AF43">
        <v>0</v>
      </c>
      <c r="AG43">
        <v>11.803821545917586</v>
      </c>
      <c r="AH43">
        <v>45.317470424095944</v>
      </c>
      <c r="AI43">
        <v>0</v>
      </c>
      <c r="AJ43">
        <v>0</v>
      </c>
      <c r="AK43">
        <v>20.045213149487786</v>
      </c>
      <c r="AL43">
        <v>0</v>
      </c>
      <c r="AM43">
        <v>0</v>
      </c>
      <c r="AN43">
        <v>0.97895939599593118</v>
      </c>
      <c r="AO43">
        <v>0</v>
      </c>
      <c r="AP43">
        <v>0.94890494797017377</v>
      </c>
      <c r="AQ43">
        <v>0</v>
      </c>
      <c r="AR43">
        <v>11.449076099999999</v>
      </c>
      <c r="AS43">
        <v>9.4512630394499944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529.00759213984134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5.3000168866066026</v>
      </c>
      <c r="L44">
        <v>130.00299125632765</v>
      </c>
      <c r="M44">
        <v>27.24902034883721</v>
      </c>
      <c r="N44">
        <v>35.1859590374563</v>
      </c>
      <c r="O44">
        <v>0</v>
      </c>
      <c r="P44">
        <v>39.331420805535387</v>
      </c>
      <c r="Q44">
        <v>3.5506332826622846</v>
      </c>
      <c r="R44">
        <v>6.2784636878944351</v>
      </c>
      <c r="S44">
        <v>4.3475156988352746</v>
      </c>
      <c r="T44">
        <v>0</v>
      </c>
      <c r="U44">
        <v>61.260999774589671</v>
      </c>
      <c r="V44">
        <v>3.3910742369565217</v>
      </c>
      <c r="W44">
        <v>13.128707736416187</v>
      </c>
      <c r="X44">
        <v>43.458325974043944</v>
      </c>
      <c r="Y44">
        <v>0</v>
      </c>
      <c r="Z44">
        <v>3.8645520340909094</v>
      </c>
      <c r="AA44">
        <v>12.486797397468354</v>
      </c>
      <c r="AB44">
        <v>11.708161574629045</v>
      </c>
      <c r="AC44">
        <v>8.611986510342712</v>
      </c>
      <c r="AD44">
        <v>5.414380764697249</v>
      </c>
      <c r="AE44">
        <v>14.647511168441158</v>
      </c>
      <c r="AF44">
        <v>0</v>
      </c>
      <c r="AG44">
        <v>11.803821545917586</v>
      </c>
      <c r="AH44">
        <v>45.317470424095944</v>
      </c>
      <c r="AI44">
        <v>0</v>
      </c>
      <c r="AJ44">
        <v>0</v>
      </c>
      <c r="AK44">
        <v>20.045213149487786</v>
      </c>
      <c r="AL44">
        <v>0</v>
      </c>
      <c r="AM44">
        <v>0</v>
      </c>
      <c r="AN44">
        <v>0.97895939599593118</v>
      </c>
      <c r="AO44">
        <v>0</v>
      </c>
      <c r="AP44">
        <v>0.94890494797017377</v>
      </c>
      <c r="AQ44">
        <v>0</v>
      </c>
      <c r="AR44">
        <v>11.449076099999999</v>
      </c>
      <c r="AS44">
        <v>9.4512630394499944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529.21322677874832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5.3000168866066026</v>
      </c>
      <c r="L45">
        <v>125.55131878139481</v>
      </c>
      <c r="M45">
        <v>27.24902034883721</v>
      </c>
      <c r="N45">
        <v>35.1859590374563</v>
      </c>
      <c r="O45">
        <v>0</v>
      </c>
      <c r="P45">
        <v>39.331420805535387</v>
      </c>
      <c r="Q45">
        <v>3.5506332826622846</v>
      </c>
      <c r="R45">
        <v>6.3684416706827305</v>
      </c>
      <c r="S45">
        <v>4.3490772128487993</v>
      </c>
      <c r="T45">
        <v>0</v>
      </c>
      <c r="U45">
        <v>61.260999774589671</v>
      </c>
      <c r="V45">
        <v>3.3910742369565217</v>
      </c>
      <c r="W45">
        <v>13.128707736416187</v>
      </c>
      <c r="X45">
        <v>43.458325974043944</v>
      </c>
      <c r="Y45">
        <v>0</v>
      </c>
      <c r="Z45">
        <v>3.8645520340909094</v>
      </c>
      <c r="AA45">
        <v>12.486797397468354</v>
      </c>
      <c r="AB45">
        <v>11.708161574629045</v>
      </c>
      <c r="AC45">
        <v>8.611986510342712</v>
      </c>
      <c r="AD45">
        <v>5.414380764697249</v>
      </c>
      <c r="AE45">
        <v>14.647511168441158</v>
      </c>
      <c r="AF45">
        <v>0</v>
      </c>
      <c r="AG45">
        <v>11.803821545917586</v>
      </c>
      <c r="AH45">
        <v>45.317470424095944</v>
      </c>
      <c r="AI45">
        <v>0</v>
      </c>
      <c r="AJ45">
        <v>0</v>
      </c>
      <c r="AK45">
        <v>20.045213149487786</v>
      </c>
      <c r="AL45">
        <v>0</v>
      </c>
      <c r="AM45">
        <v>0</v>
      </c>
      <c r="AN45">
        <v>0.97895939599593118</v>
      </c>
      <c r="AO45">
        <v>0</v>
      </c>
      <c r="AP45">
        <v>0.94890494797017377</v>
      </c>
      <c r="AQ45">
        <v>0</v>
      </c>
      <c r="AR45">
        <v>11.449076099999999</v>
      </c>
      <c r="AS45">
        <v>9.4512630394499944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524.85309380061722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5.2999453284520452</v>
      </c>
      <c r="L46">
        <v>125.55131878139481</v>
      </c>
      <c r="M46">
        <v>27.24902034883721</v>
      </c>
      <c r="N46">
        <v>35.1859590374563</v>
      </c>
      <c r="O46">
        <v>0</v>
      </c>
      <c r="P46">
        <v>39.331420805535387</v>
      </c>
      <c r="Q46">
        <v>3.5506332826622846</v>
      </c>
      <c r="R46">
        <v>6.3684416706827305</v>
      </c>
      <c r="S46">
        <v>4.3475156988352746</v>
      </c>
      <c r="T46">
        <v>0</v>
      </c>
      <c r="U46">
        <v>61.260999774589671</v>
      </c>
      <c r="V46">
        <v>3.3910742369565217</v>
      </c>
      <c r="W46">
        <v>13.128707736416187</v>
      </c>
      <c r="X46">
        <v>43.458325974043944</v>
      </c>
      <c r="Y46">
        <v>0</v>
      </c>
      <c r="Z46">
        <v>3.8645520340909094</v>
      </c>
      <c r="AA46">
        <v>12.486797397468354</v>
      </c>
      <c r="AB46">
        <v>11.708161574629045</v>
      </c>
      <c r="AC46">
        <v>8.611986510342712</v>
      </c>
      <c r="AD46">
        <v>5.414380764697249</v>
      </c>
      <c r="AE46">
        <v>14.647511168441158</v>
      </c>
      <c r="AF46">
        <v>0</v>
      </c>
      <c r="AG46">
        <v>11.803821545917586</v>
      </c>
      <c r="AH46">
        <v>45.317470424095944</v>
      </c>
      <c r="AI46">
        <v>0</v>
      </c>
      <c r="AJ46">
        <v>0</v>
      </c>
      <c r="AK46">
        <v>20.045213149487786</v>
      </c>
      <c r="AL46">
        <v>0</v>
      </c>
      <c r="AM46">
        <v>0</v>
      </c>
      <c r="AN46">
        <v>0.97895939599593118</v>
      </c>
      <c r="AO46">
        <v>0</v>
      </c>
      <c r="AP46">
        <v>0.94890494797017377</v>
      </c>
      <c r="AQ46">
        <v>0</v>
      </c>
      <c r="AR46">
        <v>9.8134937999999998</v>
      </c>
      <c r="AS46">
        <v>9.4512630394499944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523.21587842844917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5.1200001812685523</v>
      </c>
      <c r="L47">
        <v>125.55131878139481</v>
      </c>
      <c r="M47">
        <v>27.24902034883721</v>
      </c>
      <c r="N47">
        <v>35.1859590374563</v>
      </c>
      <c r="O47">
        <v>0</v>
      </c>
      <c r="P47">
        <v>39.331420805535387</v>
      </c>
      <c r="Q47">
        <v>3.5506332826622846</v>
      </c>
      <c r="R47">
        <v>6.0719987095292769</v>
      </c>
      <c r="S47">
        <v>4.3490772128487993</v>
      </c>
      <c r="T47">
        <v>0</v>
      </c>
      <c r="U47">
        <v>61.260999774589671</v>
      </c>
      <c r="V47">
        <v>3.3910742369565217</v>
      </c>
      <c r="W47">
        <v>13.034565100988701</v>
      </c>
      <c r="X47">
        <v>43.462065826677872</v>
      </c>
      <c r="Y47">
        <v>0</v>
      </c>
      <c r="Z47">
        <v>3.8645520340909094</v>
      </c>
      <c r="AA47">
        <v>12.486797397468354</v>
      </c>
      <c r="AB47">
        <v>11.708161574629045</v>
      </c>
      <c r="AC47">
        <v>8.611986510342712</v>
      </c>
      <c r="AD47">
        <v>5.414380764697249</v>
      </c>
      <c r="AE47">
        <v>14.647511168441158</v>
      </c>
      <c r="AF47">
        <v>0</v>
      </c>
      <c r="AG47">
        <v>11.803821545917586</v>
      </c>
      <c r="AH47">
        <v>45.317470424095944</v>
      </c>
      <c r="AI47">
        <v>0</v>
      </c>
      <c r="AJ47">
        <v>0</v>
      </c>
      <c r="AK47">
        <v>20.045213149487786</v>
      </c>
      <c r="AL47">
        <v>0</v>
      </c>
      <c r="AM47">
        <v>0</v>
      </c>
      <c r="AN47">
        <v>0.97895939599593118</v>
      </c>
      <c r="AO47">
        <v>0</v>
      </c>
      <c r="AP47">
        <v>0.94890494797017377</v>
      </c>
      <c r="AQ47">
        <v>0</v>
      </c>
      <c r="AR47">
        <v>9.8134937999999998</v>
      </c>
      <c r="AS47">
        <v>9.4512630394499944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522.65064905133227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5.1200001812685523</v>
      </c>
      <c r="L48">
        <v>125.55131878139481</v>
      </c>
      <c r="M48">
        <v>27.24902034883721</v>
      </c>
      <c r="N48">
        <v>35.1859590374563</v>
      </c>
      <c r="O48">
        <v>0</v>
      </c>
      <c r="P48">
        <v>39.331420805535387</v>
      </c>
      <c r="Q48">
        <v>3.5506332826622846</v>
      </c>
      <c r="R48">
        <v>6.0719987095292769</v>
      </c>
      <c r="S48">
        <v>4.3490772128487993</v>
      </c>
      <c r="T48">
        <v>0</v>
      </c>
      <c r="U48">
        <v>61.260999774589671</v>
      </c>
      <c r="V48">
        <v>3.3910742369565217</v>
      </c>
      <c r="W48">
        <v>13.127545610474632</v>
      </c>
      <c r="X48">
        <v>43.462065826677872</v>
      </c>
      <c r="Y48">
        <v>0</v>
      </c>
      <c r="Z48">
        <v>3.8645520340909094</v>
      </c>
      <c r="AA48">
        <v>12.486797397468354</v>
      </c>
      <c r="AB48">
        <v>11.708161574629045</v>
      </c>
      <c r="AC48">
        <v>8.611986510342712</v>
      </c>
      <c r="AD48">
        <v>5.414380764697249</v>
      </c>
      <c r="AE48">
        <v>14.647511168441158</v>
      </c>
      <c r="AF48">
        <v>0</v>
      </c>
      <c r="AG48">
        <v>11.803821545917586</v>
      </c>
      <c r="AH48">
        <v>45.317470424095944</v>
      </c>
      <c r="AI48">
        <v>0</v>
      </c>
      <c r="AJ48">
        <v>0</v>
      </c>
      <c r="AK48">
        <v>20.045213149487786</v>
      </c>
      <c r="AL48">
        <v>0</v>
      </c>
      <c r="AM48">
        <v>0</v>
      </c>
      <c r="AN48">
        <v>0.97895939599593118</v>
      </c>
      <c r="AO48">
        <v>0</v>
      </c>
      <c r="AP48">
        <v>0.94890494797017377</v>
      </c>
      <c r="AQ48">
        <v>0</v>
      </c>
      <c r="AR48">
        <v>9.8134937999999998</v>
      </c>
      <c r="AS48">
        <v>9.4512630394499944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522.74362956081814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5.1200001812685523</v>
      </c>
      <c r="L49">
        <v>125.55131878139481</v>
      </c>
      <c r="M49">
        <v>27.24902034883721</v>
      </c>
      <c r="N49">
        <v>35.1859590374563</v>
      </c>
      <c r="O49">
        <v>0</v>
      </c>
      <c r="P49">
        <v>39.331420805535387</v>
      </c>
      <c r="Q49">
        <v>3.5495367131594899</v>
      </c>
      <c r="R49">
        <v>6.9504689464023501</v>
      </c>
      <c r="S49">
        <v>4.0672397808290155</v>
      </c>
      <c r="T49">
        <v>0</v>
      </c>
      <c r="U49">
        <v>61.260999774589671</v>
      </c>
      <c r="V49">
        <v>6.1595829965156801</v>
      </c>
      <c r="W49">
        <v>13.127545610474632</v>
      </c>
      <c r="X49">
        <v>43.462065826677872</v>
      </c>
      <c r="Y49">
        <v>0</v>
      </c>
      <c r="Z49">
        <v>3.8645520340909094</v>
      </c>
      <c r="AA49">
        <v>12.486797397468354</v>
      </c>
      <c r="AB49">
        <v>11.708161574629045</v>
      </c>
      <c r="AC49">
        <v>8.611986510342712</v>
      </c>
      <c r="AD49">
        <v>5.414380764697249</v>
      </c>
      <c r="AE49">
        <v>14.647511168441158</v>
      </c>
      <c r="AF49">
        <v>0</v>
      </c>
      <c r="AG49">
        <v>11.803821545917586</v>
      </c>
      <c r="AH49">
        <v>45.317470424095944</v>
      </c>
      <c r="AI49">
        <v>0</v>
      </c>
      <c r="AJ49">
        <v>0</v>
      </c>
      <c r="AK49">
        <v>20.045213149487786</v>
      </c>
      <c r="AL49">
        <v>0</v>
      </c>
      <c r="AM49">
        <v>0</v>
      </c>
      <c r="AN49">
        <v>0.97895939599593118</v>
      </c>
      <c r="AO49">
        <v>0</v>
      </c>
      <c r="AP49">
        <v>0.94890494797017377</v>
      </c>
      <c r="AQ49">
        <v>0</v>
      </c>
      <c r="AR49">
        <v>11.449076099999999</v>
      </c>
      <c r="AS49">
        <v>9.4512630394499944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527.74325685572785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5.1200001812685523</v>
      </c>
      <c r="L50">
        <v>125.55131878139481</v>
      </c>
      <c r="M50">
        <v>27.24902034883721</v>
      </c>
      <c r="N50">
        <v>35.1859590374563</v>
      </c>
      <c r="O50">
        <v>0</v>
      </c>
      <c r="P50">
        <v>39.331420805535387</v>
      </c>
      <c r="Q50">
        <v>3.5495367131594899</v>
      </c>
      <c r="R50">
        <v>6.9494344929245289</v>
      </c>
      <c r="S50">
        <v>4.3497916812227082</v>
      </c>
      <c r="T50">
        <v>0</v>
      </c>
      <c r="U50">
        <v>61.260999774589671</v>
      </c>
      <c r="V50">
        <v>6.1595829965156801</v>
      </c>
      <c r="W50">
        <v>13.127545610474632</v>
      </c>
      <c r="X50">
        <v>43.462065826677872</v>
      </c>
      <c r="Y50">
        <v>0</v>
      </c>
      <c r="Z50">
        <v>3.8645520340909094</v>
      </c>
      <c r="AA50">
        <v>12.486797397468354</v>
      </c>
      <c r="AB50">
        <v>11.708161574629045</v>
      </c>
      <c r="AC50">
        <v>8.611986510342712</v>
      </c>
      <c r="AD50">
        <v>5.414380764697249</v>
      </c>
      <c r="AE50">
        <v>14.647511168441158</v>
      </c>
      <c r="AF50">
        <v>0</v>
      </c>
      <c r="AG50">
        <v>11.803821545917586</v>
      </c>
      <c r="AH50">
        <v>45.317470424095944</v>
      </c>
      <c r="AI50">
        <v>0</v>
      </c>
      <c r="AJ50">
        <v>0</v>
      </c>
      <c r="AK50">
        <v>20.045213149487786</v>
      </c>
      <c r="AL50">
        <v>0</v>
      </c>
      <c r="AM50">
        <v>0</v>
      </c>
      <c r="AN50">
        <v>0.97895939599593118</v>
      </c>
      <c r="AO50">
        <v>0</v>
      </c>
      <c r="AP50">
        <v>0.94890494797017377</v>
      </c>
      <c r="AQ50">
        <v>0</v>
      </c>
      <c r="AR50">
        <v>11.449076099999999</v>
      </c>
      <c r="AS50">
        <v>9.4512630394499944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528.02477430264366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5.1199803519767855</v>
      </c>
      <c r="L51">
        <v>130.00299125632765</v>
      </c>
      <c r="M51">
        <v>27.24902034883721</v>
      </c>
      <c r="N51">
        <v>35.1859590374563</v>
      </c>
      <c r="O51">
        <v>0</v>
      </c>
      <c r="P51">
        <v>39.328563870777948</v>
      </c>
      <c r="Q51">
        <v>3.2324168800366304</v>
      </c>
      <c r="R51">
        <v>9.2592453635511109</v>
      </c>
      <c r="S51">
        <v>7.8181630322097382</v>
      </c>
      <c r="T51">
        <v>0</v>
      </c>
      <c r="U51">
        <v>61.260999774589671</v>
      </c>
      <c r="V51">
        <v>6.1595829965156801</v>
      </c>
      <c r="W51">
        <v>13.127545610474632</v>
      </c>
      <c r="X51">
        <v>43.462065826677872</v>
      </c>
      <c r="Y51">
        <v>0</v>
      </c>
      <c r="Z51">
        <v>3.8645520340909094</v>
      </c>
      <c r="AA51">
        <v>12.486797397468354</v>
      </c>
      <c r="AB51">
        <v>11.708161574629045</v>
      </c>
      <c r="AC51">
        <v>8.611986510342712</v>
      </c>
      <c r="AD51">
        <v>5.414380764697249</v>
      </c>
      <c r="AE51">
        <v>14.647511168441158</v>
      </c>
      <c r="AF51">
        <v>0</v>
      </c>
      <c r="AG51">
        <v>11.803821545917586</v>
      </c>
      <c r="AH51">
        <v>45.317470424095944</v>
      </c>
      <c r="AI51">
        <v>0</v>
      </c>
      <c r="AJ51">
        <v>0</v>
      </c>
      <c r="AK51">
        <v>20.045213149487786</v>
      </c>
      <c r="AL51">
        <v>0</v>
      </c>
      <c r="AM51">
        <v>0</v>
      </c>
      <c r="AN51">
        <v>0.97895939599593118</v>
      </c>
      <c r="AO51">
        <v>0</v>
      </c>
      <c r="AP51">
        <v>0.94890494797017377</v>
      </c>
      <c r="AQ51">
        <v>0</v>
      </c>
      <c r="AR51">
        <v>11.449076099999999</v>
      </c>
      <c r="AS51">
        <v>9.4512630394499944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537.934632402018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5.1199824063745014</v>
      </c>
      <c r="L52">
        <v>130.00299125632765</v>
      </c>
      <c r="M52">
        <v>27.24902034883721</v>
      </c>
      <c r="N52">
        <v>35.1859590374563</v>
      </c>
      <c r="O52">
        <v>0</v>
      </c>
      <c r="P52">
        <v>39.328563870777948</v>
      </c>
      <c r="Q52">
        <v>3.2324168800366304</v>
      </c>
      <c r="R52">
        <v>9.9386603867210255</v>
      </c>
      <c r="S52">
        <v>7.8181630322097382</v>
      </c>
      <c r="T52">
        <v>0</v>
      </c>
      <c r="U52">
        <v>61.260999774589671</v>
      </c>
      <c r="V52">
        <v>6.1595829965156801</v>
      </c>
      <c r="W52">
        <v>13.127545610474632</v>
      </c>
      <c r="X52">
        <v>43.462065826677872</v>
      </c>
      <c r="Y52">
        <v>0</v>
      </c>
      <c r="Z52">
        <v>3.8645520340909094</v>
      </c>
      <c r="AA52">
        <v>12.486797397468354</v>
      </c>
      <c r="AB52">
        <v>11.708161574629045</v>
      </c>
      <c r="AC52">
        <v>8.611986510342712</v>
      </c>
      <c r="AD52">
        <v>5.414380764697249</v>
      </c>
      <c r="AE52">
        <v>14.647511168441158</v>
      </c>
      <c r="AF52">
        <v>0</v>
      </c>
      <c r="AG52">
        <v>11.803821545917586</v>
      </c>
      <c r="AH52">
        <v>45.317470424095944</v>
      </c>
      <c r="AI52">
        <v>0</v>
      </c>
      <c r="AJ52">
        <v>0</v>
      </c>
      <c r="AK52">
        <v>20.045213149487786</v>
      </c>
      <c r="AL52">
        <v>0</v>
      </c>
      <c r="AM52">
        <v>0</v>
      </c>
      <c r="AN52">
        <v>0.97895939599593118</v>
      </c>
      <c r="AO52">
        <v>0</v>
      </c>
      <c r="AP52">
        <v>0.94890494797017377</v>
      </c>
      <c r="AQ52">
        <v>0</v>
      </c>
      <c r="AR52">
        <v>9.8134937999999998</v>
      </c>
      <c r="AS52">
        <v>9.4512630394499944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536.97846717958566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5.1200251717772653</v>
      </c>
      <c r="L53">
        <v>130.00299125632765</v>
      </c>
      <c r="M53">
        <v>27.24902034883721</v>
      </c>
      <c r="N53">
        <v>35.1859590374563</v>
      </c>
      <c r="O53">
        <v>0</v>
      </c>
      <c r="P53">
        <v>39.328563870777948</v>
      </c>
      <c r="Q53">
        <v>3.2324168800366304</v>
      </c>
      <c r="R53">
        <v>10.260983129305476</v>
      </c>
      <c r="S53">
        <v>7.8181630322097382</v>
      </c>
      <c r="T53">
        <v>0</v>
      </c>
      <c r="U53">
        <v>61.260999774589671</v>
      </c>
      <c r="V53">
        <v>6.1595829965156801</v>
      </c>
      <c r="W53">
        <v>13.127545610474632</v>
      </c>
      <c r="X53">
        <v>43.462065826677872</v>
      </c>
      <c r="Y53">
        <v>0</v>
      </c>
      <c r="Z53">
        <v>3.8645520340909094</v>
      </c>
      <c r="AA53">
        <v>12.486797397468354</v>
      </c>
      <c r="AB53">
        <v>11.708161574629045</v>
      </c>
      <c r="AC53">
        <v>8.611986510342712</v>
      </c>
      <c r="AD53">
        <v>5.414380764697249</v>
      </c>
      <c r="AE53">
        <v>14.647511168441158</v>
      </c>
      <c r="AF53">
        <v>0</v>
      </c>
      <c r="AG53">
        <v>11.803821545917586</v>
      </c>
      <c r="AH53">
        <v>45.317470424095944</v>
      </c>
      <c r="AI53">
        <v>0</v>
      </c>
      <c r="AJ53">
        <v>0</v>
      </c>
      <c r="AK53">
        <v>20.045213149487786</v>
      </c>
      <c r="AL53">
        <v>0</v>
      </c>
      <c r="AM53">
        <v>0</v>
      </c>
      <c r="AN53">
        <v>0.97895939599593118</v>
      </c>
      <c r="AO53">
        <v>0</v>
      </c>
      <c r="AP53">
        <v>0.94890494797017377</v>
      </c>
      <c r="AQ53">
        <v>0</v>
      </c>
      <c r="AR53">
        <v>9.8134937999999998</v>
      </c>
      <c r="AS53">
        <v>9.4512630394499944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537.30083268757278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5.1200251717772653</v>
      </c>
      <c r="L54">
        <v>130.00299125632765</v>
      </c>
      <c r="M54">
        <v>27.24902034883721</v>
      </c>
      <c r="N54">
        <v>35.1859590374563</v>
      </c>
      <c r="O54">
        <v>0</v>
      </c>
      <c r="P54">
        <v>39.328563870777948</v>
      </c>
      <c r="Q54">
        <v>3.2324168800366304</v>
      </c>
      <c r="R54">
        <v>11.061099628698614</v>
      </c>
      <c r="S54">
        <v>7.8181630322097382</v>
      </c>
      <c r="T54">
        <v>0</v>
      </c>
      <c r="U54">
        <v>61.260999774589671</v>
      </c>
      <c r="V54">
        <v>6.1595829965156801</v>
      </c>
      <c r="W54">
        <v>13.127545610474632</v>
      </c>
      <c r="X54">
        <v>43.462065826677872</v>
      </c>
      <c r="Y54">
        <v>0</v>
      </c>
      <c r="Z54">
        <v>3.8645520340909094</v>
      </c>
      <c r="AA54">
        <v>12.486797397468354</v>
      </c>
      <c r="AB54">
        <v>11.708161574629045</v>
      </c>
      <c r="AC54">
        <v>8.611986510342712</v>
      </c>
      <c r="AD54">
        <v>5.414380764697249</v>
      </c>
      <c r="AE54">
        <v>14.647511168441158</v>
      </c>
      <c r="AF54">
        <v>0</v>
      </c>
      <c r="AG54">
        <v>11.803821545917586</v>
      </c>
      <c r="AH54">
        <v>45.317470424095944</v>
      </c>
      <c r="AI54">
        <v>0</v>
      </c>
      <c r="AJ54">
        <v>0</v>
      </c>
      <c r="AK54">
        <v>20.045213149487786</v>
      </c>
      <c r="AL54">
        <v>0</v>
      </c>
      <c r="AM54">
        <v>0</v>
      </c>
      <c r="AN54">
        <v>0.97895939599593118</v>
      </c>
      <c r="AO54">
        <v>0</v>
      </c>
      <c r="AP54">
        <v>0.94890494797017377</v>
      </c>
      <c r="AQ54">
        <v>0</v>
      </c>
      <c r="AR54">
        <v>9.8134937999999998</v>
      </c>
      <c r="AS54">
        <v>9.4512630394499944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538.10094918696598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5.1200251717772653</v>
      </c>
      <c r="L55">
        <v>130.00299125632765</v>
      </c>
      <c r="M55">
        <v>27.24902034883721</v>
      </c>
      <c r="N55">
        <v>35.1859590374563</v>
      </c>
      <c r="O55">
        <v>0</v>
      </c>
      <c r="P55">
        <v>39.328563870777948</v>
      </c>
      <c r="Q55">
        <v>3.2324168800366304</v>
      </c>
      <c r="R55">
        <v>6.9511556512301009</v>
      </c>
      <c r="S55">
        <v>4.348499128282393</v>
      </c>
      <c r="T55">
        <v>0</v>
      </c>
      <c r="U55">
        <v>61.260999774589671</v>
      </c>
      <c r="V55">
        <v>6.1595829965156801</v>
      </c>
      <c r="W55">
        <v>13.127545610474632</v>
      </c>
      <c r="X55">
        <v>43.462065826677872</v>
      </c>
      <c r="Y55">
        <v>0</v>
      </c>
      <c r="Z55">
        <v>3.8645520340909094</v>
      </c>
      <c r="AA55">
        <v>12.486797397468354</v>
      </c>
      <c r="AB55">
        <v>11.708161574629045</v>
      </c>
      <c r="AC55">
        <v>8.611986510342712</v>
      </c>
      <c r="AD55">
        <v>5.414380764697249</v>
      </c>
      <c r="AE55">
        <v>14.647511168441158</v>
      </c>
      <c r="AF55">
        <v>0</v>
      </c>
      <c r="AG55">
        <v>11.803821545917586</v>
      </c>
      <c r="AH55">
        <v>45.317470424095944</v>
      </c>
      <c r="AI55">
        <v>0</v>
      </c>
      <c r="AJ55">
        <v>0</v>
      </c>
      <c r="AK55">
        <v>20.045213149487786</v>
      </c>
      <c r="AL55">
        <v>0</v>
      </c>
      <c r="AM55">
        <v>0</v>
      </c>
      <c r="AN55">
        <v>0.97895939599593118</v>
      </c>
      <c r="AO55">
        <v>0</v>
      </c>
      <c r="AP55">
        <v>3.4160583035625511</v>
      </c>
      <c r="AQ55">
        <v>0</v>
      </c>
      <c r="AR55">
        <v>11.449076099999999</v>
      </c>
      <c r="AS55">
        <v>9.4512630394499944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534.62407696116247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5.1200229170098321</v>
      </c>
      <c r="L56">
        <v>130.00299125632765</v>
      </c>
      <c r="M56">
        <v>27.24902034883721</v>
      </c>
      <c r="N56">
        <v>35.1859590374563</v>
      </c>
      <c r="O56">
        <v>0</v>
      </c>
      <c r="P56">
        <v>39.328563870777948</v>
      </c>
      <c r="Q56">
        <v>3.2324168800366304</v>
      </c>
      <c r="R56">
        <v>6.9515324195728576</v>
      </c>
      <c r="S56">
        <v>4.348499128282393</v>
      </c>
      <c r="T56">
        <v>0</v>
      </c>
      <c r="U56">
        <v>61.260999774589671</v>
      </c>
      <c r="V56">
        <v>6.1595829965156801</v>
      </c>
      <c r="W56">
        <v>13.127545610474632</v>
      </c>
      <c r="X56">
        <v>43.462065826677872</v>
      </c>
      <c r="Y56">
        <v>0</v>
      </c>
      <c r="Z56">
        <v>3.8645520340909094</v>
      </c>
      <c r="AA56">
        <v>12.486797397468354</v>
      </c>
      <c r="AB56">
        <v>11.708161574629045</v>
      </c>
      <c r="AC56">
        <v>8.611986510342712</v>
      </c>
      <c r="AD56">
        <v>5.414380764697249</v>
      </c>
      <c r="AE56">
        <v>14.647511168441158</v>
      </c>
      <c r="AF56">
        <v>0</v>
      </c>
      <c r="AG56">
        <v>11.803821545917586</v>
      </c>
      <c r="AH56">
        <v>45.317470424095944</v>
      </c>
      <c r="AI56">
        <v>0</v>
      </c>
      <c r="AJ56">
        <v>0</v>
      </c>
      <c r="AK56">
        <v>20.045213149487786</v>
      </c>
      <c r="AL56">
        <v>0</v>
      </c>
      <c r="AM56">
        <v>0</v>
      </c>
      <c r="AN56">
        <v>0.97895939599593118</v>
      </c>
      <c r="AO56">
        <v>0</v>
      </c>
      <c r="AP56">
        <v>3.4160583035625511</v>
      </c>
      <c r="AQ56">
        <v>0</v>
      </c>
      <c r="AR56">
        <v>11.449076099999999</v>
      </c>
      <c r="AS56">
        <v>9.4512630394499944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534.62445147473784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5.1200406591811127</v>
      </c>
      <c r="L57">
        <v>125.54985635833189</v>
      </c>
      <c r="M57">
        <v>27.24902034883721</v>
      </c>
      <c r="N57">
        <v>35.1859590374563</v>
      </c>
      <c r="O57">
        <v>0</v>
      </c>
      <c r="P57">
        <v>41.35811898708296</v>
      </c>
      <c r="Q57">
        <v>3.2324168800366304</v>
      </c>
      <c r="R57">
        <v>12.461013370843991</v>
      </c>
      <c r="S57">
        <v>7.8181630322097382</v>
      </c>
      <c r="T57">
        <v>0</v>
      </c>
      <c r="U57">
        <v>60.919303306860947</v>
      </c>
      <c r="V57">
        <v>6.1595829965156801</v>
      </c>
      <c r="W57">
        <v>13.127545610474632</v>
      </c>
      <c r="X57">
        <v>43.462065826677872</v>
      </c>
      <c r="Y57">
        <v>0</v>
      </c>
      <c r="Z57">
        <v>3.8645520340909094</v>
      </c>
      <c r="AA57">
        <v>8.3245315983122357</v>
      </c>
      <c r="AB57">
        <v>11.708161574629045</v>
      </c>
      <c r="AC57">
        <v>8.611986510342712</v>
      </c>
      <c r="AD57">
        <v>5.414380764697249</v>
      </c>
      <c r="AE57">
        <v>14.647511168441158</v>
      </c>
      <c r="AF57">
        <v>0</v>
      </c>
      <c r="AG57">
        <v>11.803821545917586</v>
      </c>
      <c r="AH57">
        <v>45.317470424095944</v>
      </c>
      <c r="AI57">
        <v>0</v>
      </c>
      <c r="AJ57">
        <v>0</v>
      </c>
      <c r="AK57">
        <v>20.045213149487786</v>
      </c>
      <c r="AL57">
        <v>0</v>
      </c>
      <c r="AM57">
        <v>0</v>
      </c>
      <c r="AN57">
        <v>0.97895939599593118</v>
      </c>
      <c r="AO57">
        <v>0</v>
      </c>
      <c r="AP57">
        <v>3.4160583035625511</v>
      </c>
      <c r="AQ57">
        <v>0</v>
      </c>
      <c r="AR57">
        <v>11.449076099999999</v>
      </c>
      <c r="AS57">
        <v>9.4512630394499944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536.6760720235319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5.1200406591811127</v>
      </c>
      <c r="L58">
        <v>125.54985635833189</v>
      </c>
      <c r="M58">
        <v>27.24902034883721</v>
      </c>
      <c r="N58">
        <v>35.1859590374563</v>
      </c>
      <c r="O58">
        <v>0</v>
      </c>
      <c r="P58">
        <v>41.37980803976253</v>
      </c>
      <c r="Q58">
        <v>3.0167345904936012</v>
      </c>
      <c r="R58">
        <v>12.560236893705325</v>
      </c>
      <c r="S58">
        <v>7.8181630322097382</v>
      </c>
      <c r="T58">
        <v>0</v>
      </c>
      <c r="U58">
        <v>60.919303306860947</v>
      </c>
      <c r="V58">
        <v>6.1595829965156801</v>
      </c>
      <c r="W58">
        <v>13.127545610474632</v>
      </c>
      <c r="X58">
        <v>43.462065826677872</v>
      </c>
      <c r="Y58">
        <v>0</v>
      </c>
      <c r="Z58">
        <v>3.8645520340909094</v>
      </c>
      <c r="AA58">
        <v>8.3245315983122357</v>
      </c>
      <c r="AB58">
        <v>11.708161574629045</v>
      </c>
      <c r="AC58">
        <v>8.611986510342712</v>
      </c>
      <c r="AD58">
        <v>5.414380764697249</v>
      </c>
      <c r="AE58">
        <v>14.647511168441158</v>
      </c>
      <c r="AF58">
        <v>0</v>
      </c>
      <c r="AG58">
        <v>11.803821545917586</v>
      </c>
      <c r="AH58">
        <v>45.317470424095944</v>
      </c>
      <c r="AI58">
        <v>0</v>
      </c>
      <c r="AJ58">
        <v>0</v>
      </c>
      <c r="AK58">
        <v>20.045213149487786</v>
      </c>
      <c r="AL58">
        <v>0</v>
      </c>
      <c r="AM58">
        <v>0</v>
      </c>
      <c r="AN58">
        <v>0.97895939599593118</v>
      </c>
      <c r="AO58">
        <v>0</v>
      </c>
      <c r="AP58">
        <v>3.4160583035625511</v>
      </c>
      <c r="AQ58">
        <v>0</v>
      </c>
      <c r="AR58">
        <v>9.8134937999999998</v>
      </c>
      <c r="AS58">
        <v>9.4512630394499944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534.94572000952974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5.1200406591811127</v>
      </c>
      <c r="L59">
        <v>125.54985635833189</v>
      </c>
      <c r="M59">
        <v>27.24902034883721</v>
      </c>
      <c r="N59">
        <v>35.1859590374563</v>
      </c>
      <c r="O59">
        <v>0</v>
      </c>
      <c r="P59">
        <v>41.37980803976253</v>
      </c>
      <c r="Q59">
        <v>2.8269400301645344</v>
      </c>
      <c r="R59">
        <v>6.9557160730351946</v>
      </c>
      <c r="S59">
        <v>4.348499128282393</v>
      </c>
      <c r="T59">
        <v>0</v>
      </c>
      <c r="U59">
        <v>60.919303306860947</v>
      </c>
      <c r="V59">
        <v>6.1595829965156801</v>
      </c>
      <c r="W59">
        <v>13.127545610474632</v>
      </c>
      <c r="X59">
        <v>43.462065826677872</v>
      </c>
      <c r="Y59">
        <v>0</v>
      </c>
      <c r="Z59">
        <v>3.8645520340909094</v>
      </c>
      <c r="AA59">
        <v>4.1622657991561178</v>
      </c>
      <c r="AB59">
        <v>11.708161574629045</v>
      </c>
      <c r="AC59">
        <v>8.611986510342712</v>
      </c>
      <c r="AD59">
        <v>5.414380764697249</v>
      </c>
      <c r="AE59">
        <v>14.647511168441158</v>
      </c>
      <c r="AF59">
        <v>0</v>
      </c>
      <c r="AG59">
        <v>11.803821545917586</v>
      </c>
      <c r="AH59">
        <v>45.317470424095944</v>
      </c>
      <c r="AI59">
        <v>0</v>
      </c>
      <c r="AJ59">
        <v>0</v>
      </c>
      <c r="AK59">
        <v>20.045213149487786</v>
      </c>
      <c r="AL59">
        <v>0</v>
      </c>
      <c r="AM59">
        <v>2.3700732733531895</v>
      </c>
      <c r="AN59">
        <v>0.97895939599593118</v>
      </c>
      <c r="AO59">
        <v>0</v>
      </c>
      <c r="AP59">
        <v>3.4160583035625511</v>
      </c>
      <c r="AQ59">
        <v>0</v>
      </c>
      <c r="AR59">
        <v>9.8134937999999998</v>
      </c>
      <c r="AS59">
        <v>9.4512630394499944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523.88954819880041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5.1099913210849213</v>
      </c>
      <c r="L60">
        <v>125.54985635833189</v>
      </c>
      <c r="M60">
        <v>27.24902034883721</v>
      </c>
      <c r="N60">
        <v>35.1859590374563</v>
      </c>
      <c r="O60">
        <v>0</v>
      </c>
      <c r="P60">
        <v>41.37980803976253</v>
      </c>
      <c r="Q60">
        <v>2.8269400301645344</v>
      </c>
      <c r="R60">
        <v>6.9557160730351946</v>
      </c>
      <c r="S60">
        <v>4.348499128282393</v>
      </c>
      <c r="T60">
        <v>0</v>
      </c>
      <c r="U60">
        <v>60.919303306860947</v>
      </c>
      <c r="V60">
        <v>6.1595829965156801</v>
      </c>
      <c r="W60">
        <v>13.127545610474632</v>
      </c>
      <c r="X60">
        <v>43.462065826677872</v>
      </c>
      <c r="Y60">
        <v>0</v>
      </c>
      <c r="Z60">
        <v>3.8645520340909094</v>
      </c>
      <c r="AA60">
        <v>4.1622657991561178</v>
      </c>
      <c r="AB60">
        <v>11.708161574629045</v>
      </c>
      <c r="AC60">
        <v>8.611986510342712</v>
      </c>
      <c r="AD60">
        <v>5.414380764697249</v>
      </c>
      <c r="AE60">
        <v>14.647511168441158</v>
      </c>
      <c r="AF60">
        <v>0</v>
      </c>
      <c r="AG60">
        <v>11.803821545917586</v>
      </c>
      <c r="AH60">
        <v>45.317470424095944</v>
      </c>
      <c r="AI60">
        <v>0</v>
      </c>
      <c r="AJ60">
        <v>0</v>
      </c>
      <c r="AK60">
        <v>20.045213149487786</v>
      </c>
      <c r="AL60">
        <v>0</v>
      </c>
      <c r="AM60">
        <v>2.3700732733531895</v>
      </c>
      <c r="AN60">
        <v>0.97895939599593118</v>
      </c>
      <c r="AO60">
        <v>0</v>
      </c>
      <c r="AP60">
        <v>1.0248173683512842</v>
      </c>
      <c r="AQ60">
        <v>0</v>
      </c>
      <c r="AR60">
        <v>9.8134937999999998</v>
      </c>
      <c r="AS60">
        <v>9.4512630394499944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521.48825792549292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5.1199857295989357</v>
      </c>
      <c r="L61">
        <v>125.55298853186957</v>
      </c>
      <c r="M61">
        <v>27.24902034883721</v>
      </c>
      <c r="N61">
        <v>35.1859590374563</v>
      </c>
      <c r="O61">
        <v>0</v>
      </c>
      <c r="P61">
        <v>41.37980803976253</v>
      </c>
      <c r="Q61">
        <v>2.6607186623970724</v>
      </c>
      <c r="R61">
        <v>12.556635610880591</v>
      </c>
      <c r="S61">
        <v>7.7277588519353628</v>
      </c>
      <c r="T61">
        <v>0</v>
      </c>
      <c r="U61">
        <v>60.919303306860947</v>
      </c>
      <c r="V61">
        <v>6.1595829965156801</v>
      </c>
      <c r="W61">
        <v>13.127545610474632</v>
      </c>
      <c r="X61">
        <v>43.462065826677872</v>
      </c>
      <c r="Y61">
        <v>0</v>
      </c>
      <c r="Z61">
        <v>1.9322761704545457</v>
      </c>
      <c r="AA61">
        <v>4.1622657991561178</v>
      </c>
      <c r="AB61">
        <v>11.708161574629045</v>
      </c>
      <c r="AC61">
        <v>8.611986510342712</v>
      </c>
      <c r="AD61">
        <v>5.414380764697249</v>
      </c>
      <c r="AE61">
        <v>14.647511168441158</v>
      </c>
      <c r="AF61">
        <v>0</v>
      </c>
      <c r="AG61">
        <v>11.803821545917586</v>
      </c>
      <c r="AH61">
        <v>45.317470424095944</v>
      </c>
      <c r="AI61">
        <v>0</v>
      </c>
      <c r="AJ61">
        <v>0</v>
      </c>
      <c r="AK61">
        <v>20.045213149487786</v>
      </c>
      <c r="AL61">
        <v>0</v>
      </c>
      <c r="AM61">
        <v>2.3700732733531895</v>
      </c>
      <c r="AN61">
        <v>0.97895939599593118</v>
      </c>
      <c r="AO61">
        <v>0</v>
      </c>
      <c r="AP61">
        <v>1.0248173683512842</v>
      </c>
      <c r="AQ61">
        <v>0</v>
      </c>
      <c r="AR61">
        <v>9.8134937999999998</v>
      </c>
      <c r="AS61">
        <v>9.4512630394499944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528.38306653763925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5.1199857295989357</v>
      </c>
      <c r="L62">
        <v>125.55298853186957</v>
      </c>
      <c r="M62">
        <v>27.24902034883721</v>
      </c>
      <c r="N62">
        <v>35.1859590374563</v>
      </c>
      <c r="O62">
        <v>0</v>
      </c>
      <c r="P62">
        <v>41.37980803976253</v>
      </c>
      <c r="Q62">
        <v>2.6607186623970724</v>
      </c>
      <c r="R62">
        <v>12.556635610880591</v>
      </c>
      <c r="S62">
        <v>7.7277588519353628</v>
      </c>
      <c r="T62">
        <v>0</v>
      </c>
      <c r="U62">
        <v>60.919303306860947</v>
      </c>
      <c r="V62">
        <v>6.1595829965156801</v>
      </c>
      <c r="W62">
        <v>13.127545610474632</v>
      </c>
      <c r="X62">
        <v>43.462065826677872</v>
      </c>
      <c r="Y62">
        <v>0</v>
      </c>
      <c r="Z62">
        <v>1.9322761704545457</v>
      </c>
      <c r="AA62">
        <v>4.1622657991561178</v>
      </c>
      <c r="AB62">
        <v>11.708161574629045</v>
      </c>
      <c r="AC62">
        <v>8.611986510342712</v>
      </c>
      <c r="AD62">
        <v>5.414380764697249</v>
      </c>
      <c r="AE62">
        <v>14.647511168441158</v>
      </c>
      <c r="AF62">
        <v>0</v>
      </c>
      <c r="AG62">
        <v>11.803821545917586</v>
      </c>
      <c r="AH62">
        <v>45.317470424095944</v>
      </c>
      <c r="AI62">
        <v>0</v>
      </c>
      <c r="AJ62">
        <v>0</v>
      </c>
      <c r="AK62">
        <v>20.045213149487786</v>
      </c>
      <c r="AL62">
        <v>0</v>
      </c>
      <c r="AM62">
        <v>2.3700732733531895</v>
      </c>
      <c r="AN62">
        <v>0.97895939599593118</v>
      </c>
      <c r="AO62">
        <v>0</v>
      </c>
      <c r="AP62">
        <v>1.0248173683512842</v>
      </c>
      <c r="AQ62">
        <v>0</v>
      </c>
      <c r="AR62">
        <v>9.8134937999999998</v>
      </c>
      <c r="AS62">
        <v>9.4512630394499944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528.38306653763925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5.1199857295989357</v>
      </c>
      <c r="L63">
        <v>125.55298853186957</v>
      </c>
      <c r="M63">
        <v>27.24902034883721</v>
      </c>
      <c r="N63">
        <v>35.1859590374563</v>
      </c>
      <c r="O63">
        <v>0</v>
      </c>
      <c r="P63">
        <v>41.37980803976253</v>
      </c>
      <c r="Q63">
        <v>2.6607186623970724</v>
      </c>
      <c r="R63">
        <v>12.556635610880591</v>
      </c>
      <c r="S63">
        <v>7.7277588519353628</v>
      </c>
      <c r="T63">
        <v>0</v>
      </c>
      <c r="U63">
        <v>60.919303306860947</v>
      </c>
      <c r="V63">
        <v>6.1595829965156801</v>
      </c>
      <c r="W63">
        <v>13.127545610474632</v>
      </c>
      <c r="X63">
        <v>43.462065826677872</v>
      </c>
      <c r="Y63">
        <v>0</v>
      </c>
      <c r="Z63">
        <v>1.9322761704545457</v>
      </c>
      <c r="AA63">
        <v>4.1622657991561178</v>
      </c>
      <c r="AB63">
        <v>11.708161574629045</v>
      </c>
      <c r="AC63">
        <v>8.611986510342712</v>
      </c>
      <c r="AD63">
        <v>5.414380764697249</v>
      </c>
      <c r="AE63">
        <v>14.647511168441158</v>
      </c>
      <c r="AF63">
        <v>0</v>
      </c>
      <c r="AG63">
        <v>11.803821545917586</v>
      </c>
      <c r="AH63">
        <v>45.317470424095944</v>
      </c>
      <c r="AI63">
        <v>1.0562758707701867</v>
      </c>
      <c r="AJ63">
        <v>0</v>
      </c>
      <c r="AK63">
        <v>20.045213149487786</v>
      </c>
      <c r="AL63">
        <v>0</v>
      </c>
      <c r="AM63">
        <v>2.3700732733531895</v>
      </c>
      <c r="AN63">
        <v>0.97895939599593118</v>
      </c>
      <c r="AO63">
        <v>0</v>
      </c>
      <c r="AP63">
        <v>1.0248173683512842</v>
      </c>
      <c r="AQ63">
        <v>0</v>
      </c>
      <c r="AR63">
        <v>9.8134937999999998</v>
      </c>
      <c r="AS63">
        <v>9.4512630394499944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529.4393424084094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5.1199857295989357</v>
      </c>
      <c r="L64">
        <v>125.55298853186957</v>
      </c>
      <c r="M64">
        <v>27.24902034883721</v>
      </c>
      <c r="N64">
        <v>35.1859590374563</v>
      </c>
      <c r="O64">
        <v>0</v>
      </c>
      <c r="P64">
        <v>41.37980803976253</v>
      </c>
      <c r="Q64">
        <v>2.5129772921245417</v>
      </c>
      <c r="R64">
        <v>10.798922027353177</v>
      </c>
      <c r="S64">
        <v>7.7277588519353628</v>
      </c>
      <c r="T64">
        <v>0</v>
      </c>
      <c r="U64">
        <v>60.919303306860947</v>
      </c>
      <c r="V64">
        <v>6.1595829965156801</v>
      </c>
      <c r="W64">
        <v>13.127545610474632</v>
      </c>
      <c r="X64">
        <v>43.462065826677872</v>
      </c>
      <c r="Y64">
        <v>0</v>
      </c>
      <c r="Z64">
        <v>1.9322761704545457</v>
      </c>
      <c r="AA64">
        <v>4.1622657991561178</v>
      </c>
      <c r="AB64">
        <v>11.708161574629045</v>
      </c>
      <c r="AC64">
        <v>8.611986510342712</v>
      </c>
      <c r="AD64">
        <v>5.414380764697249</v>
      </c>
      <c r="AE64">
        <v>14.647511168441158</v>
      </c>
      <c r="AF64">
        <v>0</v>
      </c>
      <c r="AG64">
        <v>11.803821545917586</v>
      </c>
      <c r="AH64">
        <v>45.317470424095944</v>
      </c>
      <c r="AI64">
        <v>1.0562758707701867</v>
      </c>
      <c r="AJ64">
        <v>0</v>
      </c>
      <c r="AK64">
        <v>20.045213149487786</v>
      </c>
      <c r="AL64">
        <v>0</v>
      </c>
      <c r="AM64">
        <v>3.7131144596206083</v>
      </c>
      <c r="AN64">
        <v>0.97895939599593118</v>
      </c>
      <c r="AO64">
        <v>0</v>
      </c>
      <c r="AP64">
        <v>1.0248173683512842</v>
      </c>
      <c r="AQ64">
        <v>0</v>
      </c>
      <c r="AR64">
        <v>9.8134937999999998</v>
      </c>
      <c r="AS64">
        <v>9.4512630394499944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528.87692864087683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5.1199857295989357</v>
      </c>
      <c r="L65">
        <v>125.55928128964207</v>
      </c>
      <c r="M65">
        <v>27.24902034883721</v>
      </c>
      <c r="N65">
        <v>35.1859590374563</v>
      </c>
      <c r="O65">
        <v>0</v>
      </c>
      <c r="P65">
        <v>41.37980803976253</v>
      </c>
      <c r="Q65">
        <v>3.2402226472081215</v>
      </c>
      <c r="R65">
        <v>12.556635610880591</v>
      </c>
      <c r="S65">
        <v>7.7277588519353628</v>
      </c>
      <c r="T65">
        <v>0</v>
      </c>
      <c r="U65">
        <v>60.919303306860947</v>
      </c>
      <c r="V65">
        <v>6.1595829965156801</v>
      </c>
      <c r="W65">
        <v>13.127545610474632</v>
      </c>
      <c r="X65">
        <v>43.462065826677872</v>
      </c>
      <c r="Y65">
        <v>0</v>
      </c>
      <c r="Z65">
        <v>1.9322761704545457</v>
      </c>
      <c r="AA65">
        <v>4.1622657991561178</v>
      </c>
      <c r="AB65">
        <v>11.708161574629045</v>
      </c>
      <c r="AC65">
        <v>8.611986510342712</v>
      </c>
      <c r="AD65">
        <v>5.414380764697249</v>
      </c>
      <c r="AE65">
        <v>14.647511168441158</v>
      </c>
      <c r="AF65">
        <v>0</v>
      </c>
      <c r="AG65">
        <v>11.803821545917586</v>
      </c>
      <c r="AH65">
        <v>45.317470424095944</v>
      </c>
      <c r="AI65">
        <v>1.0562758707701867</v>
      </c>
      <c r="AJ65">
        <v>0</v>
      </c>
      <c r="AK65">
        <v>20.045213149487786</v>
      </c>
      <c r="AL65">
        <v>0</v>
      </c>
      <c r="AM65">
        <v>4.6832648108430917</v>
      </c>
      <c r="AN65">
        <v>0.97895939599593118</v>
      </c>
      <c r="AO65">
        <v>0</v>
      </c>
      <c r="AP65">
        <v>1.0248173683512842</v>
      </c>
      <c r="AQ65">
        <v>0</v>
      </c>
      <c r="AR65">
        <v>9.8134937999999998</v>
      </c>
      <c r="AS65">
        <v>9.4512630394499944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532.33833068848276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9.0500253339046282</v>
      </c>
      <c r="L66">
        <v>125.55928128964207</v>
      </c>
      <c r="M66">
        <v>27.24902034883721</v>
      </c>
      <c r="N66">
        <v>35.1859590374563</v>
      </c>
      <c r="O66">
        <v>0</v>
      </c>
      <c r="P66">
        <v>41.37980803976253</v>
      </c>
      <c r="Q66">
        <v>3.2364575491465573</v>
      </c>
      <c r="R66">
        <v>12.556635610880591</v>
      </c>
      <c r="S66">
        <v>7.7277588519353628</v>
      </c>
      <c r="T66">
        <v>0</v>
      </c>
      <c r="U66">
        <v>60.919303306860947</v>
      </c>
      <c r="V66">
        <v>6.1595829965156801</v>
      </c>
      <c r="W66">
        <v>13.127545610474632</v>
      </c>
      <c r="X66">
        <v>43.462065826677872</v>
      </c>
      <c r="Y66">
        <v>0</v>
      </c>
      <c r="Z66">
        <v>1.9322761704545457</v>
      </c>
      <c r="AA66">
        <v>4.1622657991561178</v>
      </c>
      <c r="AB66">
        <v>11.708161574629045</v>
      </c>
      <c r="AC66">
        <v>8.611986510342712</v>
      </c>
      <c r="AD66">
        <v>5.414380764697249</v>
      </c>
      <c r="AE66">
        <v>14.647511168441158</v>
      </c>
      <c r="AF66">
        <v>0</v>
      </c>
      <c r="AG66">
        <v>11.803821545917586</v>
      </c>
      <c r="AH66">
        <v>45.317470424095944</v>
      </c>
      <c r="AI66">
        <v>1.0562758707701867</v>
      </c>
      <c r="AJ66">
        <v>0</v>
      </c>
      <c r="AK66">
        <v>20.045213149487786</v>
      </c>
      <c r="AL66">
        <v>0</v>
      </c>
      <c r="AM66">
        <v>4.6832648108430917</v>
      </c>
      <c r="AN66">
        <v>0.97895939599593118</v>
      </c>
      <c r="AO66">
        <v>0</v>
      </c>
      <c r="AP66">
        <v>1.0248173683512842</v>
      </c>
      <c r="AQ66">
        <v>0</v>
      </c>
      <c r="AR66">
        <v>9.8134937999999998</v>
      </c>
      <c r="AS66">
        <v>9.4512630394499944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536.26460519472687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8.7399987774569077</v>
      </c>
      <c r="L67">
        <v>209.88348942410224</v>
      </c>
      <c r="M67">
        <v>27.24902034883721</v>
      </c>
      <c r="N67">
        <v>35.1859590374563</v>
      </c>
      <c r="O67">
        <v>0</v>
      </c>
      <c r="P67">
        <v>41.37980803976253</v>
      </c>
      <c r="Q67">
        <v>3.2364575491465573</v>
      </c>
      <c r="R67">
        <v>9.9306654750656183</v>
      </c>
      <c r="S67">
        <v>7.7277588519353628</v>
      </c>
      <c r="T67">
        <v>0</v>
      </c>
      <c r="U67">
        <v>60.919303306860947</v>
      </c>
      <c r="V67">
        <v>6.1595829965156801</v>
      </c>
      <c r="W67">
        <v>13.127545610474632</v>
      </c>
      <c r="X67">
        <v>43.462065826677872</v>
      </c>
      <c r="Y67">
        <v>0</v>
      </c>
      <c r="Z67">
        <v>1.9322761704545457</v>
      </c>
      <c r="AA67">
        <v>4.1622657991561178</v>
      </c>
      <c r="AB67">
        <v>11.708161574629045</v>
      </c>
      <c r="AC67">
        <v>8.611986510342712</v>
      </c>
      <c r="AD67">
        <v>5.414380764697249</v>
      </c>
      <c r="AE67">
        <v>14.647511168441158</v>
      </c>
      <c r="AF67">
        <v>0</v>
      </c>
      <c r="AG67">
        <v>11.803821545917586</v>
      </c>
      <c r="AH67">
        <v>45.317470424095944</v>
      </c>
      <c r="AI67">
        <v>1.0562758707701867</v>
      </c>
      <c r="AJ67">
        <v>0</v>
      </c>
      <c r="AK67">
        <v>20.045213149487786</v>
      </c>
      <c r="AL67">
        <v>0</v>
      </c>
      <c r="AM67">
        <v>4.6832648108430917</v>
      </c>
      <c r="AN67">
        <v>0.97895939599593118</v>
      </c>
      <c r="AO67">
        <v>0</v>
      </c>
      <c r="AP67">
        <v>1.5182481008285003</v>
      </c>
      <c r="AQ67">
        <v>0</v>
      </c>
      <c r="AR67">
        <v>9.8134937999999998</v>
      </c>
      <c r="AS67">
        <v>9.4512630394499944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618.14624736940152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8.7399987774569077</v>
      </c>
      <c r="L68">
        <v>289.75043519892051</v>
      </c>
      <c r="M68">
        <v>27.24902034883721</v>
      </c>
      <c r="N68">
        <v>35.1859590374563</v>
      </c>
      <c r="O68">
        <v>0</v>
      </c>
      <c r="P68">
        <v>41.37980803976253</v>
      </c>
      <c r="Q68">
        <v>3.2389405217391309</v>
      </c>
      <c r="R68">
        <v>9.9306654750656183</v>
      </c>
      <c r="S68">
        <v>7.7277588519353628</v>
      </c>
      <c r="T68">
        <v>0</v>
      </c>
      <c r="U68">
        <v>60.919303306860947</v>
      </c>
      <c r="V68">
        <v>6.1595829965156801</v>
      </c>
      <c r="W68">
        <v>13.127545610474632</v>
      </c>
      <c r="X68">
        <v>43.462065826677872</v>
      </c>
      <c r="Y68">
        <v>0</v>
      </c>
      <c r="Z68">
        <v>1.9322761704545457</v>
      </c>
      <c r="AA68">
        <v>4.1622657991561178</v>
      </c>
      <c r="AB68">
        <v>11.708161574629045</v>
      </c>
      <c r="AC68">
        <v>8.611986510342712</v>
      </c>
      <c r="AD68">
        <v>5.414380764697249</v>
      </c>
      <c r="AE68">
        <v>14.647511168441158</v>
      </c>
      <c r="AF68">
        <v>0</v>
      </c>
      <c r="AG68">
        <v>11.803821545917586</v>
      </c>
      <c r="AH68">
        <v>45.317470424095944</v>
      </c>
      <c r="AI68">
        <v>1.0562758707701867</v>
      </c>
      <c r="AJ68">
        <v>0</v>
      </c>
      <c r="AK68">
        <v>20.045213149487786</v>
      </c>
      <c r="AL68">
        <v>0</v>
      </c>
      <c r="AM68">
        <v>4.6832648108430917</v>
      </c>
      <c r="AN68">
        <v>0.97895939599593118</v>
      </c>
      <c r="AO68">
        <v>0</v>
      </c>
      <c r="AP68">
        <v>3.4160583035625511</v>
      </c>
      <c r="AQ68">
        <v>0</v>
      </c>
      <c r="AR68">
        <v>9.8134937999999998</v>
      </c>
      <c r="AS68">
        <v>9.4512630394499944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699.91348631954645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8.7399987774569077</v>
      </c>
      <c r="L69">
        <v>366.99958627149226</v>
      </c>
      <c r="M69">
        <v>27.24902034883721</v>
      </c>
      <c r="N69">
        <v>35.1859590374563</v>
      </c>
      <c r="O69">
        <v>0</v>
      </c>
      <c r="P69">
        <v>41.37980803976253</v>
      </c>
      <c r="Q69">
        <v>3.2389405217391309</v>
      </c>
      <c r="R69">
        <v>12.416502134265734</v>
      </c>
      <c r="S69">
        <v>7.7277588519353628</v>
      </c>
      <c r="T69">
        <v>0</v>
      </c>
      <c r="U69">
        <v>60.919303306860947</v>
      </c>
      <c r="V69">
        <v>6.1595829965156801</v>
      </c>
      <c r="W69">
        <v>13.127545610474632</v>
      </c>
      <c r="X69">
        <v>43.462065826677872</v>
      </c>
      <c r="Y69">
        <v>0</v>
      </c>
      <c r="Z69">
        <v>1.9322761704545457</v>
      </c>
      <c r="AA69">
        <v>4.1622657991561178</v>
      </c>
      <c r="AB69">
        <v>11.708161574629045</v>
      </c>
      <c r="AC69">
        <v>8.611986510342712</v>
      </c>
      <c r="AD69">
        <v>5.414380764697249</v>
      </c>
      <c r="AE69">
        <v>14.647511168441158</v>
      </c>
      <c r="AF69">
        <v>0</v>
      </c>
      <c r="AG69">
        <v>11.803821545917586</v>
      </c>
      <c r="AH69">
        <v>45.317470424095944</v>
      </c>
      <c r="AI69">
        <v>1.0562758707701867</v>
      </c>
      <c r="AJ69">
        <v>0</v>
      </c>
      <c r="AK69">
        <v>20.045213149487786</v>
      </c>
      <c r="AL69">
        <v>0</v>
      </c>
      <c r="AM69">
        <v>4.6832648108430917</v>
      </c>
      <c r="AN69">
        <v>0.97895939599593118</v>
      </c>
      <c r="AO69">
        <v>0</v>
      </c>
      <c r="AP69">
        <v>3.4160583035625511</v>
      </c>
      <c r="AQ69">
        <v>0</v>
      </c>
      <c r="AR69">
        <v>9.8134937999999998</v>
      </c>
      <c r="AS69">
        <v>9.4512630394499944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779.64847405131832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6.0698121096425286</v>
      </c>
      <c r="L70">
        <v>366.99958627149226</v>
      </c>
      <c r="M70">
        <v>27.24902034883721</v>
      </c>
      <c r="N70">
        <v>35.1859590374563</v>
      </c>
      <c r="O70">
        <v>0</v>
      </c>
      <c r="P70">
        <v>41.37980803976253</v>
      </c>
      <c r="Q70">
        <v>3.2389405217391309</v>
      </c>
      <c r="R70">
        <v>12.416502134265734</v>
      </c>
      <c r="S70">
        <v>7.7277588519353628</v>
      </c>
      <c r="T70">
        <v>0</v>
      </c>
      <c r="U70">
        <v>60.919303306860947</v>
      </c>
      <c r="V70">
        <v>6.1595829965156801</v>
      </c>
      <c r="W70">
        <v>13.127545610474632</v>
      </c>
      <c r="X70">
        <v>43.462065826677872</v>
      </c>
      <c r="Y70">
        <v>0</v>
      </c>
      <c r="Z70">
        <v>1.9322761704545457</v>
      </c>
      <c r="AA70">
        <v>4.1622657991561178</v>
      </c>
      <c r="AB70">
        <v>11.708161574629045</v>
      </c>
      <c r="AC70">
        <v>8.611986510342712</v>
      </c>
      <c r="AD70">
        <v>5.414380764697249</v>
      </c>
      <c r="AE70">
        <v>14.647511168441158</v>
      </c>
      <c r="AF70">
        <v>0</v>
      </c>
      <c r="AG70">
        <v>11.803821545917586</v>
      </c>
      <c r="AH70">
        <v>45.317470424095944</v>
      </c>
      <c r="AI70">
        <v>1.0562758707701867</v>
      </c>
      <c r="AJ70">
        <v>0</v>
      </c>
      <c r="AK70">
        <v>20.045213149487786</v>
      </c>
      <c r="AL70">
        <v>0</v>
      </c>
      <c r="AM70">
        <v>4.6832648108430917</v>
      </c>
      <c r="AN70">
        <v>0.97895939599593118</v>
      </c>
      <c r="AO70">
        <v>0</v>
      </c>
      <c r="AP70">
        <v>1.1386859989229494</v>
      </c>
      <c r="AQ70">
        <v>0</v>
      </c>
      <c r="AR70">
        <v>9.8134937999999998</v>
      </c>
      <c r="AS70">
        <v>9.4512630394499944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774.70091507886445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8.7399382292018011</v>
      </c>
      <c r="L71">
        <v>367.00716593926973</v>
      </c>
      <c r="M71">
        <v>27.24902034883721</v>
      </c>
      <c r="N71">
        <v>35.1859590374563</v>
      </c>
      <c r="O71">
        <v>0</v>
      </c>
      <c r="P71">
        <v>41.37980803976253</v>
      </c>
      <c r="Q71">
        <v>3.2389405217391309</v>
      </c>
      <c r="R71">
        <v>12.416502134265734</v>
      </c>
      <c r="S71">
        <v>7.7277588519353628</v>
      </c>
      <c r="T71">
        <v>0</v>
      </c>
      <c r="U71">
        <v>60.919303306860947</v>
      </c>
      <c r="V71">
        <v>6.1595829965156801</v>
      </c>
      <c r="W71">
        <v>13.127545610474632</v>
      </c>
      <c r="X71">
        <v>43.462065826677872</v>
      </c>
      <c r="Y71">
        <v>0</v>
      </c>
      <c r="Z71">
        <v>1.9322761704545457</v>
      </c>
      <c r="AA71">
        <v>4.1622657991561178</v>
      </c>
      <c r="AB71">
        <v>11.708161574629045</v>
      </c>
      <c r="AC71">
        <v>8.611986510342712</v>
      </c>
      <c r="AD71">
        <v>2.7071902535795145</v>
      </c>
      <c r="AE71">
        <v>14.647511168441158</v>
      </c>
      <c r="AF71">
        <v>0</v>
      </c>
      <c r="AG71">
        <v>11.803821545917586</v>
      </c>
      <c r="AH71">
        <v>45.317470424095944</v>
      </c>
      <c r="AI71">
        <v>1.0562758707701867</v>
      </c>
      <c r="AJ71">
        <v>0</v>
      </c>
      <c r="AK71">
        <v>20.045213149487786</v>
      </c>
      <c r="AL71">
        <v>0</v>
      </c>
      <c r="AM71">
        <v>4.6832648108430917</v>
      </c>
      <c r="AN71">
        <v>0.97895939599593118</v>
      </c>
      <c r="AO71">
        <v>0</v>
      </c>
      <c r="AP71">
        <v>1.1386859989229494</v>
      </c>
      <c r="AQ71">
        <v>0</v>
      </c>
      <c r="AR71">
        <v>9.8134937999999998</v>
      </c>
      <c r="AS71">
        <v>9.4512630394499944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774.67143035508332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6.639971379193188</v>
      </c>
      <c r="L72">
        <v>367.00716593926973</v>
      </c>
      <c r="M72">
        <v>27.24902034883721</v>
      </c>
      <c r="N72">
        <v>35.1859590374563</v>
      </c>
      <c r="O72">
        <v>0</v>
      </c>
      <c r="P72">
        <v>41.37980803976253</v>
      </c>
      <c r="Q72">
        <v>3.2389405217391309</v>
      </c>
      <c r="R72">
        <v>12.416502134265734</v>
      </c>
      <c r="S72">
        <v>7.7277588519353628</v>
      </c>
      <c r="T72">
        <v>0</v>
      </c>
      <c r="U72">
        <v>60.919303306860947</v>
      </c>
      <c r="V72">
        <v>6.1595829965156801</v>
      </c>
      <c r="W72">
        <v>13.127545610474632</v>
      </c>
      <c r="X72">
        <v>43.462065826677872</v>
      </c>
      <c r="Y72">
        <v>0</v>
      </c>
      <c r="Z72">
        <v>1.9322761704545457</v>
      </c>
      <c r="AA72">
        <v>4.1622657991561178</v>
      </c>
      <c r="AB72">
        <v>11.708161574629045</v>
      </c>
      <c r="AC72">
        <v>8.611986510342712</v>
      </c>
      <c r="AD72">
        <v>2.7071902535795145</v>
      </c>
      <c r="AE72">
        <v>14.647511168441158</v>
      </c>
      <c r="AF72">
        <v>0</v>
      </c>
      <c r="AG72">
        <v>11.803821545917586</v>
      </c>
      <c r="AH72">
        <v>45.317470424095944</v>
      </c>
      <c r="AI72">
        <v>1.0562758707701867</v>
      </c>
      <c r="AJ72">
        <v>0</v>
      </c>
      <c r="AK72">
        <v>20.045213149487786</v>
      </c>
      <c r="AL72">
        <v>0</v>
      </c>
      <c r="AM72">
        <v>4.6832648108430917</v>
      </c>
      <c r="AN72">
        <v>0.97895939599593118</v>
      </c>
      <c r="AO72">
        <v>0</v>
      </c>
      <c r="AP72">
        <v>1.1386859989229494</v>
      </c>
      <c r="AQ72">
        <v>0</v>
      </c>
      <c r="AR72">
        <v>9.8134937999999998</v>
      </c>
      <c r="AS72">
        <v>9.4512630394499944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772.57146350507469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8.7399382292018011</v>
      </c>
      <c r="L73">
        <v>367.00716593926973</v>
      </c>
      <c r="M73">
        <v>27.24902034883721</v>
      </c>
      <c r="N73">
        <v>35.1859590374563</v>
      </c>
      <c r="O73">
        <v>0</v>
      </c>
      <c r="P73">
        <v>41.37980803976253</v>
      </c>
      <c r="Q73">
        <v>3.2389405217391309</v>
      </c>
      <c r="R73">
        <v>12.416502134265734</v>
      </c>
      <c r="S73">
        <v>7.7277588519353628</v>
      </c>
      <c r="T73">
        <v>0</v>
      </c>
      <c r="U73">
        <v>60.919303306860947</v>
      </c>
      <c r="V73">
        <v>6.1595829965156801</v>
      </c>
      <c r="W73">
        <v>13.127545610474632</v>
      </c>
      <c r="X73">
        <v>43.462065826677872</v>
      </c>
      <c r="Y73">
        <v>0</v>
      </c>
      <c r="Z73">
        <v>1.9322761704545457</v>
      </c>
      <c r="AA73">
        <v>8.3245315983122357</v>
      </c>
      <c r="AB73">
        <v>11.708161574629045</v>
      </c>
      <c r="AC73">
        <v>8.611986510342712</v>
      </c>
      <c r="AD73">
        <v>2.7071902535795145</v>
      </c>
      <c r="AE73">
        <v>14.647511168441158</v>
      </c>
      <c r="AF73">
        <v>0</v>
      </c>
      <c r="AG73">
        <v>11.803821545917586</v>
      </c>
      <c r="AH73">
        <v>45.317470424095944</v>
      </c>
      <c r="AI73">
        <v>1.0562758707701867</v>
      </c>
      <c r="AJ73">
        <v>0</v>
      </c>
      <c r="AK73">
        <v>20.045213149487786</v>
      </c>
      <c r="AL73">
        <v>0</v>
      </c>
      <c r="AM73">
        <v>4.6832648108430917</v>
      </c>
      <c r="AN73">
        <v>0.97895939599593118</v>
      </c>
      <c r="AO73">
        <v>0</v>
      </c>
      <c r="AP73">
        <v>1.3284670498757247</v>
      </c>
      <c r="AQ73">
        <v>0</v>
      </c>
      <c r="AR73">
        <v>9.8134937999999998</v>
      </c>
      <c r="AS73">
        <v>9.4512630394499944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779.02347720519219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8.7399382292018011</v>
      </c>
      <c r="L74">
        <v>367.00716593926973</v>
      </c>
      <c r="M74">
        <v>27.24902034883721</v>
      </c>
      <c r="N74">
        <v>35.1859590374563</v>
      </c>
      <c r="O74">
        <v>0</v>
      </c>
      <c r="P74">
        <v>41.37980803976253</v>
      </c>
      <c r="Q74">
        <v>3.2389405217391309</v>
      </c>
      <c r="R74">
        <v>12.416502134265734</v>
      </c>
      <c r="S74">
        <v>7.7277588519353628</v>
      </c>
      <c r="T74">
        <v>0</v>
      </c>
      <c r="U74">
        <v>60.919303306860947</v>
      </c>
      <c r="V74">
        <v>6.1595829965156801</v>
      </c>
      <c r="W74">
        <v>13.127545610474632</v>
      </c>
      <c r="X74">
        <v>43.462065826677872</v>
      </c>
      <c r="Y74">
        <v>0</v>
      </c>
      <c r="Z74">
        <v>1.9322761704545457</v>
      </c>
      <c r="AA74">
        <v>8.3245315983122357</v>
      </c>
      <c r="AB74">
        <v>11.708161574629045</v>
      </c>
      <c r="AC74">
        <v>8.611986510342712</v>
      </c>
      <c r="AD74">
        <v>2.7071902535795145</v>
      </c>
      <c r="AE74">
        <v>14.647511168441158</v>
      </c>
      <c r="AF74">
        <v>0</v>
      </c>
      <c r="AG74">
        <v>11.803821545917586</v>
      </c>
      <c r="AH74">
        <v>45.317470424095944</v>
      </c>
      <c r="AI74">
        <v>1.0562758707701867</v>
      </c>
      <c r="AJ74">
        <v>0</v>
      </c>
      <c r="AK74">
        <v>20.045213149487786</v>
      </c>
      <c r="AL74">
        <v>0</v>
      </c>
      <c r="AM74">
        <v>4.6832648108430917</v>
      </c>
      <c r="AN74">
        <v>0.97895939599593118</v>
      </c>
      <c r="AO74">
        <v>0</v>
      </c>
      <c r="AP74">
        <v>1.3284670498757247</v>
      </c>
      <c r="AQ74">
        <v>0</v>
      </c>
      <c r="AR74">
        <v>9.8134937999999998</v>
      </c>
      <c r="AS74">
        <v>9.4512630394499944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779.02347720519219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8.7299715991780324</v>
      </c>
      <c r="L75">
        <v>289.15699211458059</v>
      </c>
      <c r="M75">
        <v>27.24902034883721</v>
      </c>
      <c r="N75">
        <v>35.1859590374563</v>
      </c>
      <c r="O75">
        <v>0</v>
      </c>
      <c r="P75">
        <v>41.37980803976253</v>
      </c>
      <c r="Q75">
        <v>3.2389405217391309</v>
      </c>
      <c r="R75">
        <v>12.556635610880591</v>
      </c>
      <c r="S75">
        <v>7.7277588519353628</v>
      </c>
      <c r="T75">
        <v>0</v>
      </c>
      <c r="U75">
        <v>60.919303306860947</v>
      </c>
      <c r="V75">
        <v>6.1595829965156801</v>
      </c>
      <c r="W75">
        <v>13.127545610474632</v>
      </c>
      <c r="X75">
        <v>43.462065826677872</v>
      </c>
      <c r="Y75">
        <v>0</v>
      </c>
      <c r="Z75">
        <v>1.9322761704545457</v>
      </c>
      <c r="AA75">
        <v>12.486797397468354</v>
      </c>
      <c r="AB75">
        <v>11.708161574629045</v>
      </c>
      <c r="AC75">
        <v>8.611986510342712</v>
      </c>
      <c r="AD75">
        <v>2.7071902535795145</v>
      </c>
      <c r="AE75">
        <v>14.647511168441158</v>
      </c>
      <c r="AF75">
        <v>0</v>
      </c>
      <c r="AG75">
        <v>11.803821545917586</v>
      </c>
      <c r="AH75">
        <v>45.317470424095944</v>
      </c>
      <c r="AI75">
        <v>1.0562758707701867</v>
      </c>
      <c r="AJ75">
        <v>0</v>
      </c>
      <c r="AK75">
        <v>20.045213149487786</v>
      </c>
      <c r="AL75">
        <v>0</v>
      </c>
      <c r="AM75">
        <v>4.6832648108430917</v>
      </c>
      <c r="AN75">
        <v>0.97895939599593118</v>
      </c>
      <c r="AO75">
        <v>0</v>
      </c>
      <c r="AP75">
        <v>0.72116799362054673</v>
      </c>
      <c r="AQ75">
        <v>0</v>
      </c>
      <c r="AR75">
        <v>9.8134937999999998</v>
      </c>
      <c r="AS75">
        <v>9.4512630394499944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704.85843696999507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8.7300599813109443</v>
      </c>
      <c r="L76">
        <v>289.16372503828956</v>
      </c>
      <c r="M76">
        <v>27.24902034883721</v>
      </c>
      <c r="N76">
        <v>35.1859590374563</v>
      </c>
      <c r="O76">
        <v>0</v>
      </c>
      <c r="P76">
        <v>41.37980803976253</v>
      </c>
      <c r="Q76">
        <v>3.2389405217391309</v>
      </c>
      <c r="R76">
        <v>12.416502134265734</v>
      </c>
      <c r="S76">
        <v>7.7277588519353628</v>
      </c>
      <c r="T76">
        <v>0</v>
      </c>
      <c r="U76">
        <v>60.919303306860947</v>
      </c>
      <c r="V76">
        <v>6.1595829965156801</v>
      </c>
      <c r="W76">
        <v>10.309846055324213</v>
      </c>
      <c r="X76">
        <v>43.462065826677872</v>
      </c>
      <c r="Y76">
        <v>0</v>
      </c>
      <c r="Z76">
        <v>1.9322761704545457</v>
      </c>
      <c r="AA76">
        <v>12.486797397468354</v>
      </c>
      <c r="AB76">
        <v>11.708161574629045</v>
      </c>
      <c r="AC76">
        <v>8.611986510342712</v>
      </c>
      <c r="AD76">
        <v>5.414380764697249</v>
      </c>
      <c r="AE76">
        <v>14.647511168441158</v>
      </c>
      <c r="AF76">
        <v>0</v>
      </c>
      <c r="AG76">
        <v>11.803821545917586</v>
      </c>
      <c r="AH76">
        <v>45.317470424095944</v>
      </c>
      <c r="AI76">
        <v>1.0562758707701867</v>
      </c>
      <c r="AJ76">
        <v>0</v>
      </c>
      <c r="AK76">
        <v>20.045213149487786</v>
      </c>
      <c r="AL76">
        <v>0</v>
      </c>
      <c r="AM76">
        <v>4.6832648108430917</v>
      </c>
      <c r="AN76">
        <v>0.97895939599593118</v>
      </c>
      <c r="AO76">
        <v>0</v>
      </c>
      <c r="AP76">
        <v>0.72116799362054673</v>
      </c>
      <c r="AQ76">
        <v>0</v>
      </c>
      <c r="AR76">
        <v>9.8134937999999998</v>
      </c>
      <c r="AS76">
        <v>9.4512630394499944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704.61461575518945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8.7300599813109443</v>
      </c>
      <c r="L77">
        <v>354.71678110457032</v>
      </c>
      <c r="M77">
        <v>27.24902034883721</v>
      </c>
      <c r="N77">
        <v>35.1859590374563</v>
      </c>
      <c r="O77">
        <v>0</v>
      </c>
      <c r="P77">
        <v>41.37980803976253</v>
      </c>
      <c r="Q77">
        <v>3.2389405217391309</v>
      </c>
      <c r="R77">
        <v>12.416502134265734</v>
      </c>
      <c r="S77">
        <v>7.7277588519353628</v>
      </c>
      <c r="T77">
        <v>0</v>
      </c>
      <c r="U77">
        <v>60.919303306860947</v>
      </c>
      <c r="V77">
        <v>6.1595829965156801</v>
      </c>
      <c r="W77">
        <v>10.309846055324213</v>
      </c>
      <c r="X77">
        <v>43.462065826677872</v>
      </c>
      <c r="Y77">
        <v>0</v>
      </c>
      <c r="Z77">
        <v>1.9322761704545457</v>
      </c>
      <c r="AA77">
        <v>12.486797397468354</v>
      </c>
      <c r="AB77">
        <v>11.708161574629045</v>
      </c>
      <c r="AC77">
        <v>8.611986510342712</v>
      </c>
      <c r="AD77">
        <v>5.414380764697249</v>
      </c>
      <c r="AE77">
        <v>14.647511168441158</v>
      </c>
      <c r="AF77">
        <v>0</v>
      </c>
      <c r="AG77">
        <v>11.803821545917586</v>
      </c>
      <c r="AH77">
        <v>45.317470424095944</v>
      </c>
      <c r="AI77">
        <v>1.5089659685386894</v>
      </c>
      <c r="AJ77">
        <v>0</v>
      </c>
      <c r="AK77">
        <v>20.045213149487786</v>
      </c>
      <c r="AL77">
        <v>0</v>
      </c>
      <c r="AM77">
        <v>4.6832648108430917</v>
      </c>
      <c r="AN77">
        <v>0.97895939599593118</v>
      </c>
      <c r="AO77">
        <v>0</v>
      </c>
      <c r="AP77">
        <v>1.4802918906379454</v>
      </c>
      <c r="AQ77">
        <v>0</v>
      </c>
      <c r="AR77">
        <v>9.8134937999999998</v>
      </c>
      <c r="AS77">
        <v>9.4512630394499944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771.37948581625631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8.7300599813109443</v>
      </c>
      <c r="L78">
        <v>354.71678110457032</v>
      </c>
      <c r="M78">
        <v>27.24902034883721</v>
      </c>
      <c r="N78">
        <v>35.1859590374563</v>
      </c>
      <c r="O78">
        <v>0</v>
      </c>
      <c r="P78">
        <v>41.37980803976253</v>
      </c>
      <c r="Q78">
        <v>3.2389405217391309</v>
      </c>
      <c r="R78">
        <v>12.416502134265734</v>
      </c>
      <c r="S78">
        <v>7.7277588519353628</v>
      </c>
      <c r="T78">
        <v>0</v>
      </c>
      <c r="U78">
        <v>60.919303306860947</v>
      </c>
      <c r="V78">
        <v>6.1595829965156801</v>
      </c>
      <c r="W78">
        <v>10.309846055324213</v>
      </c>
      <c r="X78">
        <v>43.462065826677872</v>
      </c>
      <c r="Y78">
        <v>0</v>
      </c>
      <c r="Z78">
        <v>5.826164318181819</v>
      </c>
      <c r="AA78">
        <v>12.486797397468354</v>
      </c>
      <c r="AB78">
        <v>12.047872257258998</v>
      </c>
      <c r="AC78">
        <v>8.611986510342712</v>
      </c>
      <c r="AD78">
        <v>10.828761271856278</v>
      </c>
      <c r="AE78">
        <v>14.647511168441158</v>
      </c>
      <c r="AF78">
        <v>0</v>
      </c>
      <c r="AG78">
        <v>11.803821545917586</v>
      </c>
      <c r="AH78">
        <v>45.836587095916727</v>
      </c>
      <c r="AI78">
        <v>2.2634489528080342</v>
      </c>
      <c r="AJ78">
        <v>0</v>
      </c>
      <c r="AK78">
        <v>20.045213149487786</v>
      </c>
      <c r="AL78">
        <v>0</v>
      </c>
      <c r="AM78">
        <v>4.6832648108430917</v>
      </c>
      <c r="AN78">
        <v>0.97895939599593118</v>
      </c>
      <c r="AO78">
        <v>0</v>
      </c>
      <c r="AP78">
        <v>1.4802918906379454</v>
      </c>
      <c r="AQ78">
        <v>0</v>
      </c>
      <c r="AR78">
        <v>9.8134937999999998</v>
      </c>
      <c r="AS78">
        <v>9.7653487452337302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782.61515051564629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8.8299045197959707</v>
      </c>
      <c r="L79">
        <v>291.5205484105922</v>
      </c>
      <c r="M79">
        <v>27.24902034883721</v>
      </c>
      <c r="N79">
        <v>35.1859590374563</v>
      </c>
      <c r="O79">
        <v>0</v>
      </c>
      <c r="P79">
        <v>41.37980803976253</v>
      </c>
      <c r="Q79">
        <v>3.2389405217391309</v>
      </c>
      <c r="R79">
        <v>12.416502134265734</v>
      </c>
      <c r="S79">
        <v>7.7277588519353628</v>
      </c>
      <c r="T79">
        <v>0</v>
      </c>
      <c r="U79">
        <v>60.919303306860947</v>
      </c>
      <c r="V79">
        <v>6.1595829965156801</v>
      </c>
      <c r="W79">
        <v>13.127545610474632</v>
      </c>
      <c r="X79">
        <v>43.462065826677872</v>
      </c>
      <c r="Y79">
        <v>0</v>
      </c>
      <c r="Z79">
        <v>5.826164318181819</v>
      </c>
      <c r="AA79">
        <v>12.486797397468354</v>
      </c>
      <c r="AB79">
        <v>12.047872257258998</v>
      </c>
      <c r="AC79">
        <v>8.611986510342712</v>
      </c>
      <c r="AD79">
        <v>10.828761271856278</v>
      </c>
      <c r="AE79">
        <v>14.647511168441158</v>
      </c>
      <c r="AF79">
        <v>0</v>
      </c>
      <c r="AG79">
        <v>11.803821545917586</v>
      </c>
      <c r="AH79">
        <v>45.836587095916727</v>
      </c>
      <c r="AI79">
        <v>14.712417809243602</v>
      </c>
      <c r="AJ79">
        <v>0</v>
      </c>
      <c r="AK79">
        <v>20.045213149487786</v>
      </c>
      <c r="AL79">
        <v>0</v>
      </c>
      <c r="AM79">
        <v>4.6832648108430917</v>
      </c>
      <c r="AN79">
        <v>0.97895939599593118</v>
      </c>
      <c r="AO79">
        <v>0</v>
      </c>
      <c r="AP79">
        <v>2.8087592473073739</v>
      </c>
      <c r="AQ79">
        <v>0</v>
      </c>
      <c r="AR79">
        <v>9.8134937999999998</v>
      </c>
      <c r="AS79">
        <v>9.7653487452337302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736.11389812840855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8.7199407348879259</v>
      </c>
      <c r="L80">
        <v>291.5205484105922</v>
      </c>
      <c r="M80">
        <v>27.24902034883721</v>
      </c>
      <c r="N80">
        <v>35.1859590374563</v>
      </c>
      <c r="O80">
        <v>0</v>
      </c>
      <c r="P80">
        <v>41.37980803976253</v>
      </c>
      <c r="Q80">
        <v>3.2389405217391309</v>
      </c>
      <c r="R80">
        <v>12.416502134265734</v>
      </c>
      <c r="S80">
        <v>7.7277588519353628</v>
      </c>
      <c r="T80">
        <v>0</v>
      </c>
      <c r="U80">
        <v>60.919303306860947</v>
      </c>
      <c r="V80">
        <v>6.1595829965156801</v>
      </c>
      <c r="W80">
        <v>13.127545610474632</v>
      </c>
      <c r="X80">
        <v>43.462065826677872</v>
      </c>
      <c r="Y80">
        <v>0</v>
      </c>
      <c r="Z80">
        <v>5.826164318181819</v>
      </c>
      <c r="AA80">
        <v>12.486797397468354</v>
      </c>
      <c r="AB80">
        <v>12.047872257258998</v>
      </c>
      <c r="AC80">
        <v>8.611986510342712</v>
      </c>
      <c r="AD80">
        <v>10.828761271856278</v>
      </c>
      <c r="AE80">
        <v>14.647511168441158</v>
      </c>
      <c r="AF80">
        <v>0</v>
      </c>
      <c r="AG80">
        <v>11.803821545917586</v>
      </c>
      <c r="AH80">
        <v>45.836587095916727</v>
      </c>
      <c r="AI80">
        <v>14.712417809243602</v>
      </c>
      <c r="AJ80">
        <v>0</v>
      </c>
      <c r="AK80">
        <v>20.045213149487786</v>
      </c>
      <c r="AL80">
        <v>0</v>
      </c>
      <c r="AM80">
        <v>4.6832648108430917</v>
      </c>
      <c r="AN80">
        <v>0.97895939599593118</v>
      </c>
      <c r="AO80">
        <v>0</v>
      </c>
      <c r="AP80">
        <v>2.8087592473073739</v>
      </c>
      <c r="AQ80">
        <v>0</v>
      </c>
      <c r="AR80">
        <v>9.8134937999999998</v>
      </c>
      <c r="AS80">
        <v>9.7653487452337302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736.00393434350053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8.7199311979140202</v>
      </c>
      <c r="L81">
        <v>291.5205484105922</v>
      </c>
      <c r="M81">
        <v>27.24902034883721</v>
      </c>
      <c r="N81">
        <v>35.1859590374563</v>
      </c>
      <c r="O81">
        <v>0</v>
      </c>
      <c r="P81">
        <v>41.37980803976253</v>
      </c>
      <c r="Q81">
        <v>3.2389405217391309</v>
      </c>
      <c r="R81">
        <v>12.416502134265734</v>
      </c>
      <c r="S81">
        <v>7.7277588519353628</v>
      </c>
      <c r="T81">
        <v>0</v>
      </c>
      <c r="U81">
        <v>60.919303306860947</v>
      </c>
      <c r="V81">
        <v>6.1595829965156801</v>
      </c>
      <c r="W81">
        <v>13.127545610474632</v>
      </c>
      <c r="X81">
        <v>43.462065826677872</v>
      </c>
      <c r="Y81">
        <v>0</v>
      </c>
      <c r="Z81">
        <v>5.826164318181819</v>
      </c>
      <c r="AA81">
        <v>12.486797397468354</v>
      </c>
      <c r="AB81">
        <v>12.047872257258998</v>
      </c>
      <c r="AC81">
        <v>8.611986510342712</v>
      </c>
      <c r="AD81">
        <v>10.828761271856278</v>
      </c>
      <c r="AE81">
        <v>14.647511168441158</v>
      </c>
      <c r="AF81">
        <v>0</v>
      </c>
      <c r="AG81">
        <v>11.803821545917586</v>
      </c>
      <c r="AH81">
        <v>45.836587095916727</v>
      </c>
      <c r="AI81">
        <v>14.712417809243602</v>
      </c>
      <c r="AJ81">
        <v>0</v>
      </c>
      <c r="AK81">
        <v>20.045213149487786</v>
      </c>
      <c r="AL81">
        <v>0</v>
      </c>
      <c r="AM81">
        <v>4.6832648108430917</v>
      </c>
      <c r="AN81">
        <v>0.97895939599593118</v>
      </c>
      <c r="AO81">
        <v>0</v>
      </c>
      <c r="AP81">
        <v>2.8087592473073739</v>
      </c>
      <c r="AQ81">
        <v>0</v>
      </c>
      <c r="AR81">
        <v>9.8134937999999998</v>
      </c>
      <c r="AS81">
        <v>9.7653487452337302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736.00392480652658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8.7199311979140202</v>
      </c>
      <c r="L82">
        <v>291.5205484105922</v>
      </c>
      <c r="M82">
        <v>27.24902034883721</v>
      </c>
      <c r="N82">
        <v>35.1859590374563</v>
      </c>
      <c r="O82">
        <v>0</v>
      </c>
      <c r="P82">
        <v>41.37980803976253</v>
      </c>
      <c r="Q82">
        <v>3.2389405217391309</v>
      </c>
      <c r="R82">
        <v>12.416502134265734</v>
      </c>
      <c r="S82">
        <v>7.7277588519353628</v>
      </c>
      <c r="T82">
        <v>0</v>
      </c>
      <c r="U82">
        <v>60.919303306860947</v>
      </c>
      <c r="V82">
        <v>6.1595829965156801</v>
      </c>
      <c r="W82">
        <v>13.127545610474632</v>
      </c>
      <c r="X82">
        <v>43.462065826677872</v>
      </c>
      <c r="Y82">
        <v>0</v>
      </c>
      <c r="Z82">
        <v>5.826164318181819</v>
      </c>
      <c r="AA82">
        <v>12.486797397468354</v>
      </c>
      <c r="AB82">
        <v>12.047872257258998</v>
      </c>
      <c r="AC82">
        <v>8.611986510342712</v>
      </c>
      <c r="AD82">
        <v>10.828761271856278</v>
      </c>
      <c r="AE82">
        <v>14.647511168441158</v>
      </c>
      <c r="AF82">
        <v>0</v>
      </c>
      <c r="AG82">
        <v>11.803821545917586</v>
      </c>
      <c r="AH82">
        <v>45.836587095916727</v>
      </c>
      <c r="AI82">
        <v>14.712417809243602</v>
      </c>
      <c r="AJ82">
        <v>0</v>
      </c>
      <c r="AK82">
        <v>20.045213149487786</v>
      </c>
      <c r="AL82">
        <v>0</v>
      </c>
      <c r="AM82">
        <v>4.6832648108430917</v>
      </c>
      <c r="AN82">
        <v>0.97895939599593118</v>
      </c>
      <c r="AO82">
        <v>0</v>
      </c>
      <c r="AP82">
        <v>1.1007297887323941</v>
      </c>
      <c r="AQ82">
        <v>0</v>
      </c>
      <c r="AR82">
        <v>9.8134937999999998</v>
      </c>
      <c r="AS82">
        <v>9.7653487452337302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734.2958953479515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8.7200426820084953</v>
      </c>
      <c r="L83">
        <v>291.52000934134418</v>
      </c>
      <c r="M83">
        <v>27.24902034883721</v>
      </c>
      <c r="N83">
        <v>35.1859590374563</v>
      </c>
      <c r="O83">
        <v>0</v>
      </c>
      <c r="P83">
        <v>41.37980803976253</v>
      </c>
      <c r="Q83">
        <v>3.2389405217391309</v>
      </c>
      <c r="R83">
        <v>12.416502134265734</v>
      </c>
      <c r="S83">
        <v>7.7277588519353628</v>
      </c>
      <c r="T83">
        <v>0</v>
      </c>
      <c r="U83">
        <v>60.919303306860947</v>
      </c>
      <c r="V83">
        <v>6.1595829965156801</v>
      </c>
      <c r="W83">
        <v>13.127545610474632</v>
      </c>
      <c r="X83">
        <v>43.462065826677872</v>
      </c>
      <c r="Y83">
        <v>0</v>
      </c>
      <c r="Z83">
        <v>5.826164318181819</v>
      </c>
      <c r="AA83">
        <v>12.486797397468354</v>
      </c>
      <c r="AB83">
        <v>12.047872257258998</v>
      </c>
      <c r="AC83">
        <v>8.611986510342712</v>
      </c>
      <c r="AD83">
        <v>10.828761271856278</v>
      </c>
      <c r="AE83">
        <v>14.647511168441158</v>
      </c>
      <c r="AF83">
        <v>0</v>
      </c>
      <c r="AG83">
        <v>11.803821545917586</v>
      </c>
      <c r="AH83">
        <v>45.836587095916727</v>
      </c>
      <c r="AI83">
        <v>14.712417809243602</v>
      </c>
      <c r="AJ83">
        <v>0</v>
      </c>
      <c r="AK83">
        <v>20.045213149487786</v>
      </c>
      <c r="AL83">
        <v>0</v>
      </c>
      <c r="AM83">
        <v>4.6832648108430917</v>
      </c>
      <c r="AN83">
        <v>0.97895939599593118</v>
      </c>
      <c r="AO83">
        <v>0</v>
      </c>
      <c r="AP83">
        <v>1.1007297887323941</v>
      </c>
      <c r="AQ83">
        <v>0</v>
      </c>
      <c r="AR83">
        <v>9.8134937999999998</v>
      </c>
      <c r="AS83">
        <v>9.7653487452337302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734.29546776279801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8.7200426820084953</v>
      </c>
      <c r="L84">
        <v>291.52000934134418</v>
      </c>
      <c r="M84">
        <v>27.24902034883721</v>
      </c>
      <c r="N84">
        <v>35.1859590374563</v>
      </c>
      <c r="O84">
        <v>0</v>
      </c>
      <c r="P84">
        <v>41.37980803976253</v>
      </c>
      <c r="Q84">
        <v>3.2389405217391309</v>
      </c>
      <c r="R84">
        <v>12.416502134265734</v>
      </c>
      <c r="S84">
        <v>7.7277588519353628</v>
      </c>
      <c r="T84">
        <v>0</v>
      </c>
      <c r="U84">
        <v>60.919303306860947</v>
      </c>
      <c r="V84">
        <v>6.1595829965156801</v>
      </c>
      <c r="W84">
        <v>13.127545610474632</v>
      </c>
      <c r="X84">
        <v>43.462065826677872</v>
      </c>
      <c r="Y84">
        <v>0</v>
      </c>
      <c r="Z84">
        <v>5.826164318181819</v>
      </c>
      <c r="AA84">
        <v>12.486797397468354</v>
      </c>
      <c r="AB84">
        <v>12.047872257258998</v>
      </c>
      <c r="AC84">
        <v>8.611986510342712</v>
      </c>
      <c r="AD84">
        <v>10.828761271856278</v>
      </c>
      <c r="AE84">
        <v>14.647511168441158</v>
      </c>
      <c r="AF84">
        <v>0</v>
      </c>
      <c r="AG84">
        <v>11.803821545917586</v>
      </c>
      <c r="AH84">
        <v>45.836587095916727</v>
      </c>
      <c r="AI84">
        <v>14.712417809243602</v>
      </c>
      <c r="AJ84">
        <v>0</v>
      </c>
      <c r="AK84">
        <v>20.045213149487786</v>
      </c>
      <c r="AL84">
        <v>0</v>
      </c>
      <c r="AM84">
        <v>4.6832648108430917</v>
      </c>
      <c r="AN84">
        <v>0.97895939599593118</v>
      </c>
      <c r="AO84">
        <v>0</v>
      </c>
      <c r="AP84">
        <v>1.1007297887323941</v>
      </c>
      <c r="AQ84">
        <v>0</v>
      </c>
      <c r="AR84">
        <v>9.8134937999999998</v>
      </c>
      <c r="AS84">
        <v>9.7653487452337302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734.29546776279801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8.7200426820084953</v>
      </c>
      <c r="L85">
        <v>291.52000934134418</v>
      </c>
      <c r="M85">
        <v>27.24902034883721</v>
      </c>
      <c r="N85">
        <v>35.1859590374563</v>
      </c>
      <c r="O85">
        <v>0</v>
      </c>
      <c r="P85">
        <v>41.37980803976253</v>
      </c>
      <c r="Q85">
        <v>3.2389405217391309</v>
      </c>
      <c r="R85">
        <v>12.416502134265734</v>
      </c>
      <c r="S85">
        <v>7.7277588519353628</v>
      </c>
      <c r="T85">
        <v>0</v>
      </c>
      <c r="U85">
        <v>60.919303306860947</v>
      </c>
      <c r="V85">
        <v>6.1595829965156801</v>
      </c>
      <c r="W85">
        <v>13.127545610474632</v>
      </c>
      <c r="X85">
        <v>43.462065826677872</v>
      </c>
      <c r="Y85">
        <v>0</v>
      </c>
      <c r="Z85">
        <v>5.826164318181819</v>
      </c>
      <c r="AA85">
        <v>12.486797397468354</v>
      </c>
      <c r="AB85">
        <v>12.047872257258998</v>
      </c>
      <c r="AC85">
        <v>8.611986510342712</v>
      </c>
      <c r="AD85">
        <v>10.828761271856278</v>
      </c>
      <c r="AE85">
        <v>14.647511168441158</v>
      </c>
      <c r="AF85">
        <v>0</v>
      </c>
      <c r="AG85">
        <v>11.803821545917586</v>
      </c>
      <c r="AH85">
        <v>45.836587095916727</v>
      </c>
      <c r="AI85">
        <v>1.5089659685386894</v>
      </c>
      <c r="AJ85">
        <v>0</v>
      </c>
      <c r="AK85">
        <v>20.045213149487786</v>
      </c>
      <c r="AL85">
        <v>0</v>
      </c>
      <c r="AM85">
        <v>4.6832648108430917</v>
      </c>
      <c r="AN85">
        <v>0.97895939599593118</v>
      </c>
      <c r="AO85">
        <v>0</v>
      </c>
      <c r="AP85">
        <v>1.1007297887323941</v>
      </c>
      <c r="AQ85">
        <v>0</v>
      </c>
      <c r="AR85">
        <v>9.8134937999999998</v>
      </c>
      <c r="AS85">
        <v>9.7653487452337302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721.0920159220932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8.7200426820084953</v>
      </c>
      <c r="L86">
        <v>291.52000934134418</v>
      </c>
      <c r="M86">
        <v>27.24902034883721</v>
      </c>
      <c r="N86">
        <v>35.1859590374563</v>
      </c>
      <c r="O86">
        <v>0</v>
      </c>
      <c r="P86">
        <v>41.37980803976253</v>
      </c>
      <c r="Q86">
        <v>3.2389405217391309</v>
      </c>
      <c r="R86">
        <v>12.416502134265734</v>
      </c>
      <c r="S86">
        <v>7.7277588519353628</v>
      </c>
      <c r="T86">
        <v>0</v>
      </c>
      <c r="U86">
        <v>60.919303306860947</v>
      </c>
      <c r="V86">
        <v>6.1595829965156801</v>
      </c>
      <c r="W86">
        <v>13.127545610474632</v>
      </c>
      <c r="X86">
        <v>43.462065826677872</v>
      </c>
      <c r="Y86">
        <v>0</v>
      </c>
      <c r="Z86">
        <v>3.8645520340909094</v>
      </c>
      <c r="AA86">
        <v>12.486797397468354</v>
      </c>
      <c r="AB86">
        <v>11.708161574629045</v>
      </c>
      <c r="AC86">
        <v>8.611986510342712</v>
      </c>
      <c r="AD86">
        <v>5.414380764697249</v>
      </c>
      <c r="AE86">
        <v>14.647511168441158</v>
      </c>
      <c r="AF86">
        <v>0</v>
      </c>
      <c r="AG86">
        <v>11.803821545917586</v>
      </c>
      <c r="AH86">
        <v>45.317470424095944</v>
      </c>
      <c r="AI86">
        <v>1.0562758707701867</v>
      </c>
      <c r="AJ86">
        <v>0</v>
      </c>
      <c r="AK86">
        <v>20.045213149487786</v>
      </c>
      <c r="AL86">
        <v>0</v>
      </c>
      <c r="AM86">
        <v>4.6832648108430917</v>
      </c>
      <c r="AN86">
        <v>0.97895939599593118</v>
      </c>
      <c r="AO86">
        <v>0</v>
      </c>
      <c r="AP86">
        <v>1.1007297887323941</v>
      </c>
      <c r="AQ86">
        <v>0</v>
      </c>
      <c r="AR86">
        <v>9.8134937999999998</v>
      </c>
      <c r="AS86">
        <v>9.4512630394499944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712.09041997284032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8.7200426820084953</v>
      </c>
      <c r="L87">
        <v>291.52000934134418</v>
      </c>
      <c r="M87">
        <v>27.24902034883721</v>
      </c>
      <c r="N87">
        <v>35.1859590374563</v>
      </c>
      <c r="O87">
        <v>0</v>
      </c>
      <c r="P87">
        <v>41.37980803976253</v>
      </c>
      <c r="Q87">
        <v>3.2389405217391309</v>
      </c>
      <c r="R87">
        <v>12.416502134265734</v>
      </c>
      <c r="S87">
        <v>7.7277588519353628</v>
      </c>
      <c r="T87">
        <v>0</v>
      </c>
      <c r="U87">
        <v>60.919303306860947</v>
      </c>
      <c r="V87">
        <v>6.1595829965156801</v>
      </c>
      <c r="W87">
        <v>13.127545610474632</v>
      </c>
      <c r="X87">
        <v>43.462065826677872</v>
      </c>
      <c r="Y87">
        <v>0</v>
      </c>
      <c r="Z87">
        <v>3.8645520340909094</v>
      </c>
      <c r="AA87">
        <v>12.486797397468354</v>
      </c>
      <c r="AB87">
        <v>11.708161574629045</v>
      </c>
      <c r="AC87">
        <v>8.611986510342712</v>
      </c>
      <c r="AD87">
        <v>5.414380764697249</v>
      </c>
      <c r="AE87">
        <v>14.647511168441158</v>
      </c>
      <c r="AF87">
        <v>0</v>
      </c>
      <c r="AG87">
        <v>11.803821545917586</v>
      </c>
      <c r="AH87">
        <v>45.317470424095944</v>
      </c>
      <c r="AI87">
        <v>1.0562758707701867</v>
      </c>
      <c r="AJ87">
        <v>0</v>
      </c>
      <c r="AK87">
        <v>20.045213149487786</v>
      </c>
      <c r="AL87">
        <v>0</v>
      </c>
      <c r="AM87">
        <v>4.6832648108430917</v>
      </c>
      <c r="AN87">
        <v>0.97895939599593118</v>
      </c>
      <c r="AO87">
        <v>0</v>
      </c>
      <c r="AP87">
        <v>1.1007297887323941</v>
      </c>
      <c r="AQ87">
        <v>0</v>
      </c>
      <c r="AR87">
        <v>9.8134937999999998</v>
      </c>
      <c r="AS87">
        <v>9.4512630394499944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712.09041997284032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8.7200426820084953</v>
      </c>
      <c r="L88">
        <v>291.52000934134418</v>
      </c>
      <c r="M88">
        <v>27.24902034883721</v>
      </c>
      <c r="N88">
        <v>35.1859590374563</v>
      </c>
      <c r="O88">
        <v>0</v>
      </c>
      <c r="P88">
        <v>41.37980803976253</v>
      </c>
      <c r="Q88">
        <v>3.2389405217391309</v>
      </c>
      <c r="R88">
        <v>12.416502134265734</v>
      </c>
      <c r="S88">
        <v>7.7277588519353628</v>
      </c>
      <c r="T88">
        <v>0</v>
      </c>
      <c r="U88">
        <v>60.919303306860947</v>
      </c>
      <c r="V88">
        <v>6.1595829965156801</v>
      </c>
      <c r="W88">
        <v>13.127545610474632</v>
      </c>
      <c r="X88">
        <v>43.462065826677872</v>
      </c>
      <c r="Y88">
        <v>0</v>
      </c>
      <c r="Z88">
        <v>3.8645520340909094</v>
      </c>
      <c r="AA88">
        <v>12.486797397468354</v>
      </c>
      <c r="AB88">
        <v>11.708161574629045</v>
      </c>
      <c r="AC88">
        <v>8.611986510342712</v>
      </c>
      <c r="AD88">
        <v>5.414380764697249</v>
      </c>
      <c r="AE88">
        <v>14.647511168441158</v>
      </c>
      <c r="AF88">
        <v>0</v>
      </c>
      <c r="AG88">
        <v>11.803821545917586</v>
      </c>
      <c r="AH88">
        <v>45.317470424095944</v>
      </c>
      <c r="AI88">
        <v>1.0562758707701867</v>
      </c>
      <c r="AJ88">
        <v>0</v>
      </c>
      <c r="AK88">
        <v>20.045213149487786</v>
      </c>
      <c r="AL88">
        <v>0</v>
      </c>
      <c r="AM88">
        <v>4.6832648108430917</v>
      </c>
      <c r="AN88">
        <v>0.97895939599593118</v>
      </c>
      <c r="AO88">
        <v>0</v>
      </c>
      <c r="AP88">
        <v>1.1007297887323941</v>
      </c>
      <c r="AQ88">
        <v>0</v>
      </c>
      <c r="AR88">
        <v>9.8134937999999998</v>
      </c>
      <c r="AS88">
        <v>9.4512630394499944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712.09041997284032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8.7200426820084953</v>
      </c>
      <c r="L89">
        <v>291.52000934134418</v>
      </c>
      <c r="M89">
        <v>27.24902034883721</v>
      </c>
      <c r="N89">
        <v>35.1859590374563</v>
      </c>
      <c r="O89">
        <v>0</v>
      </c>
      <c r="P89">
        <v>41.37980803976253</v>
      </c>
      <c r="Q89">
        <v>3.2389405217391309</v>
      </c>
      <c r="R89">
        <v>12.416502134265734</v>
      </c>
      <c r="S89">
        <v>7.7277588519353628</v>
      </c>
      <c r="T89">
        <v>0</v>
      </c>
      <c r="U89">
        <v>60.919303306860947</v>
      </c>
      <c r="V89">
        <v>6.1595829965156801</v>
      </c>
      <c r="W89">
        <v>13.127545610474632</v>
      </c>
      <c r="X89">
        <v>43.462065826677872</v>
      </c>
      <c r="Y89">
        <v>0</v>
      </c>
      <c r="Z89">
        <v>3.8645520340909094</v>
      </c>
      <c r="AA89">
        <v>12.486797397468354</v>
      </c>
      <c r="AB89">
        <v>11.708161574629045</v>
      </c>
      <c r="AC89">
        <v>8.611986510342712</v>
      </c>
      <c r="AD89">
        <v>5.414380764697249</v>
      </c>
      <c r="AE89">
        <v>14.647511168441158</v>
      </c>
      <c r="AF89">
        <v>0</v>
      </c>
      <c r="AG89">
        <v>11.803821545917586</v>
      </c>
      <c r="AH89">
        <v>45.317470424095944</v>
      </c>
      <c r="AI89">
        <v>4.1496562854785228</v>
      </c>
      <c r="AJ89">
        <v>0</v>
      </c>
      <c r="AK89">
        <v>20.045213149487786</v>
      </c>
      <c r="AL89">
        <v>0</v>
      </c>
      <c r="AM89">
        <v>4.6832648108430917</v>
      </c>
      <c r="AN89">
        <v>0.97895939599593118</v>
      </c>
      <c r="AO89">
        <v>0</v>
      </c>
      <c r="AP89">
        <v>1.1007297887323941</v>
      </c>
      <c r="AQ89">
        <v>0</v>
      </c>
      <c r="AR89">
        <v>9.8134937999999998</v>
      </c>
      <c r="AS89">
        <v>9.4512630394499944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715.18380038754867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8.7200426820084953</v>
      </c>
      <c r="L90">
        <v>291.52000934134418</v>
      </c>
      <c r="M90">
        <v>27.24902034883721</v>
      </c>
      <c r="N90">
        <v>35.1859590374563</v>
      </c>
      <c r="O90">
        <v>0</v>
      </c>
      <c r="P90">
        <v>41.37980803976253</v>
      </c>
      <c r="Q90">
        <v>3.2389405217391309</v>
      </c>
      <c r="R90">
        <v>12.416502134265734</v>
      </c>
      <c r="S90">
        <v>7.7277588519353628</v>
      </c>
      <c r="T90">
        <v>0</v>
      </c>
      <c r="U90">
        <v>60.919303306860947</v>
      </c>
      <c r="V90">
        <v>6.1595829965156801</v>
      </c>
      <c r="W90">
        <v>13.127545610474632</v>
      </c>
      <c r="X90">
        <v>43.462065826677872</v>
      </c>
      <c r="Y90">
        <v>0</v>
      </c>
      <c r="Z90">
        <v>5.826164318181819</v>
      </c>
      <c r="AA90">
        <v>12.486797397468354</v>
      </c>
      <c r="AB90">
        <v>12.047872257258998</v>
      </c>
      <c r="AC90">
        <v>8.611986510342712</v>
      </c>
      <c r="AD90">
        <v>10.828761271856278</v>
      </c>
      <c r="AE90">
        <v>14.647511168441158</v>
      </c>
      <c r="AF90">
        <v>0</v>
      </c>
      <c r="AG90">
        <v>11.803821545917586</v>
      </c>
      <c r="AH90">
        <v>45.836587095916727</v>
      </c>
      <c r="AI90">
        <v>4.1496562854785228</v>
      </c>
      <c r="AJ90">
        <v>0</v>
      </c>
      <c r="AK90">
        <v>20.045213149487786</v>
      </c>
      <c r="AL90">
        <v>0</v>
      </c>
      <c r="AM90">
        <v>4.6832648108430917</v>
      </c>
      <c r="AN90">
        <v>0.97895939599593118</v>
      </c>
      <c r="AO90">
        <v>0</v>
      </c>
      <c r="AP90">
        <v>1.1007297887323941</v>
      </c>
      <c r="AQ90">
        <v>0</v>
      </c>
      <c r="AR90">
        <v>9.8134937999999998</v>
      </c>
      <c r="AS90">
        <v>9.7653487452337302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723.73270623903295</v>
      </c>
    </row>
    <row r="91" spans="1:117">
      <c r="A91" t="s">
        <v>133</v>
      </c>
      <c r="B91">
        <v>0</v>
      </c>
      <c r="C91">
        <v>0</v>
      </c>
      <c r="D91">
        <v>11.510018000000001</v>
      </c>
      <c r="E91">
        <v>0</v>
      </c>
      <c r="F91">
        <v>0</v>
      </c>
      <c r="G91">
        <v>14.487</v>
      </c>
      <c r="H91">
        <v>0</v>
      </c>
      <c r="I91">
        <v>0</v>
      </c>
      <c r="J91">
        <v>17.540279999999999</v>
      </c>
      <c r="K91">
        <v>8.7200426820084953</v>
      </c>
      <c r="L91">
        <v>291.52000934134418</v>
      </c>
      <c r="M91">
        <v>27.24902034883721</v>
      </c>
      <c r="N91">
        <v>35.1859590374563</v>
      </c>
      <c r="O91">
        <v>0</v>
      </c>
      <c r="P91">
        <v>41.37980803976253</v>
      </c>
      <c r="Q91">
        <v>3.2389405217391309</v>
      </c>
      <c r="R91">
        <v>12.416502134265734</v>
      </c>
      <c r="S91">
        <v>7.7277588519353628</v>
      </c>
      <c r="T91">
        <v>0</v>
      </c>
      <c r="U91">
        <v>60.919303306860947</v>
      </c>
      <c r="V91">
        <v>6.1595829965156801</v>
      </c>
      <c r="W91">
        <v>13.127545610474632</v>
      </c>
      <c r="X91">
        <v>43.462065826677872</v>
      </c>
      <c r="Y91">
        <v>0</v>
      </c>
      <c r="Z91">
        <v>5.826164318181819</v>
      </c>
      <c r="AA91">
        <v>12.486797397468354</v>
      </c>
      <c r="AB91">
        <v>12.047872257258998</v>
      </c>
      <c r="AC91">
        <v>8.611986510342712</v>
      </c>
      <c r="AD91">
        <v>10.828761271856278</v>
      </c>
      <c r="AE91">
        <v>14.647511168441158</v>
      </c>
      <c r="AF91">
        <v>0</v>
      </c>
      <c r="AG91">
        <v>11.803821545917586</v>
      </c>
      <c r="AH91">
        <v>45.836587095916727</v>
      </c>
      <c r="AI91">
        <v>4.1496562854785228</v>
      </c>
      <c r="AJ91">
        <v>0</v>
      </c>
      <c r="AK91">
        <v>20.045213149487786</v>
      </c>
      <c r="AL91">
        <v>0</v>
      </c>
      <c r="AM91">
        <v>4.6832648108430917</v>
      </c>
      <c r="AN91">
        <v>0.97895939599593118</v>
      </c>
      <c r="AO91">
        <v>0</v>
      </c>
      <c r="AP91">
        <v>1.1007297887323941</v>
      </c>
      <c r="AQ91">
        <v>0</v>
      </c>
      <c r="AR91">
        <v>9.8134937999999998</v>
      </c>
      <c r="AS91">
        <v>9.7653487452337302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767.27000423903291</v>
      </c>
    </row>
    <row r="92" spans="1:117">
      <c r="A92" t="s">
        <v>134</v>
      </c>
      <c r="B92">
        <v>0</v>
      </c>
      <c r="C92">
        <v>0</v>
      </c>
      <c r="D92">
        <v>11.510018000000001</v>
      </c>
      <c r="E92">
        <v>0</v>
      </c>
      <c r="F92">
        <v>0</v>
      </c>
      <c r="G92">
        <v>14.487</v>
      </c>
      <c r="H92">
        <v>0</v>
      </c>
      <c r="I92">
        <v>0</v>
      </c>
      <c r="J92">
        <v>17.540279999999999</v>
      </c>
      <c r="K92">
        <v>8.7200426820084953</v>
      </c>
      <c r="L92">
        <v>291.52000934134418</v>
      </c>
      <c r="M92">
        <v>27.24902034883721</v>
      </c>
      <c r="N92">
        <v>35.1859590374563</v>
      </c>
      <c r="O92">
        <v>0</v>
      </c>
      <c r="P92">
        <v>41.37980803976253</v>
      </c>
      <c r="Q92">
        <v>3.2389405217391309</v>
      </c>
      <c r="R92">
        <v>12.416502134265734</v>
      </c>
      <c r="S92">
        <v>7.7277588519353628</v>
      </c>
      <c r="T92">
        <v>0</v>
      </c>
      <c r="U92">
        <v>60.919303306860947</v>
      </c>
      <c r="V92">
        <v>6.1595829965156801</v>
      </c>
      <c r="W92">
        <v>13.127545610474632</v>
      </c>
      <c r="X92">
        <v>43.462065826677872</v>
      </c>
      <c r="Y92">
        <v>0</v>
      </c>
      <c r="Z92">
        <v>5.826164318181819</v>
      </c>
      <c r="AA92">
        <v>12.486797397468354</v>
      </c>
      <c r="AB92">
        <v>12.047872257258998</v>
      </c>
      <c r="AC92">
        <v>8.611986510342712</v>
      </c>
      <c r="AD92">
        <v>10.828761271856278</v>
      </c>
      <c r="AE92">
        <v>14.647511168441158</v>
      </c>
      <c r="AF92">
        <v>0</v>
      </c>
      <c r="AG92">
        <v>11.803821545917586</v>
      </c>
      <c r="AH92">
        <v>45.836587095916727</v>
      </c>
      <c r="AI92">
        <v>4.1496562854785228</v>
      </c>
      <c r="AJ92">
        <v>0</v>
      </c>
      <c r="AK92">
        <v>20.045213149487786</v>
      </c>
      <c r="AL92">
        <v>0</v>
      </c>
      <c r="AM92">
        <v>4.6832648108430917</v>
      </c>
      <c r="AN92">
        <v>0.97895939599593118</v>
      </c>
      <c r="AO92">
        <v>0</v>
      </c>
      <c r="AP92">
        <v>1.1007297887323941</v>
      </c>
      <c r="AQ92">
        <v>0</v>
      </c>
      <c r="AR92">
        <v>9.8134937999999998</v>
      </c>
      <c r="AS92">
        <v>9.7653487452337302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767.27000423903291</v>
      </c>
    </row>
    <row r="93" spans="1:117">
      <c r="A93" t="s">
        <v>135</v>
      </c>
      <c r="B93">
        <v>0</v>
      </c>
      <c r="C93">
        <v>0</v>
      </c>
      <c r="D93">
        <v>10.988580532598119</v>
      </c>
      <c r="E93">
        <v>0</v>
      </c>
      <c r="F93">
        <v>0</v>
      </c>
      <c r="G93">
        <v>14.009516479723901</v>
      </c>
      <c r="H93">
        <v>0</v>
      </c>
      <c r="I93">
        <v>0</v>
      </c>
      <c r="J93">
        <v>18.159963924043236</v>
      </c>
      <c r="K93">
        <v>8.7200426820084953</v>
      </c>
      <c r="L93">
        <v>291.52000934134418</v>
      </c>
      <c r="M93">
        <v>27.24902034883721</v>
      </c>
      <c r="N93">
        <v>35.1859590374563</v>
      </c>
      <c r="O93">
        <v>0</v>
      </c>
      <c r="P93">
        <v>41.37980803976253</v>
      </c>
      <c r="Q93">
        <v>3.2389405217391309</v>
      </c>
      <c r="R93">
        <v>12.416502134265734</v>
      </c>
      <c r="S93">
        <v>7.7277588519353628</v>
      </c>
      <c r="T93">
        <v>0</v>
      </c>
      <c r="U93">
        <v>60.919303306860947</v>
      </c>
      <c r="V93">
        <v>6.1595829965156801</v>
      </c>
      <c r="W93">
        <v>13.127545610474632</v>
      </c>
      <c r="X93">
        <v>43.462065826677872</v>
      </c>
      <c r="Y93">
        <v>0</v>
      </c>
      <c r="Z93">
        <v>5.826164318181819</v>
      </c>
      <c r="AA93">
        <v>12.486797397468354</v>
      </c>
      <c r="AB93">
        <v>12.047872257258998</v>
      </c>
      <c r="AC93">
        <v>8.611986510342712</v>
      </c>
      <c r="AD93">
        <v>10.828761271856278</v>
      </c>
      <c r="AE93">
        <v>14.647511168441158</v>
      </c>
      <c r="AF93">
        <v>0</v>
      </c>
      <c r="AG93">
        <v>11.803821545917586</v>
      </c>
      <c r="AH93">
        <v>45.836587095916727</v>
      </c>
      <c r="AI93">
        <v>4.1496562854785228</v>
      </c>
      <c r="AJ93">
        <v>0</v>
      </c>
      <c r="AK93">
        <v>20.045213149487786</v>
      </c>
      <c r="AL93">
        <v>0</v>
      </c>
      <c r="AM93">
        <v>4.6832648108430917</v>
      </c>
      <c r="AN93">
        <v>0.97895939599593118</v>
      </c>
      <c r="AO93">
        <v>0</v>
      </c>
      <c r="AP93">
        <v>0.15182484076222036</v>
      </c>
      <c r="AQ93">
        <v>0</v>
      </c>
      <c r="AR93">
        <v>9.8134937999999998</v>
      </c>
      <c r="AS93">
        <v>9.7653487452337302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765.94186222742803</v>
      </c>
    </row>
    <row r="94" spans="1:117">
      <c r="A94" t="s">
        <v>136</v>
      </c>
      <c r="B94">
        <v>0</v>
      </c>
      <c r="C94">
        <v>0</v>
      </c>
      <c r="D94">
        <v>11.919290634607128</v>
      </c>
      <c r="E94">
        <v>0</v>
      </c>
      <c r="F94">
        <v>0</v>
      </c>
      <c r="G94">
        <v>14.998957317073168</v>
      </c>
      <c r="H94">
        <v>0</v>
      </c>
      <c r="I94">
        <v>0</v>
      </c>
      <c r="J94">
        <v>18.159963924043236</v>
      </c>
      <c r="K94">
        <v>8.7200426820084953</v>
      </c>
      <c r="L94">
        <v>291.52000934134418</v>
      </c>
      <c r="M94">
        <v>27.24902034883721</v>
      </c>
      <c r="N94">
        <v>35.1859590374563</v>
      </c>
      <c r="O94">
        <v>0</v>
      </c>
      <c r="P94">
        <v>41.37980803976253</v>
      </c>
      <c r="Q94">
        <v>3.2389405217391309</v>
      </c>
      <c r="R94">
        <v>12.416502134265734</v>
      </c>
      <c r="S94">
        <v>7.7277588519353628</v>
      </c>
      <c r="T94">
        <v>0</v>
      </c>
      <c r="U94">
        <v>60.919303306860947</v>
      </c>
      <c r="V94">
        <v>6.1595829965156801</v>
      </c>
      <c r="W94">
        <v>13.127545610474632</v>
      </c>
      <c r="X94">
        <v>43.462065826677872</v>
      </c>
      <c r="Y94">
        <v>0</v>
      </c>
      <c r="Z94">
        <v>5.7968282045454558</v>
      </c>
      <c r="AA94">
        <v>12.486797397468354</v>
      </c>
      <c r="AB94">
        <v>11.708161574629045</v>
      </c>
      <c r="AC94">
        <v>8.611986510342712</v>
      </c>
      <c r="AD94">
        <v>10.828761271856278</v>
      </c>
      <c r="AE94">
        <v>14.647511168441158</v>
      </c>
      <c r="AF94">
        <v>0</v>
      </c>
      <c r="AG94">
        <v>11.803821545917586</v>
      </c>
      <c r="AH94">
        <v>45.317470424095944</v>
      </c>
      <c r="AI94">
        <v>4.1496562854785228</v>
      </c>
      <c r="AJ94">
        <v>0</v>
      </c>
      <c r="AK94">
        <v>20.045213149487786</v>
      </c>
      <c r="AL94">
        <v>0</v>
      </c>
      <c r="AM94">
        <v>4.6832648108430917</v>
      </c>
      <c r="AN94">
        <v>0.97895939599593118</v>
      </c>
      <c r="AO94">
        <v>0</v>
      </c>
      <c r="AP94">
        <v>0.15182484076222036</v>
      </c>
      <c r="AQ94">
        <v>0</v>
      </c>
      <c r="AR94">
        <v>9.8134937999999998</v>
      </c>
      <c r="AS94">
        <v>9.4512630394499944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766.65976399291549</v>
      </c>
    </row>
    <row r="95" spans="1:117">
      <c r="A95" t="s">
        <v>137</v>
      </c>
      <c r="B95">
        <v>0</v>
      </c>
      <c r="C95">
        <v>0</v>
      </c>
      <c r="D95">
        <v>11.92</v>
      </c>
      <c r="E95">
        <v>0</v>
      </c>
      <c r="F95">
        <v>0</v>
      </c>
      <c r="G95">
        <v>14.998957317073168</v>
      </c>
      <c r="H95">
        <v>0</v>
      </c>
      <c r="I95">
        <v>0</v>
      </c>
      <c r="J95">
        <v>18.158977890991245</v>
      </c>
      <c r="K95">
        <v>8.7200426820084953</v>
      </c>
      <c r="L95">
        <v>291.52000934134418</v>
      </c>
      <c r="M95">
        <v>27.24902034883721</v>
      </c>
      <c r="N95">
        <v>35.1859590374563</v>
      </c>
      <c r="O95">
        <v>0</v>
      </c>
      <c r="P95">
        <v>41.37980803976253</v>
      </c>
      <c r="Q95">
        <v>3.2389405217391309</v>
      </c>
      <c r="R95">
        <v>12.416502134265734</v>
      </c>
      <c r="S95">
        <v>7.7277588519353628</v>
      </c>
      <c r="T95">
        <v>0</v>
      </c>
      <c r="U95">
        <v>60.919303306860947</v>
      </c>
      <c r="V95">
        <v>6.1595829965156801</v>
      </c>
      <c r="W95">
        <v>13.127545610474632</v>
      </c>
      <c r="X95">
        <v>43.462065826677872</v>
      </c>
      <c r="Y95">
        <v>0</v>
      </c>
      <c r="Z95">
        <v>5.7968282045454558</v>
      </c>
      <c r="AA95">
        <v>12.486797397468354</v>
      </c>
      <c r="AB95">
        <v>11.708161574629045</v>
      </c>
      <c r="AC95">
        <v>8.611986510342712</v>
      </c>
      <c r="AD95">
        <v>5.414380764697249</v>
      </c>
      <c r="AE95">
        <v>14.647511168441158</v>
      </c>
      <c r="AF95">
        <v>0</v>
      </c>
      <c r="AG95">
        <v>11.803821545917586</v>
      </c>
      <c r="AH95">
        <v>45.317470424095944</v>
      </c>
      <c r="AI95">
        <v>0</v>
      </c>
      <c r="AJ95">
        <v>0</v>
      </c>
      <c r="AK95">
        <v>20.045213149487786</v>
      </c>
      <c r="AL95">
        <v>0</v>
      </c>
      <c r="AM95">
        <v>4.6832648108430917</v>
      </c>
      <c r="AN95">
        <v>0.97895939599593118</v>
      </c>
      <c r="AO95">
        <v>0</v>
      </c>
      <c r="AP95">
        <v>0.15182484076222036</v>
      </c>
      <c r="AQ95">
        <v>0</v>
      </c>
      <c r="AR95">
        <v>9.8134937999999998</v>
      </c>
      <c r="AS95">
        <v>9.4512630394499944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757.09545053261888</v>
      </c>
    </row>
    <row r="96" spans="1:117">
      <c r="A96" t="s">
        <v>138</v>
      </c>
      <c r="B96">
        <v>0</v>
      </c>
      <c r="C96">
        <v>0</v>
      </c>
      <c r="D96">
        <v>11.92</v>
      </c>
      <c r="E96">
        <v>0</v>
      </c>
      <c r="F96">
        <v>0</v>
      </c>
      <c r="G96">
        <v>14.998957317073168</v>
      </c>
      <c r="H96">
        <v>0</v>
      </c>
      <c r="I96">
        <v>0</v>
      </c>
      <c r="J96">
        <v>18.158977890991245</v>
      </c>
      <c r="K96">
        <v>8.7200426820084953</v>
      </c>
      <c r="L96">
        <v>291.52000934134418</v>
      </c>
      <c r="M96">
        <v>27.24902034883721</v>
      </c>
      <c r="N96">
        <v>35.1859590374563</v>
      </c>
      <c r="O96">
        <v>0</v>
      </c>
      <c r="P96">
        <v>41.37980803976253</v>
      </c>
      <c r="Q96">
        <v>3.2389405217391309</v>
      </c>
      <c r="R96">
        <v>12.416502134265734</v>
      </c>
      <c r="S96">
        <v>7.7277588519353628</v>
      </c>
      <c r="T96">
        <v>0</v>
      </c>
      <c r="U96">
        <v>60.919303306860947</v>
      </c>
      <c r="V96">
        <v>6.1595829965156801</v>
      </c>
      <c r="W96">
        <v>13.127545610474632</v>
      </c>
      <c r="X96">
        <v>43.462065826677872</v>
      </c>
      <c r="Y96">
        <v>0</v>
      </c>
      <c r="Z96">
        <v>5.7968282045454558</v>
      </c>
      <c r="AA96">
        <v>12.486797397468354</v>
      </c>
      <c r="AB96">
        <v>11.708161574629045</v>
      </c>
      <c r="AC96">
        <v>8.611986510342712</v>
      </c>
      <c r="AD96">
        <v>5.414380764697249</v>
      </c>
      <c r="AE96">
        <v>14.647511168441158</v>
      </c>
      <c r="AF96">
        <v>0</v>
      </c>
      <c r="AG96">
        <v>11.803821545917586</v>
      </c>
      <c r="AH96">
        <v>45.317470424095944</v>
      </c>
      <c r="AI96">
        <v>0</v>
      </c>
      <c r="AJ96">
        <v>0</v>
      </c>
      <c r="AK96">
        <v>20.045213149487786</v>
      </c>
      <c r="AL96">
        <v>0</v>
      </c>
      <c r="AM96">
        <v>4.6832648108430917</v>
      </c>
      <c r="AN96">
        <v>0.97895939599593118</v>
      </c>
      <c r="AO96">
        <v>0</v>
      </c>
      <c r="AP96">
        <v>0.15182484076222036</v>
      </c>
      <c r="AQ96">
        <v>0</v>
      </c>
      <c r="AR96">
        <v>9.8134937999999998</v>
      </c>
      <c r="AS96">
        <v>9.4512630394499944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757.09545053261888</v>
      </c>
    </row>
    <row r="97" spans="1:117">
      <c r="A97" t="s">
        <v>139</v>
      </c>
      <c r="B97">
        <v>0</v>
      </c>
      <c r="C97">
        <v>0</v>
      </c>
      <c r="D97">
        <v>11.92</v>
      </c>
      <c r="E97">
        <v>0</v>
      </c>
      <c r="F97">
        <v>0</v>
      </c>
      <c r="G97">
        <v>14.998957317073168</v>
      </c>
      <c r="H97">
        <v>0</v>
      </c>
      <c r="I97">
        <v>0</v>
      </c>
      <c r="J97">
        <v>18.158977890991245</v>
      </c>
      <c r="K97">
        <v>8.7200426820084953</v>
      </c>
      <c r="L97">
        <v>291.52000934134418</v>
      </c>
      <c r="M97">
        <v>27.24902034883721</v>
      </c>
      <c r="N97">
        <v>35.1859590374563</v>
      </c>
      <c r="O97">
        <v>0</v>
      </c>
      <c r="P97">
        <v>41.37980803976253</v>
      </c>
      <c r="Q97">
        <v>3.2389405217391309</v>
      </c>
      <c r="R97">
        <v>12.416502134265734</v>
      </c>
      <c r="S97">
        <v>7.7277588519353628</v>
      </c>
      <c r="T97">
        <v>0</v>
      </c>
      <c r="U97">
        <v>60.919303306860947</v>
      </c>
      <c r="V97">
        <v>6.1595829965156801</v>
      </c>
      <c r="W97">
        <v>13.127545610474632</v>
      </c>
      <c r="X97">
        <v>43.462065826677872</v>
      </c>
      <c r="Y97">
        <v>0</v>
      </c>
      <c r="Z97">
        <v>5.7968282045454558</v>
      </c>
      <c r="AA97">
        <v>12.486797397468354</v>
      </c>
      <c r="AB97">
        <v>11.708161574629045</v>
      </c>
      <c r="AC97">
        <v>8.611986510342712</v>
      </c>
      <c r="AD97">
        <v>5.414380764697249</v>
      </c>
      <c r="AE97">
        <v>14.647511168441158</v>
      </c>
      <c r="AF97">
        <v>0</v>
      </c>
      <c r="AG97">
        <v>11.803821545917586</v>
      </c>
      <c r="AH97">
        <v>45.317470424095944</v>
      </c>
      <c r="AI97">
        <v>0</v>
      </c>
      <c r="AJ97">
        <v>0</v>
      </c>
      <c r="AK97">
        <v>20.045213149487786</v>
      </c>
      <c r="AL97">
        <v>0</v>
      </c>
      <c r="AM97">
        <v>4.6832648108430917</v>
      </c>
      <c r="AN97">
        <v>0.97895939599593118</v>
      </c>
      <c r="AO97">
        <v>0</v>
      </c>
      <c r="AP97">
        <v>0.15182484076222036</v>
      </c>
      <c r="AQ97">
        <v>0</v>
      </c>
      <c r="AR97">
        <v>9.8134937999999998</v>
      </c>
      <c r="AS97">
        <v>9.4512630394499944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757.09545053261888</v>
      </c>
    </row>
    <row r="98" spans="1:117">
      <c r="A98" t="s">
        <v>140</v>
      </c>
      <c r="B98">
        <v>0</v>
      </c>
      <c r="C98">
        <v>0</v>
      </c>
      <c r="D98">
        <v>11.92</v>
      </c>
      <c r="E98">
        <v>0</v>
      </c>
      <c r="F98">
        <v>0</v>
      </c>
      <c r="G98">
        <v>14.998957317073168</v>
      </c>
      <c r="H98">
        <v>0</v>
      </c>
      <c r="I98">
        <v>0</v>
      </c>
      <c r="J98">
        <v>18.158977890991245</v>
      </c>
      <c r="K98">
        <v>8.7200426820084953</v>
      </c>
      <c r="L98">
        <v>291.52000934134418</v>
      </c>
      <c r="M98">
        <v>27.24902034883721</v>
      </c>
      <c r="N98">
        <v>35.1859590374563</v>
      </c>
      <c r="O98">
        <v>0</v>
      </c>
      <c r="P98">
        <v>41.37980803976253</v>
      </c>
      <c r="Q98">
        <v>3.2389405217391309</v>
      </c>
      <c r="R98">
        <v>12.416502134265734</v>
      </c>
      <c r="S98">
        <v>7.7277588519353628</v>
      </c>
      <c r="T98">
        <v>0</v>
      </c>
      <c r="U98">
        <v>60.919303306860947</v>
      </c>
      <c r="V98">
        <v>6.1595829965156801</v>
      </c>
      <c r="W98">
        <v>13.127545610474632</v>
      </c>
      <c r="X98">
        <v>43.462065826677872</v>
      </c>
      <c r="Y98">
        <v>0</v>
      </c>
      <c r="Z98">
        <v>5.7968282045454558</v>
      </c>
      <c r="AA98">
        <v>12.486797397468354</v>
      </c>
      <c r="AB98">
        <v>11.708161574629045</v>
      </c>
      <c r="AC98">
        <v>8.611986510342712</v>
      </c>
      <c r="AD98">
        <v>5.414380764697249</v>
      </c>
      <c r="AE98">
        <v>14.647511168441158</v>
      </c>
      <c r="AF98">
        <v>0</v>
      </c>
      <c r="AG98">
        <v>11.803821545917586</v>
      </c>
      <c r="AH98">
        <v>45.317470424095944</v>
      </c>
      <c r="AI98">
        <v>0</v>
      </c>
      <c r="AJ98">
        <v>0</v>
      </c>
      <c r="AK98">
        <v>20.045213149487786</v>
      </c>
      <c r="AL98">
        <v>0</v>
      </c>
      <c r="AM98">
        <v>4.6832648108430917</v>
      </c>
      <c r="AN98">
        <v>0.97895939599593118</v>
      </c>
      <c r="AO98">
        <v>0</v>
      </c>
      <c r="AP98">
        <v>0.15182484076222036</v>
      </c>
      <c r="AQ98">
        <v>0</v>
      </c>
      <c r="AR98">
        <v>9.8134937999999998</v>
      </c>
      <c r="AS98">
        <v>9.4512630394499944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757.09545053261888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3.6123816630060611E-2</v>
      </c>
      <c r="E99">
        <f t="shared" si="2"/>
        <v>0</v>
      </c>
      <c r="F99">
        <f t="shared" si="2"/>
        <v>0</v>
      </c>
      <c r="G99">
        <f t="shared" si="2"/>
        <v>4.9925084323097918E-2</v>
      </c>
      <c r="H99">
        <f t="shared" si="2"/>
        <v>0</v>
      </c>
      <c r="I99">
        <f t="shared" si="2"/>
        <v>0</v>
      </c>
      <c r="J99">
        <f t="shared" si="2"/>
        <v>5.830315862233288E-2</v>
      </c>
      <c r="K99">
        <f t="shared" si="2"/>
        <v>0.17828497219420258</v>
      </c>
      <c r="L99">
        <f t="shared" si="2"/>
        <v>5.4744787280390073</v>
      </c>
      <c r="M99">
        <f t="shared" si="2"/>
        <v>0.65399005545259248</v>
      </c>
      <c r="N99">
        <f t="shared" si="2"/>
        <v>0.84439968549646394</v>
      </c>
      <c r="O99">
        <f t="shared" si="2"/>
        <v>0</v>
      </c>
      <c r="P99">
        <f t="shared" si="2"/>
        <v>0.96612711865564982</v>
      </c>
      <c r="Q99">
        <f t="shared" si="2"/>
        <v>0.10050477233981615</v>
      </c>
      <c r="R99">
        <f t="shared" si="2"/>
        <v>0.23523396301825514</v>
      </c>
      <c r="S99">
        <f t="shared" si="2"/>
        <v>0.16504736227630276</v>
      </c>
      <c r="T99">
        <f t="shared" si="2"/>
        <v>0</v>
      </c>
      <c r="U99">
        <f t="shared" si="2"/>
        <v>1.4668161366027053</v>
      </c>
      <c r="V99">
        <f t="shared" si="2"/>
        <v>0.13952769720726632</v>
      </c>
      <c r="W99">
        <f t="shared" si="2"/>
        <v>0.31154311494258508</v>
      </c>
      <c r="X99">
        <f t="shared" si="2"/>
        <v>1.0383733045303449</v>
      </c>
      <c r="Y99">
        <f t="shared" si="2"/>
        <v>0</v>
      </c>
      <c r="Z99">
        <f t="shared" si="2"/>
        <v>9.5735672718750067E-2</v>
      </c>
      <c r="AA99">
        <f t="shared" si="2"/>
        <v>0.26638501114599117</v>
      </c>
      <c r="AB99">
        <f t="shared" si="2"/>
        <v>0.28201500983898664</v>
      </c>
      <c r="AC99">
        <f t="shared" si="2"/>
        <v>0.20668767624822518</v>
      </c>
      <c r="AD99">
        <f t="shared" si="2"/>
        <v>0.14956756903514337</v>
      </c>
      <c r="AE99">
        <f t="shared" si="2"/>
        <v>0.35154026804258853</v>
      </c>
      <c r="AF99">
        <f t="shared" si="2"/>
        <v>0</v>
      </c>
      <c r="AG99">
        <f t="shared" si="2"/>
        <v>0.28329171710202178</v>
      </c>
      <c r="AH99">
        <f t="shared" si="2"/>
        <v>1.0891766401937655</v>
      </c>
      <c r="AI99">
        <f t="shared" si="2"/>
        <v>7.4957881082282893E-2</v>
      </c>
      <c r="AJ99">
        <f t="shared" si="2"/>
        <v>0</v>
      </c>
      <c r="AK99">
        <f t="shared" si="2"/>
        <v>0.48108511558770772</v>
      </c>
      <c r="AL99">
        <f t="shared" si="2"/>
        <v>0</v>
      </c>
      <c r="AM99">
        <f t="shared" si="2"/>
        <v>5.9220230188832206E-2</v>
      </c>
      <c r="AN99">
        <f t="shared" si="2"/>
        <v>2.3495025503902318E-2</v>
      </c>
      <c r="AO99">
        <f t="shared" si="2"/>
        <v>0</v>
      </c>
      <c r="AP99">
        <f t="shared" si="2"/>
        <v>2.5032115635273404E-2</v>
      </c>
      <c r="AQ99">
        <f t="shared" si="2"/>
        <v>0</v>
      </c>
      <c r="AR99">
        <f t="shared" si="2"/>
        <v>0.24043059809999945</v>
      </c>
      <c r="AS99">
        <f t="shared" si="2"/>
        <v>0.22777257006415069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15.575072070818301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0.63992295348148143</v>
      </c>
      <c r="E3">
        <v>0</v>
      </c>
      <c r="F3">
        <v>0</v>
      </c>
      <c r="G3">
        <v>0.26993009169314575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0.25232115212897788</v>
      </c>
      <c r="Q3">
        <v>0</v>
      </c>
      <c r="R3">
        <v>0</v>
      </c>
      <c r="S3">
        <v>0</v>
      </c>
      <c r="T3">
        <v>0.18016560000000001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4.5478505876370079</v>
      </c>
      <c r="AC3">
        <v>2.9182287347283244</v>
      </c>
      <c r="AD3">
        <v>3.5372159572517057</v>
      </c>
      <c r="AE3">
        <v>4.9268364738421839</v>
      </c>
      <c r="AF3">
        <v>0</v>
      </c>
      <c r="AG3">
        <v>4.6262314431158167</v>
      </c>
      <c r="AH3">
        <v>13.670277803877923</v>
      </c>
      <c r="AI3">
        <v>1.4064985430283374</v>
      </c>
      <c r="AJ3">
        <v>0</v>
      </c>
      <c r="AK3">
        <v>0</v>
      </c>
      <c r="AL3">
        <v>0</v>
      </c>
      <c r="AM3">
        <v>1.0106331141015201</v>
      </c>
      <c r="AN3">
        <v>6.7767682665611451E-2</v>
      </c>
      <c r="AO3">
        <v>0</v>
      </c>
      <c r="AP3">
        <v>0</v>
      </c>
      <c r="AQ3">
        <v>0</v>
      </c>
      <c r="AR3">
        <v>0</v>
      </c>
      <c r="AS3">
        <v>3.03189935889676</v>
      </c>
      <c r="AT3">
        <v>0</v>
      </c>
      <c r="AU3">
        <v>0</v>
      </c>
      <c r="AV3">
        <v>0</v>
      </c>
      <c r="AW3">
        <v>0</v>
      </c>
      <c r="AX3">
        <v>0</v>
      </c>
      <c r="AY3">
        <v>4.36750649751861</v>
      </c>
      <c r="AZ3">
        <v>4.8587009263392851</v>
      </c>
      <c r="BA3">
        <v>3.4125242380952385</v>
      </c>
      <c r="BB3">
        <v>2.5423788549323016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56.266890013334233</v>
      </c>
    </row>
    <row r="4" spans="1:117">
      <c r="A4" t="s">
        <v>46</v>
      </c>
      <c r="B4">
        <v>0</v>
      </c>
      <c r="C4">
        <v>0</v>
      </c>
      <c r="D4">
        <v>4.6711533248019874</v>
      </c>
      <c r="E4">
        <v>0</v>
      </c>
      <c r="F4">
        <v>0</v>
      </c>
      <c r="G4">
        <v>2.460351995659142</v>
      </c>
      <c r="H4">
        <v>0</v>
      </c>
      <c r="I4">
        <v>0</v>
      </c>
      <c r="J4">
        <v>6.3395093650705778</v>
      </c>
      <c r="K4">
        <v>0</v>
      </c>
      <c r="L4">
        <v>0</v>
      </c>
      <c r="M4">
        <v>0</v>
      </c>
      <c r="N4">
        <v>0</v>
      </c>
      <c r="O4">
        <v>0</v>
      </c>
      <c r="P4">
        <v>0.25238201506617303</v>
      </c>
      <c r="Q4">
        <v>0</v>
      </c>
      <c r="R4">
        <v>0</v>
      </c>
      <c r="S4">
        <v>0</v>
      </c>
      <c r="T4">
        <v>0.18016560000000001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4.5478505876370079</v>
      </c>
      <c r="AC4">
        <v>2.9182287347283244</v>
      </c>
      <c r="AD4">
        <v>3.5372159572517057</v>
      </c>
      <c r="AE4">
        <v>4.9268364738421839</v>
      </c>
      <c r="AF4">
        <v>0</v>
      </c>
      <c r="AG4">
        <v>4.6262314431158167</v>
      </c>
      <c r="AH4">
        <v>13.670277803877923</v>
      </c>
      <c r="AI4">
        <v>1.4064985430283374</v>
      </c>
      <c r="AJ4">
        <v>0</v>
      </c>
      <c r="AK4">
        <v>0</v>
      </c>
      <c r="AL4">
        <v>0</v>
      </c>
      <c r="AM4">
        <v>1.0106331141015201</v>
      </c>
      <c r="AN4">
        <v>6.7767682665611451E-2</v>
      </c>
      <c r="AO4">
        <v>0</v>
      </c>
      <c r="AP4">
        <v>0</v>
      </c>
      <c r="AQ4">
        <v>0</v>
      </c>
      <c r="AR4">
        <v>0</v>
      </c>
      <c r="AS4">
        <v>3.03189935889676</v>
      </c>
      <c r="AT4">
        <v>0</v>
      </c>
      <c r="AU4">
        <v>0</v>
      </c>
      <c r="AV4">
        <v>0</v>
      </c>
      <c r="AW4">
        <v>0</v>
      </c>
      <c r="AX4">
        <v>0</v>
      </c>
      <c r="AY4">
        <v>4.36750649751861</v>
      </c>
      <c r="AZ4">
        <v>4.8587009263392851</v>
      </c>
      <c r="BA4">
        <v>3.4125242380952385</v>
      </c>
      <c r="BB4">
        <v>2.5423788549323016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68.828112516628508</v>
      </c>
    </row>
    <row r="5" spans="1:117">
      <c r="A5" t="s">
        <v>47</v>
      </c>
      <c r="B5">
        <v>0</v>
      </c>
      <c r="C5">
        <v>0</v>
      </c>
      <c r="D5">
        <v>4.6711533248019874</v>
      </c>
      <c r="E5">
        <v>0</v>
      </c>
      <c r="F5">
        <v>0</v>
      </c>
      <c r="G5">
        <v>2.460351995659142</v>
      </c>
      <c r="H5">
        <v>0</v>
      </c>
      <c r="I5">
        <v>0</v>
      </c>
      <c r="J5">
        <v>6.8592800901950159</v>
      </c>
      <c r="K5">
        <v>0</v>
      </c>
      <c r="L5">
        <v>7.2469497297409659E-5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0.18016560000000001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4.5478505876370079</v>
      </c>
      <c r="AC5">
        <v>2.9182287347283244</v>
      </c>
      <c r="AD5">
        <v>3.5372159572517057</v>
      </c>
      <c r="AE5">
        <v>4.9268364738421839</v>
      </c>
      <c r="AF5">
        <v>0</v>
      </c>
      <c r="AG5">
        <v>4.6262314431158167</v>
      </c>
      <c r="AH5">
        <v>13.670277803877923</v>
      </c>
      <c r="AI5">
        <v>1.4064985430283374</v>
      </c>
      <c r="AJ5">
        <v>0</v>
      </c>
      <c r="AK5">
        <v>0</v>
      </c>
      <c r="AL5">
        <v>0</v>
      </c>
      <c r="AM5">
        <v>1.0106331141015201</v>
      </c>
      <c r="AN5">
        <v>6.7767682665611451E-2</v>
      </c>
      <c r="AO5">
        <v>0</v>
      </c>
      <c r="AP5">
        <v>0</v>
      </c>
      <c r="AQ5">
        <v>0</v>
      </c>
      <c r="AR5">
        <v>0</v>
      </c>
      <c r="AS5">
        <v>3.03189935889676</v>
      </c>
      <c r="AT5">
        <v>0</v>
      </c>
      <c r="AU5">
        <v>0</v>
      </c>
      <c r="AV5">
        <v>0</v>
      </c>
      <c r="AW5">
        <v>0</v>
      </c>
      <c r="AX5">
        <v>0</v>
      </c>
      <c r="AY5">
        <v>4.36750649751861</v>
      </c>
      <c r="AZ5">
        <v>4.8587009263392851</v>
      </c>
      <c r="BA5">
        <v>3.4125242380952385</v>
      </c>
      <c r="BB5">
        <v>2.5423788549323016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69.095573696184076</v>
      </c>
    </row>
    <row r="6" spans="1:117">
      <c r="A6" t="s">
        <v>48</v>
      </c>
      <c r="B6">
        <v>0</v>
      </c>
      <c r="C6">
        <v>0</v>
      </c>
      <c r="D6">
        <v>4.6711533248019874</v>
      </c>
      <c r="E6">
        <v>0</v>
      </c>
      <c r="F6">
        <v>0</v>
      </c>
      <c r="G6">
        <v>2.460351995659142</v>
      </c>
      <c r="H6">
        <v>0</v>
      </c>
      <c r="I6">
        <v>0</v>
      </c>
      <c r="J6">
        <v>6.8592800901950159</v>
      </c>
      <c r="K6">
        <v>0</v>
      </c>
      <c r="L6">
        <v>7.2469497297409659E-5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0.18016560000000001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4.5478505876370079</v>
      </c>
      <c r="AC6">
        <v>2.9182287347283244</v>
      </c>
      <c r="AD6">
        <v>3.5372159572517057</v>
      </c>
      <c r="AE6">
        <v>4.9268364738421839</v>
      </c>
      <c r="AF6">
        <v>0</v>
      </c>
      <c r="AG6">
        <v>4.6262314431158167</v>
      </c>
      <c r="AH6">
        <v>13.670277803877923</v>
      </c>
      <c r="AI6">
        <v>1.4064985430283374</v>
      </c>
      <c r="AJ6">
        <v>0</v>
      </c>
      <c r="AK6">
        <v>0</v>
      </c>
      <c r="AL6">
        <v>0</v>
      </c>
      <c r="AM6">
        <v>1.0106331141015201</v>
      </c>
      <c r="AN6">
        <v>6.7767682665611451E-2</v>
      </c>
      <c r="AO6">
        <v>0</v>
      </c>
      <c r="AP6">
        <v>0</v>
      </c>
      <c r="AQ6">
        <v>0</v>
      </c>
      <c r="AR6">
        <v>0</v>
      </c>
      <c r="AS6">
        <v>3.03189935889676</v>
      </c>
      <c r="AT6">
        <v>0</v>
      </c>
      <c r="AU6">
        <v>0</v>
      </c>
      <c r="AV6">
        <v>0</v>
      </c>
      <c r="AW6">
        <v>0</v>
      </c>
      <c r="AX6">
        <v>0</v>
      </c>
      <c r="AY6">
        <v>4.36750649751861</v>
      </c>
      <c r="AZ6">
        <v>4.8587009263392851</v>
      </c>
      <c r="BA6">
        <v>3.4125242380952385</v>
      </c>
      <c r="BB6">
        <v>2.5423788549323016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69.095573696184076</v>
      </c>
    </row>
    <row r="7" spans="1:117">
      <c r="A7" t="s">
        <v>49</v>
      </c>
      <c r="B7">
        <v>0</v>
      </c>
      <c r="C7">
        <v>0</v>
      </c>
      <c r="D7">
        <v>2.8400661885980636</v>
      </c>
      <c r="E7">
        <v>0</v>
      </c>
      <c r="F7">
        <v>0</v>
      </c>
      <c r="G7">
        <v>0.69047438723404253</v>
      </c>
      <c r="H7">
        <v>0</v>
      </c>
      <c r="I7">
        <v>0</v>
      </c>
      <c r="J7">
        <v>5.410045563211952</v>
      </c>
      <c r="K7">
        <v>0</v>
      </c>
      <c r="L7">
        <v>7.2469497297409659E-5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0.18016560000000001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4.5478505876370079</v>
      </c>
      <c r="AC7">
        <v>2.9182287347283244</v>
      </c>
      <c r="AD7">
        <v>3.5372159572517057</v>
      </c>
      <c r="AE7">
        <v>4.9268364738421839</v>
      </c>
      <c r="AF7">
        <v>0</v>
      </c>
      <c r="AG7">
        <v>4.6262314431158167</v>
      </c>
      <c r="AH7">
        <v>13.670277803877923</v>
      </c>
      <c r="AI7">
        <v>1.4064985430283374</v>
      </c>
      <c r="AJ7">
        <v>0</v>
      </c>
      <c r="AK7">
        <v>0</v>
      </c>
      <c r="AL7">
        <v>0</v>
      </c>
      <c r="AM7">
        <v>1.0106331141015201</v>
      </c>
      <c r="AN7">
        <v>6.7767682665611451E-2</v>
      </c>
      <c r="AO7">
        <v>0</v>
      </c>
      <c r="AP7">
        <v>0</v>
      </c>
      <c r="AQ7">
        <v>0</v>
      </c>
      <c r="AR7">
        <v>0</v>
      </c>
      <c r="AS7">
        <v>3.03189935889676</v>
      </c>
      <c r="AT7">
        <v>0</v>
      </c>
      <c r="AU7">
        <v>0</v>
      </c>
      <c r="AV7">
        <v>0</v>
      </c>
      <c r="AW7">
        <v>0</v>
      </c>
      <c r="AX7">
        <v>0</v>
      </c>
      <c r="AY7">
        <v>4.36750649751861</v>
      </c>
      <c r="AZ7">
        <v>4.8587009263392851</v>
      </c>
      <c r="BA7">
        <v>3.4125242380952385</v>
      </c>
      <c r="BB7">
        <v>2.5423788549323016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64.045374424571989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1.2602388327974277</v>
      </c>
      <c r="K8">
        <v>0</v>
      </c>
      <c r="L8">
        <v>7.2469497297409659E-5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0.18016560000000001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4.5478505876370079</v>
      </c>
      <c r="AC8">
        <v>2.9182287347283244</v>
      </c>
      <c r="AD8">
        <v>3.5372159572517057</v>
      </c>
      <c r="AE8">
        <v>4.9268364738421839</v>
      </c>
      <c r="AF8">
        <v>0</v>
      </c>
      <c r="AG8">
        <v>4.6262314431158167</v>
      </c>
      <c r="AH8">
        <v>13.670277803877923</v>
      </c>
      <c r="AI8">
        <v>1.4064985430283374</v>
      </c>
      <c r="AJ8">
        <v>0</v>
      </c>
      <c r="AK8">
        <v>0</v>
      </c>
      <c r="AL8">
        <v>0</v>
      </c>
      <c r="AM8">
        <v>1.0106331141015201</v>
      </c>
      <c r="AN8">
        <v>6.7767682665611451E-2</v>
      </c>
      <c r="AO8">
        <v>0</v>
      </c>
      <c r="AP8">
        <v>0</v>
      </c>
      <c r="AQ8">
        <v>0</v>
      </c>
      <c r="AR8">
        <v>0</v>
      </c>
      <c r="AS8">
        <v>3.03189935889676</v>
      </c>
      <c r="AT8">
        <v>0</v>
      </c>
      <c r="AU8">
        <v>0</v>
      </c>
      <c r="AV8">
        <v>0</v>
      </c>
      <c r="AW8">
        <v>0</v>
      </c>
      <c r="AX8">
        <v>0</v>
      </c>
      <c r="AY8">
        <v>4.36750649751861</v>
      </c>
      <c r="AZ8">
        <v>4.8587009263392851</v>
      </c>
      <c r="BA8">
        <v>3.4125242380952385</v>
      </c>
      <c r="BB8">
        <v>2.5423788549323016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56.365027118325358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7.2469497297409659E-5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0.18016560000000001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4.5478505876370079</v>
      </c>
      <c r="AC9">
        <v>2.9182287347283244</v>
      </c>
      <c r="AD9">
        <v>3.5372159572517057</v>
      </c>
      <c r="AE9">
        <v>4.9268364738421839</v>
      </c>
      <c r="AF9">
        <v>0</v>
      </c>
      <c r="AG9">
        <v>4.6262314431158167</v>
      </c>
      <c r="AH9">
        <v>13.670277803877923</v>
      </c>
      <c r="AI9">
        <v>0</v>
      </c>
      <c r="AJ9">
        <v>0</v>
      </c>
      <c r="AK9">
        <v>0</v>
      </c>
      <c r="AL9">
        <v>0</v>
      </c>
      <c r="AM9">
        <v>1.0106331141015201</v>
      </c>
      <c r="AN9">
        <v>6.7767682665611451E-2</v>
      </c>
      <c r="AO9">
        <v>0</v>
      </c>
      <c r="AP9">
        <v>0</v>
      </c>
      <c r="AQ9">
        <v>0</v>
      </c>
      <c r="AR9">
        <v>0</v>
      </c>
      <c r="AS9">
        <v>3.03189935889676</v>
      </c>
      <c r="AT9">
        <v>0</v>
      </c>
      <c r="AU9">
        <v>0</v>
      </c>
      <c r="AV9">
        <v>0</v>
      </c>
      <c r="AW9">
        <v>0</v>
      </c>
      <c r="AX9">
        <v>0</v>
      </c>
      <c r="AY9">
        <v>4.36750649751861</v>
      </c>
      <c r="AZ9">
        <v>4.8587009263392851</v>
      </c>
      <c r="BA9">
        <v>3.4125242380952385</v>
      </c>
      <c r="BB9">
        <v>2.5423788549323016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53.698289742499597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7.2469497297409659E-5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0.18016560000000001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4.5478505876370079</v>
      </c>
      <c r="AC10">
        <v>2.9182287347283244</v>
      </c>
      <c r="AD10">
        <v>3.5372159572517057</v>
      </c>
      <c r="AE10">
        <v>4.9268364738421839</v>
      </c>
      <c r="AF10">
        <v>0</v>
      </c>
      <c r="AG10">
        <v>4.6262314431158167</v>
      </c>
      <c r="AH10">
        <v>13.670277803877923</v>
      </c>
      <c r="AI10">
        <v>0</v>
      </c>
      <c r="AJ10">
        <v>0</v>
      </c>
      <c r="AK10">
        <v>0</v>
      </c>
      <c r="AL10">
        <v>0</v>
      </c>
      <c r="AM10">
        <v>1.0106331141015201</v>
      </c>
      <c r="AN10">
        <v>6.7767682665611451E-2</v>
      </c>
      <c r="AO10">
        <v>0</v>
      </c>
      <c r="AP10">
        <v>0</v>
      </c>
      <c r="AQ10">
        <v>0</v>
      </c>
      <c r="AR10">
        <v>0</v>
      </c>
      <c r="AS10">
        <v>3.03189935889676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4.36750649751861</v>
      </c>
      <c r="AZ10">
        <v>4.8587009263392851</v>
      </c>
      <c r="BA10">
        <v>3.4125242380952385</v>
      </c>
      <c r="BB10">
        <v>2.5423788549323016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53.698289742499597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0.18016560000000001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4.5478505876370079</v>
      </c>
      <c r="AC11">
        <v>2.9182287347283244</v>
      </c>
      <c r="AD11">
        <v>3.5372159572517057</v>
      </c>
      <c r="AE11">
        <v>4.9268364738421839</v>
      </c>
      <c r="AF11">
        <v>0</v>
      </c>
      <c r="AG11">
        <v>4.6262314431158167</v>
      </c>
      <c r="AH11">
        <v>13.670277803877923</v>
      </c>
      <c r="AI11">
        <v>0</v>
      </c>
      <c r="AJ11">
        <v>0</v>
      </c>
      <c r="AK11">
        <v>0</v>
      </c>
      <c r="AL11">
        <v>0</v>
      </c>
      <c r="AM11">
        <v>1.0106331141015201</v>
      </c>
      <c r="AN11">
        <v>6.7767682665611451E-2</v>
      </c>
      <c r="AO11">
        <v>0</v>
      </c>
      <c r="AP11">
        <v>0</v>
      </c>
      <c r="AQ11">
        <v>0</v>
      </c>
      <c r="AR11">
        <v>0</v>
      </c>
      <c r="AS11">
        <v>3.03189935889676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4.36750649751861</v>
      </c>
      <c r="AZ11">
        <v>4.8587009263392851</v>
      </c>
      <c r="BA11">
        <v>3.4125242380952385</v>
      </c>
      <c r="BB11">
        <v>2.5423788549323016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53.698217273002285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0.18016560000000001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4.5478505876370079</v>
      </c>
      <c r="AC12">
        <v>2.9182287347283244</v>
      </c>
      <c r="AD12">
        <v>3.5372159572517057</v>
      </c>
      <c r="AE12">
        <v>4.9268364738421839</v>
      </c>
      <c r="AF12">
        <v>0</v>
      </c>
      <c r="AG12">
        <v>4.6262314431158167</v>
      </c>
      <c r="AH12">
        <v>13.670277803877923</v>
      </c>
      <c r="AI12">
        <v>0</v>
      </c>
      <c r="AJ12">
        <v>0</v>
      </c>
      <c r="AK12">
        <v>0</v>
      </c>
      <c r="AL12">
        <v>0</v>
      </c>
      <c r="AM12">
        <v>1.0106331141015201</v>
      </c>
      <c r="AN12">
        <v>6.7767682665611451E-2</v>
      </c>
      <c r="AO12">
        <v>0</v>
      </c>
      <c r="AP12">
        <v>0</v>
      </c>
      <c r="AQ12">
        <v>0</v>
      </c>
      <c r="AR12">
        <v>0</v>
      </c>
      <c r="AS12">
        <v>3.03189935889676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4.36750649751861</v>
      </c>
      <c r="AZ12">
        <v>4.8587009263392851</v>
      </c>
      <c r="BA12">
        <v>3.4125242380952385</v>
      </c>
      <c r="BB12">
        <v>2.5423788549323016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53.698217273002285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2.7888003227803321E-5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0.18016560000000001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4.5478505876370079</v>
      </c>
      <c r="AC13">
        <v>2.9182287347283244</v>
      </c>
      <c r="AD13">
        <v>3.5372159572517057</v>
      </c>
      <c r="AE13">
        <v>4.9268364738421839</v>
      </c>
      <c r="AF13">
        <v>0</v>
      </c>
      <c r="AG13">
        <v>4.6262314431158167</v>
      </c>
      <c r="AH13">
        <v>13.670277803877923</v>
      </c>
      <c r="AI13">
        <v>0</v>
      </c>
      <c r="AJ13">
        <v>0</v>
      </c>
      <c r="AK13">
        <v>0</v>
      </c>
      <c r="AL13">
        <v>0</v>
      </c>
      <c r="AM13">
        <v>1.0106331141015201</v>
      </c>
      <c r="AN13">
        <v>6.7767682665611451E-2</v>
      </c>
      <c r="AO13">
        <v>0</v>
      </c>
      <c r="AP13">
        <v>0</v>
      </c>
      <c r="AQ13">
        <v>0</v>
      </c>
      <c r="AR13">
        <v>0</v>
      </c>
      <c r="AS13">
        <v>3.03189935889676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4.36750649751861</v>
      </c>
      <c r="AZ13">
        <v>4.8587009263392851</v>
      </c>
      <c r="BA13">
        <v>3.4125242380952385</v>
      </c>
      <c r="BB13">
        <v>1.3590957192982458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52.51496202537146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0.18016560000000001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4.5478505876370079</v>
      </c>
      <c r="AC14">
        <v>2.9182287347283244</v>
      </c>
      <c r="AD14">
        <v>3.5372159572517057</v>
      </c>
      <c r="AE14">
        <v>4.9268364738421839</v>
      </c>
      <c r="AF14">
        <v>0</v>
      </c>
      <c r="AG14">
        <v>4.6262314431158167</v>
      </c>
      <c r="AH14">
        <v>13.670277803877923</v>
      </c>
      <c r="AI14">
        <v>0</v>
      </c>
      <c r="AJ14">
        <v>0</v>
      </c>
      <c r="AK14">
        <v>0</v>
      </c>
      <c r="AL14">
        <v>0</v>
      </c>
      <c r="AM14">
        <v>1.0106331141015201</v>
      </c>
      <c r="AN14">
        <v>6.7767682665611451E-2</v>
      </c>
      <c r="AO14">
        <v>0</v>
      </c>
      <c r="AP14">
        <v>0</v>
      </c>
      <c r="AQ14">
        <v>0</v>
      </c>
      <c r="AR14">
        <v>0</v>
      </c>
      <c r="AS14">
        <v>3.03189935889676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4.36750649751861</v>
      </c>
      <c r="AZ14">
        <v>4.8587009263392851</v>
      </c>
      <c r="BA14">
        <v>3.4125242380952385</v>
      </c>
      <c r="BB14">
        <v>0.26988557586206902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51.425723993932053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5.0079855823569767E-5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0.18016560000000001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4.5478505876370079</v>
      </c>
      <c r="AC15">
        <v>2.9182287347283244</v>
      </c>
      <c r="AD15">
        <v>2.646774573845097</v>
      </c>
      <c r="AE15">
        <v>4.9268364738421839</v>
      </c>
      <c r="AF15">
        <v>0</v>
      </c>
      <c r="AG15">
        <v>4.6262314431158167</v>
      </c>
      <c r="AH15">
        <v>13.670277803877923</v>
      </c>
      <c r="AI15">
        <v>0</v>
      </c>
      <c r="AJ15">
        <v>0</v>
      </c>
      <c r="AK15">
        <v>0</v>
      </c>
      <c r="AL15">
        <v>0</v>
      </c>
      <c r="AM15">
        <v>1.0106331141015201</v>
      </c>
      <c r="AN15">
        <v>6.7767682665611451E-2</v>
      </c>
      <c r="AO15">
        <v>0</v>
      </c>
      <c r="AP15">
        <v>0</v>
      </c>
      <c r="AQ15">
        <v>0</v>
      </c>
      <c r="AR15">
        <v>0</v>
      </c>
      <c r="AS15">
        <v>3.03189935889676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4.36750649751861</v>
      </c>
      <c r="AZ15">
        <v>4.8587009263392851</v>
      </c>
      <c r="BA15">
        <v>3.4125242380952385</v>
      </c>
      <c r="BB15">
        <v>0.26988557586206902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50.535332690381281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9.302932233342088E-5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0.18016560000000001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4.5478505876370079</v>
      </c>
      <c r="AC16">
        <v>2.9182287347283244</v>
      </c>
      <c r="AD16">
        <v>1.7686080206882955</v>
      </c>
      <c r="AE16">
        <v>4.9268364738421839</v>
      </c>
      <c r="AF16">
        <v>0</v>
      </c>
      <c r="AG16">
        <v>4.6262314431158167</v>
      </c>
      <c r="AH16">
        <v>13.670277803877923</v>
      </c>
      <c r="AI16">
        <v>0</v>
      </c>
      <c r="AJ16">
        <v>0</v>
      </c>
      <c r="AK16">
        <v>0</v>
      </c>
      <c r="AL16">
        <v>0</v>
      </c>
      <c r="AM16">
        <v>1.0106331141015201</v>
      </c>
      <c r="AN16">
        <v>6.7767682665611451E-2</v>
      </c>
      <c r="AO16">
        <v>0</v>
      </c>
      <c r="AP16">
        <v>0</v>
      </c>
      <c r="AQ16">
        <v>0</v>
      </c>
      <c r="AR16">
        <v>0</v>
      </c>
      <c r="AS16">
        <v>3.03189935889676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4.36750649751861</v>
      </c>
      <c r="AZ16">
        <v>4.8587009263392851</v>
      </c>
      <c r="BA16">
        <v>3.4125242380952385</v>
      </c>
      <c r="BB16">
        <v>0.26988557586206902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49.657209086690983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6.3519259448757752E-5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0.18016560000000001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4.5478505876370079</v>
      </c>
      <c r="AC17">
        <v>2.9182287347283244</v>
      </c>
      <c r="AD17">
        <v>1.7686080206882955</v>
      </c>
      <c r="AE17">
        <v>4.9268364738421839</v>
      </c>
      <c r="AF17">
        <v>0</v>
      </c>
      <c r="AG17">
        <v>4.6262314431158167</v>
      </c>
      <c r="AH17">
        <v>13.670277803877923</v>
      </c>
      <c r="AI17">
        <v>0</v>
      </c>
      <c r="AJ17">
        <v>0</v>
      </c>
      <c r="AK17">
        <v>0</v>
      </c>
      <c r="AL17">
        <v>0</v>
      </c>
      <c r="AM17">
        <v>1.0106331141015201</v>
      </c>
      <c r="AN17">
        <v>6.7767682665611451E-2</v>
      </c>
      <c r="AO17">
        <v>0</v>
      </c>
      <c r="AP17">
        <v>0</v>
      </c>
      <c r="AQ17">
        <v>0</v>
      </c>
      <c r="AR17">
        <v>0</v>
      </c>
      <c r="AS17">
        <v>3.03189935889676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4.36750649751861</v>
      </c>
      <c r="AZ17">
        <v>4.6887463671874992</v>
      </c>
      <c r="BA17">
        <v>3.4125242380952385</v>
      </c>
      <c r="BB17">
        <v>0.26988557586206902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49.487225017476305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2.879406277387657E-5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0.18016560000000001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4.5478505876370079</v>
      </c>
      <c r="AC18">
        <v>2.9182287347283244</v>
      </c>
      <c r="AD18">
        <v>1.7686080206882955</v>
      </c>
      <c r="AE18">
        <v>4.9268364738421839</v>
      </c>
      <c r="AF18">
        <v>0</v>
      </c>
      <c r="AG18">
        <v>4.6262314431158167</v>
      </c>
      <c r="AH18">
        <v>13.670277803877923</v>
      </c>
      <c r="AI18">
        <v>0</v>
      </c>
      <c r="AJ18">
        <v>0</v>
      </c>
      <c r="AK18">
        <v>0</v>
      </c>
      <c r="AL18">
        <v>0</v>
      </c>
      <c r="AM18">
        <v>1.0106331141015201</v>
      </c>
      <c r="AN18">
        <v>6.7767682665611451E-2</v>
      </c>
      <c r="AO18">
        <v>0</v>
      </c>
      <c r="AP18">
        <v>0</v>
      </c>
      <c r="AQ18">
        <v>0</v>
      </c>
      <c r="AR18">
        <v>0</v>
      </c>
      <c r="AS18">
        <v>3.03189935889676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4.36750649751861</v>
      </c>
      <c r="AZ18">
        <v>4.6887463671874992</v>
      </c>
      <c r="BA18">
        <v>3.4125242380952385</v>
      </c>
      <c r="BB18">
        <v>0.26988557586206902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49.487190292279635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0.18016560000000001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4.5478505876370079</v>
      </c>
      <c r="AC19">
        <v>2.9182287347283244</v>
      </c>
      <c r="AD19">
        <v>1.7686080206882955</v>
      </c>
      <c r="AE19">
        <v>4.9268364738421839</v>
      </c>
      <c r="AF19">
        <v>0</v>
      </c>
      <c r="AG19">
        <v>4.6262314431158167</v>
      </c>
      <c r="AH19">
        <v>13.670277803877923</v>
      </c>
      <c r="AI19">
        <v>0</v>
      </c>
      <c r="AJ19">
        <v>0</v>
      </c>
      <c r="AK19">
        <v>0</v>
      </c>
      <c r="AL19">
        <v>0</v>
      </c>
      <c r="AM19">
        <v>1.0106331141015201</v>
      </c>
      <c r="AN19">
        <v>6.7767682665611451E-2</v>
      </c>
      <c r="AO19">
        <v>0</v>
      </c>
      <c r="AP19">
        <v>0</v>
      </c>
      <c r="AQ19">
        <v>0</v>
      </c>
      <c r="AR19">
        <v>0</v>
      </c>
      <c r="AS19">
        <v>3.03189935889676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4.36750649751861</v>
      </c>
      <c r="AZ19">
        <v>4.6887463671874992</v>
      </c>
      <c r="BA19">
        <v>3.4125242380952385</v>
      </c>
      <c r="BB19">
        <v>0.26988557586206902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49.487161498216864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1.4655707391615747E-4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0.18016560000000001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4.5478505876370079</v>
      </c>
      <c r="AC20">
        <v>2.9182287347283244</v>
      </c>
      <c r="AD20">
        <v>1.7686080206882955</v>
      </c>
      <c r="AE20">
        <v>4.9268364738421839</v>
      </c>
      <c r="AF20">
        <v>0</v>
      </c>
      <c r="AG20">
        <v>4.6262314431158167</v>
      </c>
      <c r="AH20">
        <v>13.670277803877923</v>
      </c>
      <c r="AI20">
        <v>0</v>
      </c>
      <c r="AJ20">
        <v>0</v>
      </c>
      <c r="AK20">
        <v>0</v>
      </c>
      <c r="AL20">
        <v>0</v>
      </c>
      <c r="AM20">
        <v>1.0106331141015201</v>
      </c>
      <c r="AN20">
        <v>6.7767682665611451E-2</v>
      </c>
      <c r="AO20">
        <v>0</v>
      </c>
      <c r="AP20">
        <v>0</v>
      </c>
      <c r="AQ20">
        <v>0</v>
      </c>
      <c r="AR20">
        <v>0</v>
      </c>
      <c r="AS20">
        <v>3.03189935889676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4.36750649751861</v>
      </c>
      <c r="AZ20">
        <v>3.649023950892857</v>
      </c>
      <c r="BA20">
        <v>3.4125242380952385</v>
      </c>
      <c r="BB20">
        <v>0.26988557586206902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48.447585638996138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0.18016560000000001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4.5478505876370079</v>
      </c>
      <c r="AC21">
        <v>2.9182287347283244</v>
      </c>
      <c r="AD21">
        <v>1.7686080206882955</v>
      </c>
      <c r="AE21">
        <v>4.9268364738421839</v>
      </c>
      <c r="AF21">
        <v>0</v>
      </c>
      <c r="AG21">
        <v>4.6262314431158167</v>
      </c>
      <c r="AH21">
        <v>13.670277803877923</v>
      </c>
      <c r="AI21">
        <v>1.4064985430283374</v>
      </c>
      <c r="AJ21">
        <v>0</v>
      </c>
      <c r="AK21">
        <v>0</v>
      </c>
      <c r="AL21">
        <v>0</v>
      </c>
      <c r="AM21">
        <v>1.0106331141015201</v>
      </c>
      <c r="AN21">
        <v>6.7767682665611451E-2</v>
      </c>
      <c r="AO21">
        <v>0</v>
      </c>
      <c r="AP21">
        <v>0</v>
      </c>
      <c r="AQ21">
        <v>0</v>
      </c>
      <c r="AR21">
        <v>0</v>
      </c>
      <c r="AS21">
        <v>3.03189935889676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4.36750649751861</v>
      </c>
      <c r="AZ21">
        <v>3.649023950892857</v>
      </c>
      <c r="BA21">
        <v>3.4125242380952385</v>
      </c>
      <c r="BB21">
        <v>0.26988557586206902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49.853937624950554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0.18016560000000001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4.5478505876370079</v>
      </c>
      <c r="AC22">
        <v>2.9182287347283244</v>
      </c>
      <c r="AD22">
        <v>1.7686080206882955</v>
      </c>
      <c r="AE22">
        <v>4.9268364738421839</v>
      </c>
      <c r="AF22">
        <v>0</v>
      </c>
      <c r="AG22">
        <v>4.6262314431158167</v>
      </c>
      <c r="AH22">
        <v>13.670277803877923</v>
      </c>
      <c r="AI22">
        <v>1.4064985430283374</v>
      </c>
      <c r="AJ22">
        <v>0</v>
      </c>
      <c r="AK22">
        <v>0</v>
      </c>
      <c r="AL22">
        <v>0</v>
      </c>
      <c r="AM22">
        <v>0.89504451215727188</v>
      </c>
      <c r="AN22">
        <v>6.7767682665611451E-2</v>
      </c>
      <c r="AO22">
        <v>0</v>
      </c>
      <c r="AP22">
        <v>0</v>
      </c>
      <c r="AQ22">
        <v>0</v>
      </c>
      <c r="AR22">
        <v>0</v>
      </c>
      <c r="AS22">
        <v>3.03189935889676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4.36750649751861</v>
      </c>
      <c r="AZ22">
        <v>2.4293507343749998</v>
      </c>
      <c r="BA22">
        <v>3.4125242380952385</v>
      </c>
      <c r="BB22">
        <v>0.26988557586206902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48.518675806488446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1.621320924945735E-4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0.18016560000000001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4.5478505876370079</v>
      </c>
      <c r="AC23">
        <v>2.9182287347283244</v>
      </c>
      <c r="AD23">
        <v>0.88430396828170499</v>
      </c>
      <c r="AE23">
        <v>4.9268364738421839</v>
      </c>
      <c r="AF23">
        <v>0</v>
      </c>
      <c r="AG23">
        <v>4.6262314431158167</v>
      </c>
      <c r="AH23">
        <v>13.670277803877923</v>
      </c>
      <c r="AI23">
        <v>1.4064985430283374</v>
      </c>
      <c r="AJ23">
        <v>0</v>
      </c>
      <c r="AK23">
        <v>0</v>
      </c>
      <c r="AL23">
        <v>0</v>
      </c>
      <c r="AM23">
        <v>0</v>
      </c>
      <c r="AN23">
        <v>6.7767682665611451E-2</v>
      </c>
      <c r="AO23">
        <v>0</v>
      </c>
      <c r="AP23">
        <v>0</v>
      </c>
      <c r="AQ23">
        <v>0</v>
      </c>
      <c r="AR23">
        <v>0</v>
      </c>
      <c r="AS23">
        <v>3.03189935889676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4.36750649751861</v>
      </c>
      <c r="AZ23">
        <v>2.4293507343749998</v>
      </c>
      <c r="BA23">
        <v>3.4125242380952385</v>
      </c>
      <c r="BB23">
        <v>0.26988557586206902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46.739489374017076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1.4655707391615747E-4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0.18016560000000001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4.5478505876370079</v>
      </c>
      <c r="AC24">
        <v>2.9182287347283244</v>
      </c>
      <c r="AD24">
        <v>0.88430396828170499</v>
      </c>
      <c r="AE24">
        <v>4.9268364738421839</v>
      </c>
      <c r="AF24">
        <v>0</v>
      </c>
      <c r="AG24">
        <v>4.6262314431158167</v>
      </c>
      <c r="AH24">
        <v>13.670277803877923</v>
      </c>
      <c r="AI24">
        <v>1.4064985430283374</v>
      </c>
      <c r="AJ24">
        <v>0</v>
      </c>
      <c r="AK24">
        <v>0</v>
      </c>
      <c r="AL24">
        <v>0</v>
      </c>
      <c r="AM24">
        <v>0</v>
      </c>
      <c r="AN24">
        <v>6.7767682665611451E-2</v>
      </c>
      <c r="AO24">
        <v>0</v>
      </c>
      <c r="AP24">
        <v>0</v>
      </c>
      <c r="AQ24">
        <v>0</v>
      </c>
      <c r="AR24">
        <v>0</v>
      </c>
      <c r="AS24">
        <v>3.03189935889676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4.36750649751861</v>
      </c>
      <c r="AZ24">
        <v>2.4293507343749998</v>
      </c>
      <c r="BA24">
        <v>3.4125242380952385</v>
      </c>
      <c r="BB24">
        <v>0.26988557586206902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46.739473798998503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1.4655707391615747E-4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0.18016560000000001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4.5478505876370079</v>
      </c>
      <c r="AC25">
        <v>2.9182287347283244</v>
      </c>
      <c r="AD25">
        <v>0.88430396828170499</v>
      </c>
      <c r="AE25">
        <v>4.9268364738421839</v>
      </c>
      <c r="AF25">
        <v>0</v>
      </c>
      <c r="AG25">
        <v>4.6262314431158167</v>
      </c>
      <c r="AH25">
        <v>13.670277803877923</v>
      </c>
      <c r="AI25">
        <v>0.31965883471815071</v>
      </c>
      <c r="AJ25">
        <v>0</v>
      </c>
      <c r="AK25">
        <v>0</v>
      </c>
      <c r="AL25">
        <v>0</v>
      </c>
      <c r="AM25">
        <v>0</v>
      </c>
      <c r="AN25">
        <v>6.7767682665611451E-2</v>
      </c>
      <c r="AO25">
        <v>0</v>
      </c>
      <c r="AP25">
        <v>0</v>
      </c>
      <c r="AQ25">
        <v>0</v>
      </c>
      <c r="AR25">
        <v>0</v>
      </c>
      <c r="AS25">
        <v>3.03189935889676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4.36750649751861</v>
      </c>
      <c r="AZ25">
        <v>2.4293507343749998</v>
      </c>
      <c r="BA25">
        <v>3.4125242380952385</v>
      </c>
      <c r="BB25">
        <v>0.26988557586206902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45.652634090688316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1.3054977693487748E-4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0.18016560000000001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4.5478505876370079</v>
      </c>
      <c r="AC26">
        <v>2.9182287347283244</v>
      </c>
      <c r="AD26">
        <v>0.88430396828170499</v>
      </c>
      <c r="AE26">
        <v>4.9268364738421839</v>
      </c>
      <c r="AF26">
        <v>0</v>
      </c>
      <c r="AG26">
        <v>4.6262314431158167</v>
      </c>
      <c r="AH26">
        <v>13.670277803877923</v>
      </c>
      <c r="AI26">
        <v>0.31965883471815071</v>
      </c>
      <c r="AJ26">
        <v>0</v>
      </c>
      <c r="AK26">
        <v>0</v>
      </c>
      <c r="AL26">
        <v>0</v>
      </c>
      <c r="AM26">
        <v>0</v>
      </c>
      <c r="AN26">
        <v>6.7767682665611451E-2</v>
      </c>
      <c r="AO26">
        <v>0</v>
      </c>
      <c r="AP26">
        <v>0</v>
      </c>
      <c r="AQ26">
        <v>0</v>
      </c>
      <c r="AR26">
        <v>0</v>
      </c>
      <c r="AS26">
        <v>3.03189935889676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4.36750649751861</v>
      </c>
      <c r="AZ26">
        <v>2.4293507343749998</v>
      </c>
      <c r="BA26">
        <v>3.4125242380952385</v>
      </c>
      <c r="BB26">
        <v>0.26988557586206902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45.652618083391332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0.18016560000000001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4.5478505876370079</v>
      </c>
      <c r="AC27">
        <v>2.9182287347283244</v>
      </c>
      <c r="AD27">
        <v>0.88430396828170499</v>
      </c>
      <c r="AE27">
        <v>4.9268364738421839</v>
      </c>
      <c r="AF27">
        <v>0</v>
      </c>
      <c r="AG27">
        <v>4.6262314431158167</v>
      </c>
      <c r="AH27">
        <v>13.670277803877923</v>
      </c>
      <c r="AI27">
        <v>1.6622255587399857</v>
      </c>
      <c r="AJ27">
        <v>0</v>
      </c>
      <c r="AK27">
        <v>0</v>
      </c>
      <c r="AL27">
        <v>0</v>
      </c>
      <c r="AM27">
        <v>0</v>
      </c>
      <c r="AN27">
        <v>6.7767682665611451E-2</v>
      </c>
      <c r="AO27">
        <v>0</v>
      </c>
      <c r="AP27">
        <v>0</v>
      </c>
      <c r="AQ27">
        <v>0</v>
      </c>
      <c r="AR27">
        <v>0</v>
      </c>
      <c r="AS27">
        <v>3.03189935889676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4.36750649751861</v>
      </c>
      <c r="AZ27">
        <v>2.4293507343749998</v>
      </c>
      <c r="BA27">
        <v>3.4125242380952385</v>
      </c>
      <c r="BB27">
        <v>0.26988557586206902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46.995054257636234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0.18016560000000001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4.5478505876370079</v>
      </c>
      <c r="AC28">
        <v>2.9182287347283244</v>
      </c>
      <c r="AD28">
        <v>0.88430396828170499</v>
      </c>
      <c r="AE28">
        <v>4.9268364738421839</v>
      </c>
      <c r="AF28">
        <v>0</v>
      </c>
      <c r="AG28">
        <v>4.6262314431158167</v>
      </c>
      <c r="AH28">
        <v>13.670277803877923</v>
      </c>
      <c r="AI28">
        <v>2.0458160389217306</v>
      </c>
      <c r="AJ28">
        <v>0</v>
      </c>
      <c r="AK28">
        <v>0</v>
      </c>
      <c r="AL28">
        <v>0</v>
      </c>
      <c r="AM28">
        <v>0</v>
      </c>
      <c r="AN28">
        <v>6.7767682665611451E-2</v>
      </c>
      <c r="AO28">
        <v>0</v>
      </c>
      <c r="AP28">
        <v>0</v>
      </c>
      <c r="AQ28">
        <v>0</v>
      </c>
      <c r="AR28">
        <v>0</v>
      </c>
      <c r="AS28">
        <v>3.03189935889676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4.36750649751861</v>
      </c>
      <c r="AZ28">
        <v>2.4293507343749998</v>
      </c>
      <c r="BA28">
        <v>3.4125242380952385</v>
      </c>
      <c r="BB28">
        <v>0.26988557586206902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47.378644737817979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0.18016560000000001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4.5478505876370079</v>
      </c>
      <c r="AC29">
        <v>2.9182287347283244</v>
      </c>
      <c r="AD29">
        <v>0.88430396828170499</v>
      </c>
      <c r="AE29">
        <v>4.9268364738421839</v>
      </c>
      <c r="AF29">
        <v>0</v>
      </c>
      <c r="AG29">
        <v>4.6262314431158167</v>
      </c>
      <c r="AH29">
        <v>13.670277803877923</v>
      </c>
      <c r="AI29">
        <v>4.9866766762199575</v>
      </c>
      <c r="AJ29">
        <v>0</v>
      </c>
      <c r="AK29">
        <v>0</v>
      </c>
      <c r="AL29">
        <v>0</v>
      </c>
      <c r="AM29">
        <v>0</v>
      </c>
      <c r="AN29">
        <v>6.7767682665611451E-2</v>
      </c>
      <c r="AO29">
        <v>0</v>
      </c>
      <c r="AP29">
        <v>0</v>
      </c>
      <c r="AQ29">
        <v>0</v>
      </c>
      <c r="AR29">
        <v>0</v>
      </c>
      <c r="AS29">
        <v>3.03189935889676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4.36750649751861</v>
      </c>
      <c r="AZ29">
        <v>2.4293507343749998</v>
      </c>
      <c r="BA29">
        <v>3.4125242380952385</v>
      </c>
      <c r="BB29">
        <v>0.26988557586206902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50.319505375116208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0.18016560000000001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4.5478505876370079</v>
      </c>
      <c r="AC30">
        <v>2.9182287347283244</v>
      </c>
      <c r="AD30">
        <v>0.88430396828170499</v>
      </c>
      <c r="AE30">
        <v>4.9268364738421839</v>
      </c>
      <c r="AF30">
        <v>0</v>
      </c>
      <c r="AG30">
        <v>4.6262314431158167</v>
      </c>
      <c r="AH30">
        <v>13.670277803877923</v>
      </c>
      <c r="AI30">
        <v>4.9866766762199575</v>
      </c>
      <c r="AJ30">
        <v>0</v>
      </c>
      <c r="AK30">
        <v>0</v>
      </c>
      <c r="AL30">
        <v>0</v>
      </c>
      <c r="AM30">
        <v>0</v>
      </c>
      <c r="AN30">
        <v>6.7767682665611451E-2</v>
      </c>
      <c r="AO30">
        <v>0</v>
      </c>
      <c r="AP30">
        <v>0</v>
      </c>
      <c r="AQ30">
        <v>0</v>
      </c>
      <c r="AR30">
        <v>0</v>
      </c>
      <c r="AS30">
        <v>3.03189935889676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4.36750649751861</v>
      </c>
      <c r="AZ30">
        <v>1.9595852596685082</v>
      </c>
      <c r="BA30">
        <v>3.4125242380952385</v>
      </c>
      <c r="BB30">
        <v>0.26988557586206902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49.849739900409716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2.3400538426138975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0.18016560000000001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4.5478505876370079</v>
      </c>
      <c r="AC31">
        <v>2.9182287347283244</v>
      </c>
      <c r="AD31">
        <v>0.88430396828170499</v>
      </c>
      <c r="AE31">
        <v>4.9268364738421839</v>
      </c>
      <c r="AF31">
        <v>0</v>
      </c>
      <c r="AG31">
        <v>4.6262314431158167</v>
      </c>
      <c r="AH31">
        <v>13.670277803877923</v>
      </c>
      <c r="AI31">
        <v>4.9866766762199575</v>
      </c>
      <c r="AJ31">
        <v>0</v>
      </c>
      <c r="AK31">
        <v>0</v>
      </c>
      <c r="AL31">
        <v>0</v>
      </c>
      <c r="AM31">
        <v>0</v>
      </c>
      <c r="AN31">
        <v>6.7767682665611451E-2</v>
      </c>
      <c r="AO31">
        <v>0</v>
      </c>
      <c r="AP31">
        <v>0</v>
      </c>
      <c r="AQ31">
        <v>0</v>
      </c>
      <c r="AR31">
        <v>0</v>
      </c>
      <c r="AS31">
        <v>3.03189935889676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4.36750649751861</v>
      </c>
      <c r="AZ31">
        <v>1.9595852596685082</v>
      </c>
      <c r="BA31">
        <v>3.4125242380952385</v>
      </c>
      <c r="BB31">
        <v>0.26988557586206902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52.189793743023614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2.3400538426138975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0.18016560000000001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4.5478505876370079</v>
      </c>
      <c r="AC32">
        <v>2.9182287347283244</v>
      </c>
      <c r="AD32">
        <v>0.88430396828170499</v>
      </c>
      <c r="AE32">
        <v>4.9268364738421839</v>
      </c>
      <c r="AF32">
        <v>0</v>
      </c>
      <c r="AG32">
        <v>4.6262314431158167</v>
      </c>
      <c r="AH32">
        <v>13.670277803877923</v>
      </c>
      <c r="AI32">
        <v>4.9866766762199575</v>
      </c>
      <c r="AJ32">
        <v>0</v>
      </c>
      <c r="AK32">
        <v>0</v>
      </c>
      <c r="AL32">
        <v>0</v>
      </c>
      <c r="AM32">
        <v>0</v>
      </c>
      <c r="AN32">
        <v>6.7767682665611451E-2</v>
      </c>
      <c r="AO32">
        <v>0</v>
      </c>
      <c r="AP32">
        <v>0</v>
      </c>
      <c r="AQ32">
        <v>0</v>
      </c>
      <c r="AR32">
        <v>0</v>
      </c>
      <c r="AS32">
        <v>3.03189935889676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4.36750649751861</v>
      </c>
      <c r="AZ32">
        <v>1.9595852596685082</v>
      </c>
      <c r="BA32">
        <v>3.4125242380952385</v>
      </c>
      <c r="BB32">
        <v>0.26988557586206902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52.189793743023614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2.3400538426138975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0.80073600000000011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4.5478505876370079</v>
      </c>
      <c r="AC33">
        <v>2.9182287347283244</v>
      </c>
      <c r="AD33">
        <v>0.88430396828170499</v>
      </c>
      <c r="AE33">
        <v>4.9268364738421839</v>
      </c>
      <c r="AF33">
        <v>0</v>
      </c>
      <c r="AG33">
        <v>4.6262314431158167</v>
      </c>
      <c r="AH33">
        <v>13.670277803877923</v>
      </c>
      <c r="AI33">
        <v>4.9866766762199575</v>
      </c>
      <c r="AJ33">
        <v>0</v>
      </c>
      <c r="AK33">
        <v>0</v>
      </c>
      <c r="AL33">
        <v>0</v>
      </c>
      <c r="AM33">
        <v>0</v>
      </c>
      <c r="AN33">
        <v>6.7767682665611451E-2</v>
      </c>
      <c r="AO33">
        <v>0</v>
      </c>
      <c r="AP33">
        <v>0</v>
      </c>
      <c r="AQ33">
        <v>0</v>
      </c>
      <c r="AR33">
        <v>0</v>
      </c>
      <c r="AS33">
        <v>3.03189935889676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4.36750649751861</v>
      </c>
      <c r="AZ33">
        <v>1.9595852596685082</v>
      </c>
      <c r="BA33">
        <v>3.4125242380952385</v>
      </c>
      <c r="BB33">
        <v>1.3994066896551725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53.939885256816716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2.3400538426138975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0.80073600000000011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4.5478505876370079</v>
      </c>
      <c r="AC34">
        <v>2.9182287347283244</v>
      </c>
      <c r="AD34">
        <v>0.88430396828170499</v>
      </c>
      <c r="AE34">
        <v>4.9268364738421839</v>
      </c>
      <c r="AF34">
        <v>0</v>
      </c>
      <c r="AG34">
        <v>4.6262314431158167</v>
      </c>
      <c r="AH34">
        <v>13.670277803877923</v>
      </c>
      <c r="AI34">
        <v>4.9866766762199575</v>
      </c>
      <c r="AJ34">
        <v>0</v>
      </c>
      <c r="AK34">
        <v>0</v>
      </c>
      <c r="AL34">
        <v>0</v>
      </c>
      <c r="AM34">
        <v>0</v>
      </c>
      <c r="AN34">
        <v>6.7767682665611451E-2</v>
      </c>
      <c r="AO34">
        <v>0</v>
      </c>
      <c r="AP34">
        <v>0</v>
      </c>
      <c r="AQ34">
        <v>0</v>
      </c>
      <c r="AR34">
        <v>0</v>
      </c>
      <c r="AS34">
        <v>3.03189935889676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4.36750649751861</v>
      </c>
      <c r="AZ34">
        <v>1.9595852596685082</v>
      </c>
      <c r="BA34">
        <v>3.4125242380952385</v>
      </c>
      <c r="BB34">
        <v>1.3994066896551725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53.939885256816716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2.3400538426138975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0.80073600000000011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4.5478505876370079</v>
      </c>
      <c r="AC35">
        <v>2.9182287347283244</v>
      </c>
      <c r="AD35">
        <v>0.88430396828170499</v>
      </c>
      <c r="AE35">
        <v>4.9268364738421839</v>
      </c>
      <c r="AF35">
        <v>0</v>
      </c>
      <c r="AG35">
        <v>4.6262314431158167</v>
      </c>
      <c r="AH35">
        <v>13.670277803877923</v>
      </c>
      <c r="AI35">
        <v>1.4064985430283374</v>
      </c>
      <c r="AJ35">
        <v>0</v>
      </c>
      <c r="AK35">
        <v>0</v>
      </c>
      <c r="AL35">
        <v>0</v>
      </c>
      <c r="AM35">
        <v>0</v>
      </c>
      <c r="AN35">
        <v>6.7767682665611451E-2</v>
      </c>
      <c r="AO35">
        <v>0</v>
      </c>
      <c r="AP35">
        <v>0</v>
      </c>
      <c r="AQ35">
        <v>0</v>
      </c>
      <c r="AR35">
        <v>0</v>
      </c>
      <c r="AS35">
        <v>3.03189935889676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4.36750649751861</v>
      </c>
      <c r="AZ35">
        <v>1.0917347810945275</v>
      </c>
      <c r="BA35">
        <v>3.4125242380952385</v>
      </c>
      <c r="BB35">
        <v>1.3994066896551725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49.491856645051115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2.3400538426138975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0.80073600000000011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4.5478505876370079</v>
      </c>
      <c r="AC36">
        <v>2.9182287347283244</v>
      </c>
      <c r="AD36">
        <v>0.88430396828170499</v>
      </c>
      <c r="AE36">
        <v>4.9268364738421839</v>
      </c>
      <c r="AF36">
        <v>0</v>
      </c>
      <c r="AG36">
        <v>4.6262314431158167</v>
      </c>
      <c r="AH36">
        <v>13.670277803877923</v>
      </c>
      <c r="AI36">
        <v>1.4064985430283374</v>
      </c>
      <c r="AJ36">
        <v>0</v>
      </c>
      <c r="AK36">
        <v>0</v>
      </c>
      <c r="AL36">
        <v>0</v>
      </c>
      <c r="AM36">
        <v>0</v>
      </c>
      <c r="AN36">
        <v>6.7767682665611451E-2</v>
      </c>
      <c r="AO36">
        <v>0</v>
      </c>
      <c r="AP36">
        <v>0</v>
      </c>
      <c r="AQ36">
        <v>0</v>
      </c>
      <c r="AR36">
        <v>0</v>
      </c>
      <c r="AS36">
        <v>3.03189935889676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4.36750649751861</v>
      </c>
      <c r="AZ36">
        <v>1.0917347810945275</v>
      </c>
      <c r="BA36">
        <v>3.4125242380952385</v>
      </c>
      <c r="BB36">
        <v>1.3994066896551725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49.491856645051115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2.3400538426138975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0.80073600000000011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4.5478505876370079</v>
      </c>
      <c r="AC37">
        <v>2.9182287347283244</v>
      </c>
      <c r="AD37">
        <v>0.88430396828170499</v>
      </c>
      <c r="AE37">
        <v>4.9268364738421839</v>
      </c>
      <c r="AF37">
        <v>0</v>
      </c>
      <c r="AG37">
        <v>4.6262314431158167</v>
      </c>
      <c r="AH37">
        <v>13.670277803877923</v>
      </c>
      <c r="AI37">
        <v>1.4064985430283374</v>
      </c>
      <c r="AJ37">
        <v>0</v>
      </c>
      <c r="AK37">
        <v>0</v>
      </c>
      <c r="AL37">
        <v>0</v>
      </c>
      <c r="AM37">
        <v>0</v>
      </c>
      <c r="AN37">
        <v>6.7767682665611451E-2</v>
      </c>
      <c r="AO37">
        <v>0</v>
      </c>
      <c r="AP37">
        <v>0</v>
      </c>
      <c r="AQ37">
        <v>0</v>
      </c>
      <c r="AR37">
        <v>0</v>
      </c>
      <c r="AS37">
        <v>3.03189935889676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4.36750649751861</v>
      </c>
      <c r="AZ37">
        <v>1.0917347810945275</v>
      </c>
      <c r="BA37">
        <v>3.4125242380952385</v>
      </c>
      <c r="BB37">
        <v>1.3994066896551725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49.491856645051115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2.3400538426138975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0.80073600000000011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4.5478505876370079</v>
      </c>
      <c r="AC38">
        <v>2.9182287347283244</v>
      </c>
      <c r="AD38">
        <v>0.88430396828170499</v>
      </c>
      <c r="AE38">
        <v>4.9268364738421839</v>
      </c>
      <c r="AF38">
        <v>0</v>
      </c>
      <c r="AG38">
        <v>4.6262314431158167</v>
      </c>
      <c r="AH38">
        <v>13.670277803877923</v>
      </c>
      <c r="AI38">
        <v>1.4064985430283374</v>
      </c>
      <c r="AJ38">
        <v>0</v>
      </c>
      <c r="AK38">
        <v>0</v>
      </c>
      <c r="AL38">
        <v>0</v>
      </c>
      <c r="AM38">
        <v>0</v>
      </c>
      <c r="AN38">
        <v>6.7767682665611451E-2</v>
      </c>
      <c r="AO38">
        <v>0</v>
      </c>
      <c r="AP38">
        <v>0</v>
      </c>
      <c r="AQ38">
        <v>0</v>
      </c>
      <c r="AR38">
        <v>0</v>
      </c>
      <c r="AS38">
        <v>3.03189935889676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4.36750649751861</v>
      </c>
      <c r="AZ38">
        <v>1.0917347810945275</v>
      </c>
      <c r="BA38">
        <v>3.4125242380952385</v>
      </c>
      <c r="BB38">
        <v>1.3994066896551725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49.491856645051115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2.3400538426138975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0.80073600000000011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4.5478505876370079</v>
      </c>
      <c r="AC39">
        <v>2.9182287347283244</v>
      </c>
      <c r="AD39">
        <v>0.88430396828170499</v>
      </c>
      <c r="AE39">
        <v>4.9268364738421839</v>
      </c>
      <c r="AF39">
        <v>0</v>
      </c>
      <c r="AG39">
        <v>4.6262314431158167</v>
      </c>
      <c r="AH39">
        <v>13.670277803877923</v>
      </c>
      <c r="AI39">
        <v>0.35801771787056247</v>
      </c>
      <c r="AJ39">
        <v>0</v>
      </c>
      <c r="AK39">
        <v>0</v>
      </c>
      <c r="AL39">
        <v>0</v>
      </c>
      <c r="AM39">
        <v>0</v>
      </c>
      <c r="AN39">
        <v>6.7767682665611451E-2</v>
      </c>
      <c r="AO39">
        <v>0</v>
      </c>
      <c r="AP39">
        <v>0</v>
      </c>
      <c r="AQ39">
        <v>0</v>
      </c>
      <c r="AR39">
        <v>0</v>
      </c>
      <c r="AS39">
        <v>3.03189935889676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4.36750649751861</v>
      </c>
      <c r="AZ39">
        <v>1.0917347810945275</v>
      </c>
      <c r="BA39">
        <v>3.4125242380952385</v>
      </c>
      <c r="BB39">
        <v>1.3994066896551725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48.44337581989334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2.3400538426138975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0.80073600000000011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4.5478505876370079</v>
      </c>
      <c r="AC40">
        <v>2.9182287347283244</v>
      </c>
      <c r="AD40">
        <v>1.7686080206882955</v>
      </c>
      <c r="AE40">
        <v>4.9268364738421839</v>
      </c>
      <c r="AF40">
        <v>0</v>
      </c>
      <c r="AG40">
        <v>4.6262314431158167</v>
      </c>
      <c r="AH40">
        <v>13.670277803877923</v>
      </c>
      <c r="AI40">
        <v>0.35801771787056247</v>
      </c>
      <c r="AJ40">
        <v>0</v>
      </c>
      <c r="AK40">
        <v>0</v>
      </c>
      <c r="AL40">
        <v>0</v>
      </c>
      <c r="AM40">
        <v>0</v>
      </c>
      <c r="AN40">
        <v>6.7767682665611451E-2</v>
      </c>
      <c r="AO40">
        <v>0</v>
      </c>
      <c r="AP40">
        <v>0</v>
      </c>
      <c r="AQ40">
        <v>0</v>
      </c>
      <c r="AR40">
        <v>0</v>
      </c>
      <c r="AS40">
        <v>3.03189935889676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4.36750649751861</v>
      </c>
      <c r="AZ40">
        <v>1.0917347810945275</v>
      </c>
      <c r="BA40">
        <v>3.4125242380952385</v>
      </c>
      <c r="BB40">
        <v>1.3994066896551725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49.327679872299932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2.3400538426138975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0.80073600000000011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4.5478505876370079</v>
      </c>
      <c r="AC41">
        <v>2.9182287347283244</v>
      </c>
      <c r="AD41">
        <v>1.7686080206882955</v>
      </c>
      <c r="AE41">
        <v>4.9268364738421839</v>
      </c>
      <c r="AF41">
        <v>0</v>
      </c>
      <c r="AG41">
        <v>4.6262314431158167</v>
      </c>
      <c r="AH41">
        <v>13.670277803877923</v>
      </c>
      <c r="AI41">
        <v>0.35801771787056247</v>
      </c>
      <c r="AJ41">
        <v>0</v>
      </c>
      <c r="AK41">
        <v>0</v>
      </c>
      <c r="AL41">
        <v>0</v>
      </c>
      <c r="AM41">
        <v>0</v>
      </c>
      <c r="AN41">
        <v>6.7767682665611451E-2</v>
      </c>
      <c r="AO41">
        <v>0</v>
      </c>
      <c r="AP41">
        <v>0</v>
      </c>
      <c r="AQ41">
        <v>0</v>
      </c>
      <c r="AR41">
        <v>0</v>
      </c>
      <c r="AS41">
        <v>3.03189935889676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4.36750649751861</v>
      </c>
      <c r="AZ41">
        <v>1.0516711194029853</v>
      </c>
      <c r="BA41">
        <v>3.4125242380952385</v>
      </c>
      <c r="BB41">
        <v>1.3994066896551725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49.287616210608384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2.3400538426138975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0.80073600000000011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4.5478505876370079</v>
      </c>
      <c r="AC42">
        <v>2.9182287347283244</v>
      </c>
      <c r="AD42">
        <v>1.7686080206882955</v>
      </c>
      <c r="AE42">
        <v>4.9268364738421839</v>
      </c>
      <c r="AF42">
        <v>0</v>
      </c>
      <c r="AG42">
        <v>4.6262314431158167</v>
      </c>
      <c r="AH42">
        <v>13.670277803877923</v>
      </c>
      <c r="AI42">
        <v>0.35801771787056247</v>
      </c>
      <c r="AJ42">
        <v>0</v>
      </c>
      <c r="AK42">
        <v>0</v>
      </c>
      <c r="AL42">
        <v>0</v>
      </c>
      <c r="AM42">
        <v>0</v>
      </c>
      <c r="AN42">
        <v>6.7767682665611451E-2</v>
      </c>
      <c r="AO42">
        <v>0</v>
      </c>
      <c r="AP42">
        <v>0</v>
      </c>
      <c r="AQ42">
        <v>0</v>
      </c>
      <c r="AR42">
        <v>0</v>
      </c>
      <c r="AS42">
        <v>3.03189935889676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4.36750649751861</v>
      </c>
      <c r="AZ42">
        <v>0.97979317127071819</v>
      </c>
      <c r="BA42">
        <v>3.4125242380952385</v>
      </c>
      <c r="BB42">
        <v>1.3994066896551725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49.215738262476123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2.7900000987771998</v>
      </c>
      <c r="L43">
        <v>2.3400538426138975</v>
      </c>
      <c r="M43">
        <v>2.5597851643192491</v>
      </c>
      <c r="N43">
        <v>2.8500296390507911</v>
      </c>
      <c r="O43">
        <v>3.1699534858819796</v>
      </c>
      <c r="P43">
        <v>4.9503403956834537</v>
      </c>
      <c r="Q43">
        <v>0.41007313968775683</v>
      </c>
      <c r="R43">
        <v>0.63984343316121639</v>
      </c>
      <c r="S43">
        <v>0.62964020465890191</v>
      </c>
      <c r="T43">
        <v>1.5626723193277312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4.5478505876370079</v>
      </c>
      <c r="AC43">
        <v>2.9182287347283244</v>
      </c>
      <c r="AD43">
        <v>1.7686080206882955</v>
      </c>
      <c r="AE43">
        <v>4.9268364738421839</v>
      </c>
      <c r="AF43">
        <v>0</v>
      </c>
      <c r="AG43">
        <v>4.6262314431158167</v>
      </c>
      <c r="AH43">
        <v>13.670277803877923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6.7767682665611451E-2</v>
      </c>
      <c r="AO43">
        <v>0</v>
      </c>
      <c r="AP43">
        <v>0</v>
      </c>
      <c r="AQ43">
        <v>0</v>
      </c>
      <c r="AR43">
        <v>0</v>
      </c>
      <c r="AS43">
        <v>3.03189935889676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2.9101446871508383</v>
      </c>
      <c r="AZ43">
        <v>0.97979317127071819</v>
      </c>
      <c r="BA43">
        <v>3.4125242380952385</v>
      </c>
      <c r="BB43">
        <v>2.7107951970802926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67.473349122211189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2.8900092079798267</v>
      </c>
      <c r="L44">
        <v>2.3400538426138975</v>
      </c>
      <c r="M44">
        <v>2.5599079667164495</v>
      </c>
      <c r="N44">
        <v>2.8496727268187119</v>
      </c>
      <c r="O44">
        <v>3.1698557514272121</v>
      </c>
      <c r="P44">
        <v>4.9501788199186416</v>
      </c>
      <c r="Q44">
        <v>0.41007313968775683</v>
      </c>
      <c r="R44">
        <v>0.63984343316121639</v>
      </c>
      <c r="S44">
        <v>0.62964020465890191</v>
      </c>
      <c r="T44">
        <v>1.5626723193277312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4.5478505876370079</v>
      </c>
      <c r="AC44">
        <v>2.9182287347283244</v>
      </c>
      <c r="AD44">
        <v>1.7686080206882955</v>
      </c>
      <c r="AE44">
        <v>4.9268364738421839</v>
      </c>
      <c r="AF44">
        <v>0</v>
      </c>
      <c r="AG44">
        <v>4.6262314431158167</v>
      </c>
      <c r="AH44">
        <v>13.670277803877923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6.7767682665611451E-2</v>
      </c>
      <c r="AO44">
        <v>0</v>
      </c>
      <c r="AP44">
        <v>0</v>
      </c>
      <c r="AQ44">
        <v>0</v>
      </c>
      <c r="AR44">
        <v>0</v>
      </c>
      <c r="AS44">
        <v>3.03189935889676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2.9101446871508383</v>
      </c>
      <c r="AZ44">
        <v>0.97979317127071819</v>
      </c>
      <c r="BA44">
        <v>3.4125242380952385</v>
      </c>
      <c r="BB44">
        <v>2.7107951970802926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67.572864811359366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2.8900092079798267</v>
      </c>
      <c r="L45">
        <v>9.16</v>
      </c>
      <c r="M45">
        <v>2.5599079667164495</v>
      </c>
      <c r="N45">
        <v>2.8496727268187119</v>
      </c>
      <c r="O45">
        <v>3.1698557514272121</v>
      </c>
      <c r="P45">
        <v>4.9501788199186416</v>
      </c>
      <c r="Q45">
        <v>0.41007313968775683</v>
      </c>
      <c r="R45">
        <v>0.66983609409064826</v>
      </c>
      <c r="S45">
        <v>0.62986635496430887</v>
      </c>
      <c r="T45">
        <v>1.5626723193277312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4.5478505876370079</v>
      </c>
      <c r="AC45">
        <v>2.9182287347283244</v>
      </c>
      <c r="AD45">
        <v>1.7686080206882955</v>
      </c>
      <c r="AE45">
        <v>4.9268364738421839</v>
      </c>
      <c r="AF45">
        <v>0</v>
      </c>
      <c r="AG45">
        <v>4.6262314431158167</v>
      </c>
      <c r="AH45">
        <v>13.670277803877923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6.7767682665611451E-2</v>
      </c>
      <c r="AO45">
        <v>0</v>
      </c>
      <c r="AP45">
        <v>0</v>
      </c>
      <c r="AQ45">
        <v>0</v>
      </c>
      <c r="AR45">
        <v>0</v>
      </c>
      <c r="AS45">
        <v>3.03189935889676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2.9101446871508383</v>
      </c>
      <c r="AZ45">
        <v>0.97979317127071819</v>
      </c>
      <c r="BA45">
        <v>3.4125242380952385</v>
      </c>
      <c r="BB45">
        <v>2.7107951970802926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74.423029779980297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2.8899701885332854</v>
      </c>
      <c r="L46">
        <v>9.16</v>
      </c>
      <c r="M46">
        <v>2.5599079667164495</v>
      </c>
      <c r="N46">
        <v>2.8496727268187119</v>
      </c>
      <c r="O46">
        <v>3.1698557514272121</v>
      </c>
      <c r="P46">
        <v>4.9501788199186416</v>
      </c>
      <c r="Q46">
        <v>0.41007313968775683</v>
      </c>
      <c r="R46">
        <v>0.66983609409064826</v>
      </c>
      <c r="S46">
        <v>0.62964020465890191</v>
      </c>
      <c r="T46">
        <v>1.5626723193277312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4.5478505876370079</v>
      </c>
      <c r="AC46">
        <v>2.9182287347283244</v>
      </c>
      <c r="AD46">
        <v>1.7686080206882955</v>
      </c>
      <c r="AE46">
        <v>4.9268364738421839</v>
      </c>
      <c r="AF46">
        <v>0</v>
      </c>
      <c r="AG46">
        <v>4.6262314431158167</v>
      </c>
      <c r="AH46">
        <v>13.670277803877923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6.7767682665611451E-2</v>
      </c>
      <c r="AO46">
        <v>0</v>
      </c>
      <c r="AP46">
        <v>0</v>
      </c>
      <c r="AQ46">
        <v>0</v>
      </c>
      <c r="AR46">
        <v>0</v>
      </c>
      <c r="AS46">
        <v>3.03189935889676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2.9101446871508383</v>
      </c>
      <c r="AZ46">
        <v>0.94979950276243086</v>
      </c>
      <c r="BA46">
        <v>3.4125242380952385</v>
      </c>
      <c r="BB46">
        <v>2.7107951970802926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74.392770941720059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2.7900000987771998</v>
      </c>
      <c r="L47">
        <v>9.16</v>
      </c>
      <c r="M47">
        <v>2.5599079667164495</v>
      </c>
      <c r="N47">
        <v>2.8496727268187119</v>
      </c>
      <c r="O47">
        <v>3.1698557514272121</v>
      </c>
      <c r="P47">
        <v>4.9501788199186416</v>
      </c>
      <c r="Q47">
        <v>0.41007313968775683</v>
      </c>
      <c r="R47">
        <v>0.73024037198622271</v>
      </c>
      <c r="S47">
        <v>0.62986635496430887</v>
      </c>
      <c r="T47">
        <v>1.5626723193277312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4.5478505876370079</v>
      </c>
      <c r="AC47">
        <v>2.9182287347283244</v>
      </c>
      <c r="AD47">
        <v>1.7686080206882955</v>
      </c>
      <c r="AE47">
        <v>4.9268364738421839</v>
      </c>
      <c r="AF47">
        <v>0</v>
      </c>
      <c r="AG47">
        <v>4.6262314431158167</v>
      </c>
      <c r="AH47">
        <v>13.670277803877923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6.7767682665611451E-2</v>
      </c>
      <c r="AO47">
        <v>0</v>
      </c>
      <c r="AP47">
        <v>0</v>
      </c>
      <c r="AQ47">
        <v>0</v>
      </c>
      <c r="AR47">
        <v>0</v>
      </c>
      <c r="AS47">
        <v>3.03189935889676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2.9101446871508383</v>
      </c>
      <c r="AZ47">
        <v>0.94979950276243086</v>
      </c>
      <c r="BA47">
        <v>3.4125242380952385</v>
      </c>
      <c r="BB47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74.542636083084673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2.7900000987771998</v>
      </c>
      <c r="L48">
        <v>9.16</v>
      </c>
      <c r="M48">
        <v>2.5599079667164495</v>
      </c>
      <c r="N48">
        <v>2.8496727268187119</v>
      </c>
      <c r="O48">
        <v>3.1698557514272121</v>
      </c>
      <c r="P48">
        <v>4.9501788199186416</v>
      </c>
      <c r="Q48">
        <v>0.41007313968775683</v>
      </c>
      <c r="R48">
        <v>0.73024037198622271</v>
      </c>
      <c r="S48">
        <v>0.62986635496430887</v>
      </c>
      <c r="T48">
        <v>1.5626723193277312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4.5478505876370079</v>
      </c>
      <c r="AC48">
        <v>2.9182287347283244</v>
      </c>
      <c r="AD48">
        <v>1.7686080206882955</v>
      </c>
      <c r="AE48">
        <v>4.9268364738421839</v>
      </c>
      <c r="AF48">
        <v>0</v>
      </c>
      <c r="AG48">
        <v>4.6262314431158167</v>
      </c>
      <c r="AH48">
        <v>13.670277803877923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6.7767682665611451E-2</v>
      </c>
      <c r="AO48">
        <v>0</v>
      </c>
      <c r="AP48">
        <v>0</v>
      </c>
      <c r="AQ48">
        <v>0</v>
      </c>
      <c r="AR48">
        <v>0</v>
      </c>
      <c r="AS48">
        <v>3.03189935889676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2.9101446871508383</v>
      </c>
      <c r="AZ48">
        <v>0.94979950276243086</v>
      </c>
      <c r="BA48">
        <v>3.4125242380952385</v>
      </c>
      <c r="BB48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74.542636083084673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2.7900000987771998</v>
      </c>
      <c r="L49">
        <v>9.16</v>
      </c>
      <c r="M49">
        <v>2.5599079667164495</v>
      </c>
      <c r="N49">
        <v>2.8496727268187119</v>
      </c>
      <c r="O49">
        <v>3.1698557514272121</v>
      </c>
      <c r="P49">
        <v>4.9501788199186416</v>
      </c>
      <c r="Q49">
        <v>0.40994649363250446</v>
      </c>
      <c r="R49">
        <v>0.84005667841409692</v>
      </c>
      <c r="S49">
        <v>0.58959986994818647</v>
      </c>
      <c r="T49">
        <v>1.562262523489933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4.5478505876370079</v>
      </c>
      <c r="AC49">
        <v>2.9182287347283244</v>
      </c>
      <c r="AD49">
        <v>1.7686080206882955</v>
      </c>
      <c r="AE49">
        <v>4.9268364738421839</v>
      </c>
      <c r="AF49">
        <v>0</v>
      </c>
      <c r="AG49">
        <v>4.6262314431158167</v>
      </c>
      <c r="AH49">
        <v>13.670277803877923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6.7767682665611451E-2</v>
      </c>
      <c r="AO49">
        <v>0</v>
      </c>
      <c r="AP49">
        <v>0</v>
      </c>
      <c r="AQ49">
        <v>0</v>
      </c>
      <c r="AR49">
        <v>0</v>
      </c>
      <c r="AS49">
        <v>3.03189935889676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2.9101446871508383</v>
      </c>
      <c r="AZ49">
        <v>0.94979950276243086</v>
      </c>
      <c r="BA49">
        <v>3.4125242380952385</v>
      </c>
      <c r="BB49">
        <v>2.7125380696324952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74.424187532235862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2.7900000987771998</v>
      </c>
      <c r="L50">
        <v>9.16</v>
      </c>
      <c r="M50">
        <v>2.5599079667164495</v>
      </c>
      <c r="N50">
        <v>2.8496727268187119</v>
      </c>
      <c r="O50">
        <v>3.1698557514272121</v>
      </c>
      <c r="P50">
        <v>4.9501788199186416</v>
      </c>
      <c r="Q50">
        <v>0.40994649363250446</v>
      </c>
      <c r="R50">
        <v>0.93992351415094333</v>
      </c>
      <c r="S50">
        <v>0.62996982969432336</v>
      </c>
      <c r="T50">
        <v>1.562262523489933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4.5478505876370079</v>
      </c>
      <c r="AC50">
        <v>2.9182287347283244</v>
      </c>
      <c r="AD50">
        <v>1.7686080206882955</v>
      </c>
      <c r="AE50">
        <v>4.9268364738421839</v>
      </c>
      <c r="AF50">
        <v>0</v>
      </c>
      <c r="AG50">
        <v>4.6262314431158167</v>
      </c>
      <c r="AH50">
        <v>13.670277803877923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6.7767682665611451E-2</v>
      </c>
      <c r="AO50">
        <v>0</v>
      </c>
      <c r="AP50">
        <v>0</v>
      </c>
      <c r="AQ50">
        <v>0</v>
      </c>
      <c r="AR50">
        <v>0</v>
      </c>
      <c r="AS50">
        <v>3.03189935889676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1.4573589739776953</v>
      </c>
      <c r="AZ50">
        <v>1.1583180000000002</v>
      </c>
      <c r="BA50">
        <v>3.4125242380952385</v>
      </c>
      <c r="BB50">
        <v>2.7125380696324952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73.320157111783274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2.7899892933623498</v>
      </c>
      <c r="L51">
        <v>0.84001932811780944</v>
      </c>
      <c r="M51">
        <v>2.5599079667164495</v>
      </c>
      <c r="N51">
        <v>2.8496727268187119</v>
      </c>
      <c r="O51">
        <v>3.1698557514272121</v>
      </c>
      <c r="P51">
        <v>4.959818886322366</v>
      </c>
      <c r="Q51">
        <v>0.20014965201465204</v>
      </c>
      <c r="R51">
        <v>0.93992339543607384</v>
      </c>
      <c r="S51">
        <v>0.62985200898876403</v>
      </c>
      <c r="T51">
        <v>1.562262523489933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4.5478505876370079</v>
      </c>
      <c r="AC51">
        <v>2.9182287347283244</v>
      </c>
      <c r="AD51">
        <v>1.7686080206882955</v>
      </c>
      <c r="AE51">
        <v>4.9268364738421839</v>
      </c>
      <c r="AF51">
        <v>0</v>
      </c>
      <c r="AG51">
        <v>4.6262314431158167</v>
      </c>
      <c r="AH51">
        <v>13.670277803877923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6.7767682665611451E-2</v>
      </c>
      <c r="AO51">
        <v>0</v>
      </c>
      <c r="AP51">
        <v>0</v>
      </c>
      <c r="AQ51">
        <v>0</v>
      </c>
      <c r="AR51">
        <v>0</v>
      </c>
      <c r="AS51">
        <v>3.03189935889676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1.1696871294642854</v>
      </c>
      <c r="BA51">
        <v>3.4125242380952385</v>
      </c>
      <c r="BB51">
        <v>2.7125380696324952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63.353901075338264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2.7899904128486055</v>
      </c>
      <c r="L52">
        <v>0.84001932811780944</v>
      </c>
      <c r="M52">
        <v>2.5599079667164495</v>
      </c>
      <c r="N52">
        <v>2.8496727268187119</v>
      </c>
      <c r="O52">
        <v>3.1698557514272121</v>
      </c>
      <c r="P52">
        <v>4.959818886322366</v>
      </c>
      <c r="Q52">
        <v>0.20014965201465204</v>
      </c>
      <c r="R52">
        <v>0.99986523005241712</v>
      </c>
      <c r="S52">
        <v>0.62985200898876403</v>
      </c>
      <c r="T52">
        <v>1.562262523489933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4.5478505876370079</v>
      </c>
      <c r="AC52">
        <v>2.9182287347283244</v>
      </c>
      <c r="AD52">
        <v>1.7686080206882955</v>
      </c>
      <c r="AE52">
        <v>4.9268364738421839</v>
      </c>
      <c r="AF52">
        <v>0</v>
      </c>
      <c r="AG52">
        <v>4.6262314431158167</v>
      </c>
      <c r="AH52">
        <v>13.670277803877923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6.7767682665611451E-2</v>
      </c>
      <c r="AO52">
        <v>0</v>
      </c>
      <c r="AP52">
        <v>0</v>
      </c>
      <c r="AQ52">
        <v>0</v>
      </c>
      <c r="AR52">
        <v>0</v>
      </c>
      <c r="AS52">
        <v>3.03189935889676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1.1696871294642854</v>
      </c>
      <c r="BA52">
        <v>3.4125242380952385</v>
      </c>
      <c r="BB52">
        <v>2.7125380696324952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63.41384402944086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2.7900137166520644</v>
      </c>
      <c r="L53">
        <v>0.84001932811780944</v>
      </c>
      <c r="M53">
        <v>2.5599079667164495</v>
      </c>
      <c r="N53">
        <v>2.8496727268187119</v>
      </c>
      <c r="O53">
        <v>3.1698557514272121</v>
      </c>
      <c r="P53">
        <v>4.959818886322366</v>
      </c>
      <c r="Q53">
        <v>0.20014965201465204</v>
      </c>
      <c r="R53">
        <v>1.0300986962168266</v>
      </c>
      <c r="S53">
        <v>0.62985200898876403</v>
      </c>
      <c r="T53">
        <v>1.562262523489933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4.5478505876370079</v>
      </c>
      <c r="AC53">
        <v>2.9182287347283244</v>
      </c>
      <c r="AD53">
        <v>1.7686080206882955</v>
      </c>
      <c r="AE53">
        <v>4.9268364738421839</v>
      </c>
      <c r="AF53">
        <v>0</v>
      </c>
      <c r="AG53">
        <v>4.6262314431158167</v>
      </c>
      <c r="AH53">
        <v>13.670277803877923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6.7767682665611451E-2</v>
      </c>
      <c r="AO53">
        <v>0</v>
      </c>
      <c r="AP53">
        <v>0</v>
      </c>
      <c r="AQ53">
        <v>0</v>
      </c>
      <c r="AR53">
        <v>0</v>
      </c>
      <c r="AS53">
        <v>3.03189935889676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1.1696871294642854</v>
      </c>
      <c r="BA53">
        <v>3.4125242380952385</v>
      </c>
      <c r="BB53">
        <v>2.7125380696324952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63.444100799408723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2.7900137166520644</v>
      </c>
      <c r="L54">
        <v>0.84001932811780944</v>
      </c>
      <c r="M54">
        <v>2.5599079667164495</v>
      </c>
      <c r="N54">
        <v>2.8496727268187119</v>
      </c>
      <c r="O54">
        <v>3.1698557514272121</v>
      </c>
      <c r="P54">
        <v>4.959818886322366</v>
      </c>
      <c r="Q54">
        <v>0.20014965201465204</v>
      </c>
      <c r="R54">
        <v>1.1201113548049231</v>
      </c>
      <c r="S54">
        <v>0.62985200898876403</v>
      </c>
      <c r="T54">
        <v>1.562262523489933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4.5478505876370079</v>
      </c>
      <c r="AC54">
        <v>2.9182287347283244</v>
      </c>
      <c r="AD54">
        <v>1.7686080206882955</v>
      </c>
      <c r="AE54">
        <v>4.9268364738421839</v>
      </c>
      <c r="AF54">
        <v>0</v>
      </c>
      <c r="AG54">
        <v>4.6262314431158167</v>
      </c>
      <c r="AH54">
        <v>13.670277803877923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6.7767682665611451E-2</v>
      </c>
      <c r="AO54">
        <v>0</v>
      </c>
      <c r="AP54">
        <v>0</v>
      </c>
      <c r="AQ54">
        <v>0</v>
      </c>
      <c r="AR54">
        <v>0</v>
      </c>
      <c r="AS54">
        <v>3.03189935889676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2.349372109375</v>
      </c>
      <c r="BA54">
        <v>3.4125242380952385</v>
      </c>
      <c r="BB54">
        <v>2.7125380696324952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64.713798437907528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2.7900137166520644</v>
      </c>
      <c r="L55">
        <v>0.84001932811780944</v>
      </c>
      <c r="M55">
        <v>2.5599079667164495</v>
      </c>
      <c r="N55">
        <v>2.8496727268187119</v>
      </c>
      <c r="O55">
        <v>3.1698557514272121</v>
      </c>
      <c r="P55">
        <v>4.959818886322366</v>
      </c>
      <c r="Q55">
        <v>0.20014965201465204</v>
      </c>
      <c r="R55">
        <v>1.1401895600578869</v>
      </c>
      <c r="S55">
        <v>0.62978263237193288</v>
      </c>
      <c r="T55">
        <v>1.562262523489933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4.5478505876370079</v>
      </c>
      <c r="AC55">
        <v>2.9182287347283244</v>
      </c>
      <c r="AD55">
        <v>1.7686080206882955</v>
      </c>
      <c r="AE55">
        <v>4.9268364738421839</v>
      </c>
      <c r="AF55">
        <v>0</v>
      </c>
      <c r="AG55">
        <v>4.6262314431158167</v>
      </c>
      <c r="AH55">
        <v>13.670277803877923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6.7767682665611451E-2</v>
      </c>
      <c r="AO55">
        <v>0</v>
      </c>
      <c r="AP55">
        <v>0</v>
      </c>
      <c r="AQ55">
        <v>0</v>
      </c>
      <c r="AR55">
        <v>0</v>
      </c>
      <c r="AS55">
        <v>3.03189935889676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2.349372109375</v>
      </c>
      <c r="BA55">
        <v>3.4125242380952385</v>
      </c>
      <c r="BB55">
        <v>2.7125380696324952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64.733807266543664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2.790012487979967</v>
      </c>
      <c r="L56">
        <v>0.84001932811780944</v>
      </c>
      <c r="M56">
        <v>2.5599079667164495</v>
      </c>
      <c r="N56">
        <v>2.8496727268187119</v>
      </c>
      <c r="O56">
        <v>3.1698557514272121</v>
      </c>
      <c r="P56">
        <v>4.959818886322366</v>
      </c>
      <c r="Q56">
        <v>0.20014965201465204</v>
      </c>
      <c r="R56">
        <v>1.2402734101108408</v>
      </c>
      <c r="S56">
        <v>0.62978263237193288</v>
      </c>
      <c r="T56">
        <v>1.562262523489933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4.5478505876370079</v>
      </c>
      <c r="AC56">
        <v>2.9182287347283244</v>
      </c>
      <c r="AD56">
        <v>1.7686080206882955</v>
      </c>
      <c r="AE56">
        <v>4.9268364738421839</v>
      </c>
      <c r="AF56">
        <v>0</v>
      </c>
      <c r="AG56">
        <v>4.6262314431158167</v>
      </c>
      <c r="AH56">
        <v>13.670277803877923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6.7767682665611451E-2</v>
      </c>
      <c r="AO56">
        <v>0</v>
      </c>
      <c r="AP56">
        <v>0</v>
      </c>
      <c r="AQ56">
        <v>0</v>
      </c>
      <c r="AR56">
        <v>0</v>
      </c>
      <c r="AS56">
        <v>3.03189935889676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2.349372109375</v>
      </c>
      <c r="BA56">
        <v>3.4125242380952385</v>
      </c>
      <c r="BB56">
        <v>2.7125380696324952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64.833889887924528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2.790022156077208</v>
      </c>
      <c r="L57">
        <v>0</v>
      </c>
      <c r="M57">
        <v>2.5599079667164495</v>
      </c>
      <c r="N57">
        <v>2.8496727268187119</v>
      </c>
      <c r="O57">
        <v>3.1698557514272121</v>
      </c>
      <c r="P57">
        <v>5.2097630542239415</v>
      </c>
      <c r="Q57">
        <v>0.20014965201465204</v>
      </c>
      <c r="R57">
        <v>1.2601024757033248</v>
      </c>
      <c r="S57">
        <v>0.62985200898876403</v>
      </c>
      <c r="T57">
        <v>1.562262523489933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4.5478505876370079</v>
      </c>
      <c r="AC57">
        <v>2.9182287347283244</v>
      </c>
      <c r="AD57">
        <v>1.7686080206882955</v>
      </c>
      <c r="AE57">
        <v>4.9268364738421839</v>
      </c>
      <c r="AF57">
        <v>0</v>
      </c>
      <c r="AG57">
        <v>4.6262314431158167</v>
      </c>
      <c r="AH57">
        <v>13.670277803877923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6.7767682665611451E-2</v>
      </c>
      <c r="AO57">
        <v>0</v>
      </c>
      <c r="AP57">
        <v>0</v>
      </c>
      <c r="AQ57">
        <v>0</v>
      </c>
      <c r="AR57">
        <v>0</v>
      </c>
      <c r="AS57">
        <v>3.03189935889676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2.349372109375</v>
      </c>
      <c r="BA57">
        <v>3.4125242380952385</v>
      </c>
      <c r="BB57">
        <v>2.7125380696324952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64.263722838014843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2.790022156077208</v>
      </c>
      <c r="L58">
        <v>0</v>
      </c>
      <c r="M58">
        <v>2.5599079667164495</v>
      </c>
      <c r="N58">
        <v>2.8496727268187119</v>
      </c>
      <c r="O58">
        <v>3.1698557514272121</v>
      </c>
      <c r="P58">
        <v>5.2199757846196322</v>
      </c>
      <c r="Q58">
        <v>0.21976212248628885</v>
      </c>
      <c r="R58">
        <v>1.2700239534240256</v>
      </c>
      <c r="S58">
        <v>0.62985200898876403</v>
      </c>
      <c r="T58">
        <v>1.562262523489933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4.5478505876370079</v>
      </c>
      <c r="AC58">
        <v>2.9182287347283244</v>
      </c>
      <c r="AD58">
        <v>1.7686080206882955</v>
      </c>
      <c r="AE58">
        <v>4.9268364738421839</v>
      </c>
      <c r="AF58">
        <v>0</v>
      </c>
      <c r="AG58">
        <v>4.6262314431158167</v>
      </c>
      <c r="AH58">
        <v>13.670277803877923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6.7767682665611451E-2</v>
      </c>
      <c r="AO58">
        <v>0</v>
      </c>
      <c r="AP58">
        <v>0</v>
      </c>
      <c r="AQ58">
        <v>0</v>
      </c>
      <c r="AR58">
        <v>0</v>
      </c>
      <c r="AS58">
        <v>3.03189935889676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2.349372109375</v>
      </c>
      <c r="BA58">
        <v>3.4125242380952385</v>
      </c>
      <c r="BB58">
        <v>2.7125380696324952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64.303469516602874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2.790022156077208</v>
      </c>
      <c r="L59">
        <v>0</v>
      </c>
      <c r="M59">
        <v>2.5599079667164495</v>
      </c>
      <c r="N59">
        <v>2.8496727268187119</v>
      </c>
      <c r="O59">
        <v>3.1698557514272121</v>
      </c>
      <c r="P59">
        <v>5.2199757846196322</v>
      </c>
      <c r="Q59">
        <v>0.23974049725776966</v>
      </c>
      <c r="R59">
        <v>1.2792121513627943</v>
      </c>
      <c r="S59">
        <v>0.62978263237193288</v>
      </c>
      <c r="T59">
        <v>1.562262523489933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4.5478505876370079</v>
      </c>
      <c r="AC59">
        <v>2.9182287347283244</v>
      </c>
      <c r="AD59">
        <v>1.7686080206882955</v>
      </c>
      <c r="AE59">
        <v>4.9268364738421839</v>
      </c>
      <c r="AF59">
        <v>0</v>
      </c>
      <c r="AG59">
        <v>4.6262314431158167</v>
      </c>
      <c r="AH59">
        <v>13.670277803877923</v>
      </c>
      <c r="AI59">
        <v>0</v>
      </c>
      <c r="AJ59">
        <v>0</v>
      </c>
      <c r="AK59">
        <v>0</v>
      </c>
      <c r="AL59">
        <v>0</v>
      </c>
      <c r="AM59">
        <v>0.76718104620120908</v>
      </c>
      <c r="AN59">
        <v>6.7767682665611451E-2</v>
      </c>
      <c r="AO59">
        <v>0</v>
      </c>
      <c r="AP59">
        <v>0</v>
      </c>
      <c r="AQ59">
        <v>0</v>
      </c>
      <c r="AR59">
        <v>0</v>
      </c>
      <c r="AS59">
        <v>3.03189935889676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3.5190587142857139</v>
      </c>
      <c r="BA59">
        <v>3.4125242380952385</v>
      </c>
      <c r="BB59">
        <v>2.7125380696324952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66.269434363808216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2.7899952614142722</v>
      </c>
      <c r="L60">
        <v>0</v>
      </c>
      <c r="M60">
        <v>2.5599079667164495</v>
      </c>
      <c r="N60">
        <v>2.8496727268187119</v>
      </c>
      <c r="O60">
        <v>3.1698557514272121</v>
      </c>
      <c r="P60">
        <v>5.2199757846196322</v>
      </c>
      <c r="Q60">
        <v>0.23974049725776966</v>
      </c>
      <c r="R60">
        <v>1.2792121513627943</v>
      </c>
      <c r="S60">
        <v>0.62978263237193288</v>
      </c>
      <c r="T60">
        <v>1.562262523489933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4.5478505876370079</v>
      </c>
      <c r="AC60">
        <v>2.9182287347283244</v>
      </c>
      <c r="AD60">
        <v>1.7686080206882955</v>
      </c>
      <c r="AE60">
        <v>4.9268364738421839</v>
      </c>
      <c r="AF60">
        <v>0</v>
      </c>
      <c r="AG60">
        <v>4.6262314431158167</v>
      </c>
      <c r="AH60">
        <v>13.670277803877923</v>
      </c>
      <c r="AI60">
        <v>0</v>
      </c>
      <c r="AJ60">
        <v>0</v>
      </c>
      <c r="AK60">
        <v>0</v>
      </c>
      <c r="AL60">
        <v>0</v>
      </c>
      <c r="AM60">
        <v>0.76718104620120908</v>
      </c>
      <c r="AN60">
        <v>6.7767682665611451E-2</v>
      </c>
      <c r="AO60">
        <v>0</v>
      </c>
      <c r="AP60">
        <v>0</v>
      </c>
      <c r="AQ60">
        <v>0</v>
      </c>
      <c r="AR60">
        <v>0</v>
      </c>
      <c r="AS60">
        <v>3.03189935889676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3.5190587142857139</v>
      </c>
      <c r="BA60">
        <v>3.4125242380952385</v>
      </c>
      <c r="BB60">
        <v>2.7125380696324952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66.269407469145278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2.7899922237462946</v>
      </c>
      <c r="L61">
        <v>6.2196526654048165</v>
      </c>
      <c r="M61">
        <v>2.5599079667164495</v>
      </c>
      <c r="N61">
        <v>2.8496727268187119</v>
      </c>
      <c r="O61">
        <v>3.1698557514272121</v>
      </c>
      <c r="P61">
        <v>5.2199757846196322</v>
      </c>
      <c r="Q61">
        <v>0.25006754345837146</v>
      </c>
      <c r="R61">
        <v>1.2796571323190411</v>
      </c>
      <c r="S61">
        <v>0.62981734498308906</v>
      </c>
      <c r="T61">
        <v>1.562262523489933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4.5478505876370079</v>
      </c>
      <c r="AC61">
        <v>2.9182287347283244</v>
      </c>
      <c r="AD61">
        <v>1.7686080206882955</v>
      </c>
      <c r="AE61">
        <v>4.9268364738421839</v>
      </c>
      <c r="AF61">
        <v>0</v>
      </c>
      <c r="AG61">
        <v>4.6262314431158167</v>
      </c>
      <c r="AH61">
        <v>13.670277803877923</v>
      </c>
      <c r="AI61">
        <v>0</v>
      </c>
      <c r="AJ61">
        <v>0</v>
      </c>
      <c r="AK61">
        <v>0</v>
      </c>
      <c r="AL61">
        <v>0</v>
      </c>
      <c r="AM61">
        <v>0.76718104620120908</v>
      </c>
      <c r="AN61">
        <v>6.7767682665611451E-2</v>
      </c>
      <c r="AO61">
        <v>0</v>
      </c>
      <c r="AP61">
        <v>0</v>
      </c>
      <c r="AQ61">
        <v>0</v>
      </c>
      <c r="AR61">
        <v>0</v>
      </c>
      <c r="AS61">
        <v>3.03189935889676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4.6887463671874992</v>
      </c>
      <c r="BA61">
        <v>3.4125242380952385</v>
      </c>
      <c r="BB61">
        <v>2.7125380696324952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73.669551489551935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2.7899922237462946</v>
      </c>
      <c r="L62">
        <v>6.2196526654048165</v>
      </c>
      <c r="M62">
        <v>2.5599079667164495</v>
      </c>
      <c r="N62">
        <v>2.8496727268187119</v>
      </c>
      <c r="O62">
        <v>3.1698557514272121</v>
      </c>
      <c r="P62">
        <v>5.2199757846196322</v>
      </c>
      <c r="Q62">
        <v>0.25006754345837146</v>
      </c>
      <c r="R62">
        <v>1.2796571323190411</v>
      </c>
      <c r="S62">
        <v>0.62981734498308906</v>
      </c>
      <c r="T62">
        <v>1.562262523489933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4.5478505876370079</v>
      </c>
      <c r="AC62">
        <v>2.9182287347283244</v>
      </c>
      <c r="AD62">
        <v>1.7686080206882955</v>
      </c>
      <c r="AE62">
        <v>4.9268364738421839</v>
      </c>
      <c r="AF62">
        <v>0</v>
      </c>
      <c r="AG62">
        <v>4.6262314431158167</v>
      </c>
      <c r="AH62">
        <v>13.670277803877923</v>
      </c>
      <c r="AI62">
        <v>0</v>
      </c>
      <c r="AJ62">
        <v>0</v>
      </c>
      <c r="AK62">
        <v>0</v>
      </c>
      <c r="AL62">
        <v>0</v>
      </c>
      <c r="AM62">
        <v>0.76718104620120908</v>
      </c>
      <c r="AN62">
        <v>6.7767682665611451E-2</v>
      </c>
      <c r="AO62">
        <v>0</v>
      </c>
      <c r="AP62">
        <v>0</v>
      </c>
      <c r="AQ62">
        <v>0</v>
      </c>
      <c r="AR62">
        <v>0</v>
      </c>
      <c r="AS62">
        <v>3.03189935889676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4.6887463671874992</v>
      </c>
      <c r="BA62">
        <v>3.4125242380952385</v>
      </c>
      <c r="BB62">
        <v>2.7125380696324952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73.669551489551935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2.7899922237462946</v>
      </c>
      <c r="L63">
        <v>6.2196526654048165</v>
      </c>
      <c r="M63">
        <v>2.5599079667164495</v>
      </c>
      <c r="N63">
        <v>2.8496727268187119</v>
      </c>
      <c r="O63">
        <v>3.1698557514272121</v>
      </c>
      <c r="P63">
        <v>5.2199757846196322</v>
      </c>
      <c r="Q63">
        <v>0.25006754345837146</v>
      </c>
      <c r="R63">
        <v>1.2796571323190411</v>
      </c>
      <c r="S63">
        <v>0.62981734498308906</v>
      </c>
      <c r="T63">
        <v>1.562262523489933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4.5478505876370079</v>
      </c>
      <c r="AC63">
        <v>2.9182287347283244</v>
      </c>
      <c r="AD63">
        <v>1.7686080206882955</v>
      </c>
      <c r="AE63">
        <v>4.9268364738421839</v>
      </c>
      <c r="AF63">
        <v>0</v>
      </c>
      <c r="AG63">
        <v>4.6262314431158167</v>
      </c>
      <c r="AH63">
        <v>13.670277803877923</v>
      </c>
      <c r="AI63">
        <v>0.35801771787056247</v>
      </c>
      <c r="AJ63">
        <v>0</v>
      </c>
      <c r="AK63">
        <v>0</v>
      </c>
      <c r="AL63">
        <v>0</v>
      </c>
      <c r="AM63">
        <v>0.76718104620120908</v>
      </c>
      <c r="AN63">
        <v>6.7767682665611451E-2</v>
      </c>
      <c r="AO63">
        <v>0</v>
      </c>
      <c r="AP63">
        <v>0</v>
      </c>
      <c r="AQ63">
        <v>0</v>
      </c>
      <c r="AR63">
        <v>0</v>
      </c>
      <c r="AS63">
        <v>3.03189935889676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1.4573589739776953</v>
      </c>
      <c r="AZ63">
        <v>4.6887463671874992</v>
      </c>
      <c r="BA63">
        <v>3.4125242380952385</v>
      </c>
      <c r="BB63">
        <v>2.7125380696324952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75.484928181400193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2.7899922237462946</v>
      </c>
      <c r="L64">
        <v>6.2196526654048165</v>
      </c>
      <c r="M64">
        <v>2.5599079667164495</v>
      </c>
      <c r="N64">
        <v>2.8496727268187119</v>
      </c>
      <c r="O64">
        <v>3.1698557514272121</v>
      </c>
      <c r="P64">
        <v>5.2199757846196322</v>
      </c>
      <c r="Q64">
        <v>0.25029654304029303</v>
      </c>
      <c r="R64">
        <v>1.0898912046124967</v>
      </c>
      <c r="S64">
        <v>0.62981734498308906</v>
      </c>
      <c r="T64">
        <v>1.562262523489933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4.5478505876370079</v>
      </c>
      <c r="AC64">
        <v>2.9182287347283244</v>
      </c>
      <c r="AD64">
        <v>1.7686080206882955</v>
      </c>
      <c r="AE64">
        <v>4.9268364738421839</v>
      </c>
      <c r="AF64">
        <v>0</v>
      </c>
      <c r="AG64">
        <v>4.6262314431158167</v>
      </c>
      <c r="AH64">
        <v>13.670277803877923</v>
      </c>
      <c r="AI64">
        <v>0.35801771787056247</v>
      </c>
      <c r="AJ64">
        <v>0</v>
      </c>
      <c r="AK64">
        <v>0</v>
      </c>
      <c r="AL64">
        <v>0</v>
      </c>
      <c r="AM64">
        <v>1.2019168638471336</v>
      </c>
      <c r="AN64">
        <v>6.7767682665611451E-2</v>
      </c>
      <c r="AO64">
        <v>0</v>
      </c>
      <c r="AP64">
        <v>0</v>
      </c>
      <c r="AQ64">
        <v>0</v>
      </c>
      <c r="AR64">
        <v>0</v>
      </c>
      <c r="AS64">
        <v>3.03189935889676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2.9101446871508383</v>
      </c>
      <c r="AZ64">
        <v>4.6887463671874992</v>
      </c>
      <c r="BA64">
        <v>3.4125242380952385</v>
      </c>
      <c r="BB64">
        <v>2.7125380696324952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77.18291278409464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2.7899922237462946</v>
      </c>
      <c r="L65">
        <v>6.2202877103579501</v>
      </c>
      <c r="M65">
        <v>2.5599079667164495</v>
      </c>
      <c r="N65">
        <v>2.8496727268187119</v>
      </c>
      <c r="O65">
        <v>3.1698557514272121</v>
      </c>
      <c r="P65">
        <v>5.2199757846196322</v>
      </c>
      <c r="Q65">
        <v>0.33002267703045685</v>
      </c>
      <c r="R65">
        <v>1.2796571323190411</v>
      </c>
      <c r="S65">
        <v>0.62981734498308906</v>
      </c>
      <c r="T65">
        <v>1.562262523489933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4.5478505876370079</v>
      </c>
      <c r="AC65">
        <v>2.9182287347283244</v>
      </c>
      <c r="AD65">
        <v>1.7686080206882955</v>
      </c>
      <c r="AE65">
        <v>4.9268364738421839</v>
      </c>
      <c r="AF65">
        <v>0</v>
      </c>
      <c r="AG65">
        <v>4.6262314431158167</v>
      </c>
      <c r="AH65">
        <v>13.670277803877923</v>
      </c>
      <c r="AI65">
        <v>0.35801771787056247</v>
      </c>
      <c r="AJ65">
        <v>0</v>
      </c>
      <c r="AK65">
        <v>0</v>
      </c>
      <c r="AL65">
        <v>0</v>
      </c>
      <c r="AM65">
        <v>1.5159497546405576</v>
      </c>
      <c r="AN65">
        <v>6.7767682665611451E-2</v>
      </c>
      <c r="AO65">
        <v>0</v>
      </c>
      <c r="AP65">
        <v>0</v>
      </c>
      <c r="AQ65">
        <v>0</v>
      </c>
      <c r="AR65">
        <v>0</v>
      </c>
      <c r="AS65">
        <v>3.03189935889676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2.9101446871508383</v>
      </c>
      <c r="AZ65">
        <v>4.6887463671874992</v>
      </c>
      <c r="BA65">
        <v>3.4125242380952385</v>
      </c>
      <c r="BB65">
        <v>2.7125380696324952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77.767072781537905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2.7900078101208741</v>
      </c>
      <c r="L66">
        <v>6.2202877103579501</v>
      </c>
      <c r="M66">
        <v>2.5599079667164495</v>
      </c>
      <c r="N66">
        <v>2.8496727268187119</v>
      </c>
      <c r="O66">
        <v>3.1698557514272121</v>
      </c>
      <c r="P66">
        <v>5.2199757846196322</v>
      </c>
      <c r="Q66">
        <v>0.36959546085932904</v>
      </c>
      <c r="R66">
        <v>1.2796571323190411</v>
      </c>
      <c r="S66">
        <v>0.62981734498308906</v>
      </c>
      <c r="T66">
        <v>1.562262523489933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4.5478505876370079</v>
      </c>
      <c r="AC66">
        <v>2.9182287347283244</v>
      </c>
      <c r="AD66">
        <v>1.7686080206882955</v>
      </c>
      <c r="AE66">
        <v>4.9268364738421839</v>
      </c>
      <c r="AF66">
        <v>0</v>
      </c>
      <c r="AG66">
        <v>4.6262314431158167</v>
      </c>
      <c r="AH66">
        <v>13.670277803877923</v>
      </c>
      <c r="AI66">
        <v>0.35801771787056247</v>
      </c>
      <c r="AJ66">
        <v>0</v>
      </c>
      <c r="AK66">
        <v>0</v>
      </c>
      <c r="AL66">
        <v>0</v>
      </c>
      <c r="AM66">
        <v>1.5159497546405576</v>
      </c>
      <c r="AN66">
        <v>6.7767682665611451E-2</v>
      </c>
      <c r="AO66">
        <v>0</v>
      </c>
      <c r="AP66">
        <v>0</v>
      </c>
      <c r="AQ66">
        <v>0</v>
      </c>
      <c r="AR66">
        <v>0</v>
      </c>
      <c r="AS66">
        <v>3.03189935889676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2.9101446871508383</v>
      </c>
      <c r="AZ66">
        <v>4.6887463671874992</v>
      </c>
      <c r="BA66">
        <v>3.4125242380952385</v>
      </c>
      <c r="BB66">
        <v>2.7125380696324952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77.806661151741352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2.7899996097373885</v>
      </c>
      <c r="L67">
        <v>6.2200775758976734</v>
      </c>
      <c r="M67">
        <v>2.5599079667164495</v>
      </c>
      <c r="N67">
        <v>2.8496727268187119</v>
      </c>
      <c r="O67">
        <v>3.1698557514272121</v>
      </c>
      <c r="P67">
        <v>5.2199757846196322</v>
      </c>
      <c r="Q67">
        <v>0.36959546085932904</v>
      </c>
      <c r="R67">
        <v>1.0000670166229222</v>
      </c>
      <c r="S67">
        <v>0.62981734498308906</v>
      </c>
      <c r="T67">
        <v>1.562262523489933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4.5478505876370079</v>
      </c>
      <c r="AC67">
        <v>2.9182287347283244</v>
      </c>
      <c r="AD67">
        <v>1.7686080206882955</v>
      </c>
      <c r="AE67">
        <v>4.9268364738421839</v>
      </c>
      <c r="AF67">
        <v>0</v>
      </c>
      <c r="AG67">
        <v>4.6262314431158167</v>
      </c>
      <c r="AH67">
        <v>13.670277803877923</v>
      </c>
      <c r="AI67">
        <v>0.35801771787056247</v>
      </c>
      <c r="AJ67">
        <v>0</v>
      </c>
      <c r="AK67">
        <v>0</v>
      </c>
      <c r="AL67">
        <v>0</v>
      </c>
      <c r="AM67">
        <v>1.5159497546405576</v>
      </c>
      <c r="AN67">
        <v>6.7767682665611451E-2</v>
      </c>
      <c r="AO67">
        <v>0</v>
      </c>
      <c r="AP67">
        <v>0</v>
      </c>
      <c r="AQ67">
        <v>0</v>
      </c>
      <c r="AR67">
        <v>0</v>
      </c>
      <c r="AS67">
        <v>3.03189935889676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2.9101446871508383</v>
      </c>
      <c r="AZ67">
        <v>4.6887463671874992</v>
      </c>
      <c r="BA67">
        <v>3.4125242380952385</v>
      </c>
      <c r="BB67">
        <v>2.7125380696324952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77.526852701201477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2.7899996097373885</v>
      </c>
      <c r="L68">
        <v>5.7901818010793757</v>
      </c>
      <c r="M68">
        <v>2.5599079667164495</v>
      </c>
      <c r="N68">
        <v>2.8496727268187119</v>
      </c>
      <c r="O68">
        <v>3.1698557514272121</v>
      </c>
      <c r="P68">
        <v>5.2199757846196322</v>
      </c>
      <c r="Q68">
        <v>0.40986593022007517</v>
      </c>
      <c r="R68">
        <v>1.0000670166229222</v>
      </c>
      <c r="S68">
        <v>0.62981734498308906</v>
      </c>
      <c r="T68">
        <v>1.562262523489933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4.5478505876370079</v>
      </c>
      <c r="AC68">
        <v>2.9182287347283244</v>
      </c>
      <c r="AD68">
        <v>1.7686080206882955</v>
      </c>
      <c r="AE68">
        <v>4.9268364738421839</v>
      </c>
      <c r="AF68">
        <v>0</v>
      </c>
      <c r="AG68">
        <v>4.6262314431158167</v>
      </c>
      <c r="AH68">
        <v>13.670277803877923</v>
      </c>
      <c r="AI68">
        <v>0.35801771787056247</v>
      </c>
      <c r="AJ68">
        <v>0</v>
      </c>
      <c r="AK68">
        <v>0</v>
      </c>
      <c r="AL68">
        <v>0</v>
      </c>
      <c r="AM68">
        <v>1.5159497546405576</v>
      </c>
      <c r="AN68">
        <v>6.7767682665611451E-2</v>
      </c>
      <c r="AO68">
        <v>0</v>
      </c>
      <c r="AP68">
        <v>0</v>
      </c>
      <c r="AQ68">
        <v>0</v>
      </c>
      <c r="AR68">
        <v>0</v>
      </c>
      <c r="AS68">
        <v>3.03189935889676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2.9101446871508383</v>
      </c>
      <c r="AZ68">
        <v>4.6887463671874992</v>
      </c>
      <c r="BA68">
        <v>3.4125242380952385</v>
      </c>
      <c r="BB68">
        <v>2.7125380696324952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77.137227395743921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2.7899996097373885</v>
      </c>
      <c r="L69">
        <v>2.8999177139242192</v>
      </c>
      <c r="M69">
        <v>2.5599079667164495</v>
      </c>
      <c r="N69">
        <v>2.8496727268187119</v>
      </c>
      <c r="O69">
        <v>3.1698557514272121</v>
      </c>
      <c r="P69">
        <v>5.2199757846196322</v>
      </c>
      <c r="Q69">
        <v>0.40986593022007517</v>
      </c>
      <c r="R69">
        <v>1.2596451440559442</v>
      </c>
      <c r="S69">
        <v>0.62981734498308906</v>
      </c>
      <c r="T69">
        <v>1.562262523489933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4.5478505876370079</v>
      </c>
      <c r="AC69">
        <v>2.9182287347283244</v>
      </c>
      <c r="AD69">
        <v>1.7686080206882955</v>
      </c>
      <c r="AE69">
        <v>4.9268364738421839</v>
      </c>
      <c r="AF69">
        <v>0</v>
      </c>
      <c r="AG69">
        <v>4.6262314431158167</v>
      </c>
      <c r="AH69">
        <v>13.670277803877923</v>
      </c>
      <c r="AI69">
        <v>0.35801771787056247</v>
      </c>
      <c r="AJ69">
        <v>0</v>
      </c>
      <c r="AK69">
        <v>0</v>
      </c>
      <c r="AL69">
        <v>0</v>
      </c>
      <c r="AM69">
        <v>1.5159497546405576</v>
      </c>
      <c r="AN69">
        <v>6.7767682665611451E-2</v>
      </c>
      <c r="AO69">
        <v>0</v>
      </c>
      <c r="AP69">
        <v>0</v>
      </c>
      <c r="AQ69">
        <v>0</v>
      </c>
      <c r="AR69">
        <v>0</v>
      </c>
      <c r="AS69">
        <v>3.03189935889676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2.9101446871508383</v>
      </c>
      <c r="AZ69">
        <v>4.6887463671874992</v>
      </c>
      <c r="BA69">
        <v>3.4125242380952385</v>
      </c>
      <c r="BB69">
        <v>2.7125380696324952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74.506541436021791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1.8699421161501695</v>
      </c>
      <c r="L70">
        <v>2.8999177139242192</v>
      </c>
      <c r="M70">
        <v>2.5599079667164495</v>
      </c>
      <c r="N70">
        <v>2.8496727268187119</v>
      </c>
      <c r="O70">
        <v>3.1698557514272121</v>
      </c>
      <c r="P70">
        <v>5.2199757846196322</v>
      </c>
      <c r="Q70">
        <v>0.40986593022007517</v>
      </c>
      <c r="R70">
        <v>1.2596451440559442</v>
      </c>
      <c r="S70">
        <v>0.62981734498308906</v>
      </c>
      <c r="T70">
        <v>1.562262523489933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4.5478505876370079</v>
      </c>
      <c r="AC70">
        <v>2.9182287347283244</v>
      </c>
      <c r="AD70">
        <v>1.7686080206882955</v>
      </c>
      <c r="AE70">
        <v>4.9268364738421839</v>
      </c>
      <c r="AF70">
        <v>0</v>
      </c>
      <c r="AG70">
        <v>4.6262314431158167</v>
      </c>
      <c r="AH70">
        <v>13.670277803877923</v>
      </c>
      <c r="AI70">
        <v>0.35801771787056247</v>
      </c>
      <c r="AJ70">
        <v>0</v>
      </c>
      <c r="AK70">
        <v>0</v>
      </c>
      <c r="AL70">
        <v>0</v>
      </c>
      <c r="AM70">
        <v>1.5159497546405576</v>
      </c>
      <c r="AN70">
        <v>6.7767682665611451E-2</v>
      </c>
      <c r="AO70">
        <v>0</v>
      </c>
      <c r="AP70">
        <v>0</v>
      </c>
      <c r="AQ70">
        <v>0</v>
      </c>
      <c r="AR70">
        <v>0</v>
      </c>
      <c r="AS70">
        <v>3.03189935889676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2.9101446871508383</v>
      </c>
      <c r="AZ70">
        <v>4.6887463671874992</v>
      </c>
      <c r="BA70">
        <v>3.4125242380952385</v>
      </c>
      <c r="BB70">
        <v>2.7125380696324952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73.586483942434569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2.7899802814042363</v>
      </c>
      <c r="L71">
        <v>6.2199519689988216</v>
      </c>
      <c r="M71">
        <v>2.5599079667164495</v>
      </c>
      <c r="N71">
        <v>2.8496727268187119</v>
      </c>
      <c r="O71">
        <v>3.1698557514272121</v>
      </c>
      <c r="P71">
        <v>5.2199757846196322</v>
      </c>
      <c r="Q71">
        <v>0.40986593022007517</v>
      </c>
      <c r="R71">
        <v>1.2596451440559442</v>
      </c>
      <c r="S71">
        <v>0.62981734498308906</v>
      </c>
      <c r="T71">
        <v>1.562262523489933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4.5478505876370079</v>
      </c>
      <c r="AC71">
        <v>2.9182287347283244</v>
      </c>
      <c r="AD71">
        <v>0.88430396828170499</v>
      </c>
      <c r="AE71">
        <v>4.9268364738421839</v>
      </c>
      <c r="AF71">
        <v>0</v>
      </c>
      <c r="AG71">
        <v>4.6262314431158167</v>
      </c>
      <c r="AH71">
        <v>13.670277803877923</v>
      </c>
      <c r="AI71">
        <v>0.35801771787056247</v>
      </c>
      <c r="AJ71">
        <v>0</v>
      </c>
      <c r="AK71">
        <v>0</v>
      </c>
      <c r="AL71">
        <v>0</v>
      </c>
      <c r="AM71">
        <v>1.5159497546405576</v>
      </c>
      <c r="AN71">
        <v>6.7767682665611451E-2</v>
      </c>
      <c r="AO71">
        <v>0</v>
      </c>
      <c r="AP71">
        <v>0</v>
      </c>
      <c r="AQ71">
        <v>0</v>
      </c>
      <c r="AR71">
        <v>0</v>
      </c>
      <c r="AS71">
        <v>3.03189935889676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2.9101446871508383</v>
      </c>
      <c r="AZ71">
        <v>4.6887463671874992</v>
      </c>
      <c r="BA71">
        <v>3.4125242380952385</v>
      </c>
      <c r="BB71">
        <v>2.7125380696324952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76.94225231035665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2.0499911637569328</v>
      </c>
      <c r="L72">
        <v>6.2199519689988216</v>
      </c>
      <c r="M72">
        <v>2.5599079667164495</v>
      </c>
      <c r="N72">
        <v>2.8496727268187119</v>
      </c>
      <c r="O72">
        <v>3.1698557514272121</v>
      </c>
      <c r="P72">
        <v>5.2199757846196322</v>
      </c>
      <c r="Q72">
        <v>0.40986593022007517</v>
      </c>
      <c r="R72">
        <v>1.2596451440559442</v>
      </c>
      <c r="S72">
        <v>0.62981734498308906</v>
      </c>
      <c r="T72">
        <v>1.562262523489933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4.5478505876370079</v>
      </c>
      <c r="AC72">
        <v>2.9182287347283244</v>
      </c>
      <c r="AD72">
        <v>0.88430396828170499</v>
      </c>
      <c r="AE72">
        <v>4.9268364738421839</v>
      </c>
      <c r="AF72">
        <v>0</v>
      </c>
      <c r="AG72">
        <v>4.6262314431158167</v>
      </c>
      <c r="AH72">
        <v>13.670277803877923</v>
      </c>
      <c r="AI72">
        <v>0.35801771787056247</v>
      </c>
      <c r="AJ72">
        <v>0</v>
      </c>
      <c r="AK72">
        <v>0</v>
      </c>
      <c r="AL72">
        <v>0</v>
      </c>
      <c r="AM72">
        <v>1.5159497546405576</v>
      </c>
      <c r="AN72">
        <v>6.7767682665611451E-2</v>
      </c>
      <c r="AO72">
        <v>0</v>
      </c>
      <c r="AP72">
        <v>0</v>
      </c>
      <c r="AQ72">
        <v>0</v>
      </c>
      <c r="AR72">
        <v>0</v>
      </c>
      <c r="AS72">
        <v>3.03189935889676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2.9101446871508383</v>
      </c>
      <c r="AZ72">
        <v>4.6887463671874992</v>
      </c>
      <c r="BA72">
        <v>3.4125242380952385</v>
      </c>
      <c r="BB72">
        <v>2.7125380696324952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76.202263192709353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2.7899802814042363</v>
      </c>
      <c r="L73">
        <v>6.2199519689988216</v>
      </c>
      <c r="M73">
        <v>2.5599079667164495</v>
      </c>
      <c r="N73">
        <v>2.8496727268187119</v>
      </c>
      <c r="O73">
        <v>3.1698557514272121</v>
      </c>
      <c r="P73">
        <v>5.2199757846196322</v>
      </c>
      <c r="Q73">
        <v>0.40986593022007517</v>
      </c>
      <c r="R73">
        <v>1.2596451440559442</v>
      </c>
      <c r="S73">
        <v>0.62981734498308906</v>
      </c>
      <c r="T73">
        <v>1.562262523489933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4.5478505876370079</v>
      </c>
      <c r="AC73">
        <v>2.9182287347283244</v>
      </c>
      <c r="AD73">
        <v>0.88430396828170499</v>
      </c>
      <c r="AE73">
        <v>4.9268364738421839</v>
      </c>
      <c r="AF73">
        <v>0</v>
      </c>
      <c r="AG73">
        <v>4.6262314431158167</v>
      </c>
      <c r="AH73">
        <v>13.670277803877923</v>
      </c>
      <c r="AI73">
        <v>0.35801771787056247</v>
      </c>
      <c r="AJ73">
        <v>0</v>
      </c>
      <c r="AK73">
        <v>0</v>
      </c>
      <c r="AL73">
        <v>0</v>
      </c>
      <c r="AM73">
        <v>1.5159497546405576</v>
      </c>
      <c r="AN73">
        <v>6.7767682665611451E-2</v>
      </c>
      <c r="AO73">
        <v>0</v>
      </c>
      <c r="AP73">
        <v>0</v>
      </c>
      <c r="AQ73">
        <v>0</v>
      </c>
      <c r="AR73">
        <v>0</v>
      </c>
      <c r="AS73">
        <v>3.03189935889676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2.9101446871508383</v>
      </c>
      <c r="AZ73">
        <v>4.6887463671874992</v>
      </c>
      <c r="BA73">
        <v>3.4125242380952385</v>
      </c>
      <c r="BB73">
        <v>2.7125380696324952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76.94225231035665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2.7899802814042363</v>
      </c>
      <c r="L74">
        <v>6.2199519689988216</v>
      </c>
      <c r="M74">
        <v>2.5599079667164495</v>
      </c>
      <c r="N74">
        <v>2.8496727268187119</v>
      </c>
      <c r="O74">
        <v>3.1698557514272121</v>
      </c>
      <c r="P74">
        <v>5.2199757846196322</v>
      </c>
      <c r="Q74">
        <v>0.40986593022007517</v>
      </c>
      <c r="R74">
        <v>1.2596451440559442</v>
      </c>
      <c r="S74">
        <v>0.62981734498308906</v>
      </c>
      <c r="T74">
        <v>1.562262523489933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4.5478505876370079</v>
      </c>
      <c r="AC74">
        <v>2.9182287347283244</v>
      </c>
      <c r="AD74">
        <v>0.88430396828170499</v>
      </c>
      <c r="AE74">
        <v>4.9268364738421839</v>
      </c>
      <c r="AF74">
        <v>0</v>
      </c>
      <c r="AG74">
        <v>4.6262314431158167</v>
      </c>
      <c r="AH74">
        <v>13.670277803877923</v>
      </c>
      <c r="AI74">
        <v>0.35801771787056247</v>
      </c>
      <c r="AJ74">
        <v>0</v>
      </c>
      <c r="AK74">
        <v>0</v>
      </c>
      <c r="AL74">
        <v>0</v>
      </c>
      <c r="AM74">
        <v>1.5159497546405576</v>
      </c>
      <c r="AN74">
        <v>6.7767682665611451E-2</v>
      </c>
      <c r="AO74">
        <v>0</v>
      </c>
      <c r="AP74">
        <v>0</v>
      </c>
      <c r="AQ74">
        <v>0</v>
      </c>
      <c r="AR74">
        <v>0</v>
      </c>
      <c r="AS74">
        <v>3.03189935889676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2.9101446871508383</v>
      </c>
      <c r="AZ74">
        <v>4.6887463671874992</v>
      </c>
      <c r="BA74">
        <v>3.4125242380952385</v>
      </c>
      <c r="BB74">
        <v>2.7125380696324952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76.94225231035665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2.7899909234486495</v>
      </c>
      <c r="L75">
        <v>6.2199352986329055</v>
      </c>
      <c r="M75">
        <v>2.5599079667164495</v>
      </c>
      <c r="N75">
        <v>2.8496727268187119</v>
      </c>
      <c r="O75">
        <v>3.1698557514272121</v>
      </c>
      <c r="P75">
        <v>5.2199757846196322</v>
      </c>
      <c r="Q75">
        <v>0.40986593022007517</v>
      </c>
      <c r="R75">
        <v>1.2796571323190411</v>
      </c>
      <c r="S75">
        <v>0.62981734498308906</v>
      </c>
      <c r="T75">
        <v>1.562262523489933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4.5478505876370079</v>
      </c>
      <c r="AC75">
        <v>2.9182287347283244</v>
      </c>
      <c r="AD75">
        <v>0.88430396828170499</v>
      </c>
      <c r="AE75">
        <v>4.9268364738421839</v>
      </c>
      <c r="AF75">
        <v>0</v>
      </c>
      <c r="AG75">
        <v>4.6262314431158167</v>
      </c>
      <c r="AH75">
        <v>13.670277803877923</v>
      </c>
      <c r="AI75">
        <v>0.35801771787056247</v>
      </c>
      <c r="AJ75">
        <v>0</v>
      </c>
      <c r="AK75">
        <v>0</v>
      </c>
      <c r="AL75">
        <v>0</v>
      </c>
      <c r="AM75">
        <v>1.5159497546405576</v>
      </c>
      <c r="AN75">
        <v>6.7767682665611451E-2</v>
      </c>
      <c r="AO75">
        <v>0</v>
      </c>
      <c r="AP75">
        <v>0</v>
      </c>
      <c r="AQ75">
        <v>0</v>
      </c>
      <c r="AR75">
        <v>0</v>
      </c>
      <c r="AS75">
        <v>3.03189935889676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2.9101446871508383</v>
      </c>
      <c r="AZ75">
        <v>4.6887463671874992</v>
      </c>
      <c r="BA75">
        <v>3.4125242380952385</v>
      </c>
      <c r="BB75">
        <v>2.7125380696324952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76.96225827029825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2.7900191692849408</v>
      </c>
      <c r="L76">
        <v>6.2200649617104178</v>
      </c>
      <c r="M76">
        <v>2.5599079667164495</v>
      </c>
      <c r="N76">
        <v>2.8496727268187119</v>
      </c>
      <c r="O76">
        <v>3.1698557514272121</v>
      </c>
      <c r="P76">
        <v>5.2199757846196322</v>
      </c>
      <c r="Q76">
        <v>0.40986593022007517</v>
      </c>
      <c r="R76">
        <v>1.2596451440559442</v>
      </c>
      <c r="S76">
        <v>0.62981734498308906</v>
      </c>
      <c r="T76">
        <v>1.562262523489933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4.5478505876370079</v>
      </c>
      <c r="AC76">
        <v>2.9182287347283244</v>
      </c>
      <c r="AD76">
        <v>1.7686080206882955</v>
      </c>
      <c r="AE76">
        <v>4.9268364738421839</v>
      </c>
      <c r="AF76">
        <v>0</v>
      </c>
      <c r="AG76">
        <v>4.6262314431158167</v>
      </c>
      <c r="AH76">
        <v>13.670277803877923</v>
      </c>
      <c r="AI76">
        <v>0.35801771787056247</v>
      </c>
      <c r="AJ76">
        <v>0</v>
      </c>
      <c r="AK76">
        <v>0</v>
      </c>
      <c r="AL76">
        <v>0</v>
      </c>
      <c r="AM76">
        <v>1.5159497546405576</v>
      </c>
      <c r="AN76">
        <v>6.7767682665611451E-2</v>
      </c>
      <c r="AO76">
        <v>0</v>
      </c>
      <c r="AP76">
        <v>0</v>
      </c>
      <c r="AQ76">
        <v>0</v>
      </c>
      <c r="AR76">
        <v>0</v>
      </c>
      <c r="AS76">
        <v>3.03189935889676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2.9101446871508383</v>
      </c>
      <c r="AZ76">
        <v>4.6887463671874992</v>
      </c>
      <c r="BA76">
        <v>3.4125242380952385</v>
      </c>
      <c r="BB76">
        <v>2.7125380696324952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77.82670824335554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2.7900191692849408</v>
      </c>
      <c r="L77">
        <v>6.2201048954296763</v>
      </c>
      <c r="M77">
        <v>2.5599079667164495</v>
      </c>
      <c r="N77">
        <v>2.8496727268187119</v>
      </c>
      <c r="O77">
        <v>3.1698557514272121</v>
      </c>
      <c r="P77">
        <v>5.2199757846196322</v>
      </c>
      <c r="Q77">
        <v>0.40986593022007517</v>
      </c>
      <c r="R77">
        <v>1.2596451440559442</v>
      </c>
      <c r="S77">
        <v>0.62981734498308906</v>
      </c>
      <c r="T77">
        <v>1.562262523489933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4.5478505876370079</v>
      </c>
      <c r="AC77">
        <v>2.9182287347283244</v>
      </c>
      <c r="AD77">
        <v>1.7686080206882955</v>
      </c>
      <c r="AE77">
        <v>4.9268364738421839</v>
      </c>
      <c r="AF77">
        <v>0</v>
      </c>
      <c r="AG77">
        <v>4.6262314431158167</v>
      </c>
      <c r="AH77">
        <v>13.670277803877923</v>
      </c>
      <c r="AI77">
        <v>0.51145403142329615</v>
      </c>
      <c r="AJ77">
        <v>0</v>
      </c>
      <c r="AK77">
        <v>0</v>
      </c>
      <c r="AL77">
        <v>0</v>
      </c>
      <c r="AM77">
        <v>1.5159497546405576</v>
      </c>
      <c r="AN77">
        <v>6.7767682665611451E-2</v>
      </c>
      <c r="AO77">
        <v>0</v>
      </c>
      <c r="AP77">
        <v>0</v>
      </c>
      <c r="AQ77">
        <v>0</v>
      </c>
      <c r="AR77">
        <v>0</v>
      </c>
      <c r="AS77">
        <v>3.03189935889676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2.9101446871508383</v>
      </c>
      <c r="AZ77">
        <v>4.6887463671874992</v>
      </c>
      <c r="BA77">
        <v>3.4125242380952385</v>
      </c>
      <c r="BB77">
        <v>2.7125380696324952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77.980184490627536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2.7900191692849408</v>
      </c>
      <c r="L78">
        <v>6.2201048954296763</v>
      </c>
      <c r="M78">
        <v>2.5599079667164495</v>
      </c>
      <c r="N78">
        <v>2.8496727268187119</v>
      </c>
      <c r="O78">
        <v>3.1698557514272121</v>
      </c>
      <c r="P78">
        <v>5.2199757846196322</v>
      </c>
      <c r="Q78">
        <v>0.40986593022007517</v>
      </c>
      <c r="R78">
        <v>1.2596451440559442</v>
      </c>
      <c r="S78">
        <v>0.62981734498308906</v>
      </c>
      <c r="T78">
        <v>1.562262523489933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4.6798058410538239</v>
      </c>
      <c r="AC78">
        <v>2.9182287347283244</v>
      </c>
      <c r="AD78">
        <v>3.5372159572517057</v>
      </c>
      <c r="AE78">
        <v>4.9268364738421839</v>
      </c>
      <c r="AF78">
        <v>0</v>
      </c>
      <c r="AG78">
        <v>4.6262314431158167</v>
      </c>
      <c r="AH78">
        <v>13.826872358913842</v>
      </c>
      <c r="AI78">
        <v>0.76718104713494428</v>
      </c>
      <c r="AJ78">
        <v>0</v>
      </c>
      <c r="AK78">
        <v>0</v>
      </c>
      <c r="AL78">
        <v>0</v>
      </c>
      <c r="AM78">
        <v>1.5159497546405576</v>
      </c>
      <c r="AN78">
        <v>6.7767682665611451E-2</v>
      </c>
      <c r="AO78">
        <v>0</v>
      </c>
      <c r="AP78">
        <v>0</v>
      </c>
      <c r="AQ78">
        <v>0</v>
      </c>
      <c r="AR78">
        <v>0</v>
      </c>
      <c r="AS78">
        <v>3.1326558658344572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2.98</v>
      </c>
      <c r="AZ78">
        <v>4.8587009263392851</v>
      </c>
      <c r="BA78">
        <v>3.4978393124065774</v>
      </c>
      <c r="BB78">
        <v>2.7125380696324952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80.718950704605305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2.829969398756806</v>
      </c>
      <c r="L79">
        <v>6.22</v>
      </c>
      <c r="M79">
        <v>2.5599079667164495</v>
      </c>
      <c r="N79">
        <v>2.8496727268187119</v>
      </c>
      <c r="O79">
        <v>3.1698557514272121</v>
      </c>
      <c r="P79">
        <v>5.2199757846196322</v>
      </c>
      <c r="Q79">
        <v>0.40986593022007517</v>
      </c>
      <c r="R79">
        <v>1.2596451440559442</v>
      </c>
      <c r="S79">
        <v>0.62981734498308906</v>
      </c>
      <c r="T79">
        <v>1.562262523489933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4.6798058410538239</v>
      </c>
      <c r="AC79">
        <v>2.9182287347283244</v>
      </c>
      <c r="AD79">
        <v>3.5372159572517057</v>
      </c>
      <c r="AE79">
        <v>4.9268364738421839</v>
      </c>
      <c r="AF79">
        <v>0</v>
      </c>
      <c r="AG79">
        <v>4.6262314431158167</v>
      </c>
      <c r="AH79">
        <v>13.826872358913842</v>
      </c>
      <c r="AI79">
        <v>4.9866766762199575</v>
      </c>
      <c r="AJ79">
        <v>0</v>
      </c>
      <c r="AK79">
        <v>0</v>
      </c>
      <c r="AL79">
        <v>0</v>
      </c>
      <c r="AM79">
        <v>1.5159497546405576</v>
      </c>
      <c r="AN79">
        <v>6.7767682665611451E-2</v>
      </c>
      <c r="AO79">
        <v>0</v>
      </c>
      <c r="AP79">
        <v>0</v>
      </c>
      <c r="AQ79">
        <v>0</v>
      </c>
      <c r="AR79">
        <v>0</v>
      </c>
      <c r="AS79">
        <v>3.1326558658344572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2.98</v>
      </c>
      <c r="AZ79">
        <v>4.8587009263392851</v>
      </c>
      <c r="BA79">
        <v>3.4978393124065774</v>
      </c>
      <c r="BB79">
        <v>2.7125380696324952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84.978291667732506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2.7899810378827192</v>
      </c>
      <c r="L80">
        <v>6.22</v>
      </c>
      <c r="M80">
        <v>2.5599079667164495</v>
      </c>
      <c r="N80">
        <v>2.8496727268187119</v>
      </c>
      <c r="O80">
        <v>3.1698557514272121</v>
      </c>
      <c r="P80">
        <v>5.2199757846196322</v>
      </c>
      <c r="Q80">
        <v>0.40986593022007517</v>
      </c>
      <c r="R80">
        <v>1.2596451440559442</v>
      </c>
      <c r="S80">
        <v>0.62981734498308906</v>
      </c>
      <c r="T80">
        <v>1.562262523489933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4.6798058410538239</v>
      </c>
      <c r="AC80">
        <v>2.9182287347283244</v>
      </c>
      <c r="AD80">
        <v>3.5372159572517057</v>
      </c>
      <c r="AE80">
        <v>4.9268364738421839</v>
      </c>
      <c r="AF80">
        <v>0</v>
      </c>
      <c r="AG80">
        <v>4.6262314431158167</v>
      </c>
      <c r="AH80">
        <v>13.826872358913842</v>
      </c>
      <c r="AI80">
        <v>4.9866766762199575</v>
      </c>
      <c r="AJ80">
        <v>0</v>
      </c>
      <c r="AK80">
        <v>0</v>
      </c>
      <c r="AL80">
        <v>0</v>
      </c>
      <c r="AM80">
        <v>1.5159497546405576</v>
      </c>
      <c r="AN80">
        <v>6.7767682665611451E-2</v>
      </c>
      <c r="AO80">
        <v>0</v>
      </c>
      <c r="AP80">
        <v>0</v>
      </c>
      <c r="AQ80">
        <v>0</v>
      </c>
      <c r="AR80">
        <v>0</v>
      </c>
      <c r="AS80">
        <v>3.1326558658344572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2.98</v>
      </c>
      <c r="AZ80">
        <v>4.8587009263392851</v>
      </c>
      <c r="BA80">
        <v>3.4978393124065774</v>
      </c>
      <c r="BB80">
        <v>2.7125380696324952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84.93830330685843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2.7899779864885454</v>
      </c>
      <c r="L81">
        <v>6.22</v>
      </c>
      <c r="M81">
        <v>2.5599079667164495</v>
      </c>
      <c r="N81">
        <v>2.8496727268187119</v>
      </c>
      <c r="O81">
        <v>3.1698557514272121</v>
      </c>
      <c r="P81">
        <v>5.2199757846196322</v>
      </c>
      <c r="Q81">
        <v>0.40986593022007517</v>
      </c>
      <c r="R81">
        <v>1.2596451440559442</v>
      </c>
      <c r="S81">
        <v>0.62981734498308906</v>
      </c>
      <c r="T81">
        <v>1.562262523489933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4.6798058410538239</v>
      </c>
      <c r="AC81">
        <v>2.9182287347283244</v>
      </c>
      <c r="AD81">
        <v>3.5372159572517057</v>
      </c>
      <c r="AE81">
        <v>4.9268364738421839</v>
      </c>
      <c r="AF81">
        <v>0</v>
      </c>
      <c r="AG81">
        <v>4.6262314431158167</v>
      </c>
      <c r="AH81">
        <v>13.826872358913842</v>
      </c>
      <c r="AI81">
        <v>4.9866766762199575</v>
      </c>
      <c r="AJ81">
        <v>0</v>
      </c>
      <c r="AK81">
        <v>0</v>
      </c>
      <c r="AL81">
        <v>0</v>
      </c>
      <c r="AM81">
        <v>1.5159497546405576</v>
      </c>
      <c r="AN81">
        <v>6.7767682665611451E-2</v>
      </c>
      <c r="AO81">
        <v>0</v>
      </c>
      <c r="AP81">
        <v>0</v>
      </c>
      <c r="AQ81">
        <v>0</v>
      </c>
      <c r="AR81">
        <v>0</v>
      </c>
      <c r="AS81">
        <v>3.1326558658344572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2.98</v>
      </c>
      <c r="AZ81">
        <v>4.8587009263392851</v>
      </c>
      <c r="BA81">
        <v>3.4978393124065774</v>
      </c>
      <c r="BB81">
        <v>2.7125380696324952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84.938300255464256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2.7899779864885454</v>
      </c>
      <c r="L82">
        <v>6.22</v>
      </c>
      <c r="M82">
        <v>2.5599079667164495</v>
      </c>
      <c r="N82">
        <v>2.8496727268187119</v>
      </c>
      <c r="O82">
        <v>3.1698557514272121</v>
      </c>
      <c r="P82">
        <v>5.2199757846196322</v>
      </c>
      <c r="Q82">
        <v>0.40986593022007517</v>
      </c>
      <c r="R82">
        <v>1.2596451440559442</v>
      </c>
      <c r="S82">
        <v>0.62981734498308906</v>
      </c>
      <c r="T82">
        <v>1.562262523489933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4.6798058410538239</v>
      </c>
      <c r="AC82">
        <v>2.9182287347283244</v>
      </c>
      <c r="AD82">
        <v>3.5372159572517057</v>
      </c>
      <c r="AE82">
        <v>4.9268364738421839</v>
      </c>
      <c r="AF82">
        <v>0</v>
      </c>
      <c r="AG82">
        <v>4.6262314431158167</v>
      </c>
      <c r="AH82">
        <v>13.826872358913842</v>
      </c>
      <c r="AI82">
        <v>4.9866766762199575</v>
      </c>
      <c r="AJ82">
        <v>0</v>
      </c>
      <c r="AK82">
        <v>0</v>
      </c>
      <c r="AL82">
        <v>0</v>
      </c>
      <c r="AM82">
        <v>1.5159497546405576</v>
      </c>
      <c r="AN82">
        <v>6.7767682665611451E-2</v>
      </c>
      <c r="AO82">
        <v>0</v>
      </c>
      <c r="AP82">
        <v>0</v>
      </c>
      <c r="AQ82">
        <v>0</v>
      </c>
      <c r="AR82">
        <v>0</v>
      </c>
      <c r="AS82">
        <v>3.1326558658344572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2.98</v>
      </c>
      <c r="AZ82">
        <v>4.8587009263392851</v>
      </c>
      <c r="BA82">
        <v>3.4978393124065774</v>
      </c>
      <c r="BB82">
        <v>2.7125380696324952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84.938300255464256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2.7900136562848279</v>
      </c>
      <c r="L83">
        <v>6.2200001993110625</v>
      </c>
      <c r="M83">
        <v>2.5599079667164495</v>
      </c>
      <c r="N83">
        <v>2.8496727268187119</v>
      </c>
      <c r="O83">
        <v>3.1698557514272121</v>
      </c>
      <c r="P83">
        <v>5.2199757846196322</v>
      </c>
      <c r="Q83">
        <v>0.40986593022007517</v>
      </c>
      <c r="R83">
        <v>1.2596451440559442</v>
      </c>
      <c r="S83">
        <v>0.62981734498308906</v>
      </c>
      <c r="T83">
        <v>1.562262523489933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4.6798058410538239</v>
      </c>
      <c r="AC83">
        <v>2.9182287347283244</v>
      </c>
      <c r="AD83">
        <v>3.5372159572517057</v>
      </c>
      <c r="AE83">
        <v>4.9268364738421839</v>
      </c>
      <c r="AF83">
        <v>0</v>
      </c>
      <c r="AG83">
        <v>4.6262314431158167</v>
      </c>
      <c r="AH83">
        <v>13.826872358913842</v>
      </c>
      <c r="AI83">
        <v>4.9866766762199575</v>
      </c>
      <c r="AJ83">
        <v>0</v>
      </c>
      <c r="AK83">
        <v>0</v>
      </c>
      <c r="AL83">
        <v>0</v>
      </c>
      <c r="AM83">
        <v>1.5159497546405576</v>
      </c>
      <c r="AN83">
        <v>6.7767682665611451E-2</v>
      </c>
      <c r="AO83">
        <v>0</v>
      </c>
      <c r="AP83">
        <v>0</v>
      </c>
      <c r="AQ83">
        <v>0</v>
      </c>
      <c r="AR83">
        <v>0</v>
      </c>
      <c r="AS83">
        <v>3.1326558658344572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2.98</v>
      </c>
      <c r="AZ83">
        <v>4.8587009263392851</v>
      </c>
      <c r="BA83">
        <v>3.4978393124065774</v>
      </c>
      <c r="BB83">
        <v>2.7125380696324952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84.938336124571592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2.7900136562848279</v>
      </c>
      <c r="L84">
        <v>6.2200001993110625</v>
      </c>
      <c r="M84">
        <v>2.5599079667164495</v>
      </c>
      <c r="N84">
        <v>2.8496727268187119</v>
      </c>
      <c r="O84">
        <v>3.1698557514272121</v>
      </c>
      <c r="P84">
        <v>5.2199757846196322</v>
      </c>
      <c r="Q84">
        <v>0.40986593022007517</v>
      </c>
      <c r="R84">
        <v>1.2596451440559442</v>
      </c>
      <c r="S84">
        <v>0.62981734498308906</v>
      </c>
      <c r="T84">
        <v>1.562262523489933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4.6798058410538239</v>
      </c>
      <c r="AC84">
        <v>2.9182287347283244</v>
      </c>
      <c r="AD84">
        <v>3.5372159572517057</v>
      </c>
      <c r="AE84">
        <v>4.9268364738421839</v>
      </c>
      <c r="AF84">
        <v>0</v>
      </c>
      <c r="AG84">
        <v>4.6262314431158167</v>
      </c>
      <c r="AH84">
        <v>13.826872358913842</v>
      </c>
      <c r="AI84">
        <v>4.9866766762199575</v>
      </c>
      <c r="AJ84">
        <v>0</v>
      </c>
      <c r="AK84">
        <v>0</v>
      </c>
      <c r="AL84">
        <v>0</v>
      </c>
      <c r="AM84">
        <v>1.5159497546405576</v>
      </c>
      <c r="AN84">
        <v>6.7767682665611451E-2</v>
      </c>
      <c r="AO84">
        <v>0</v>
      </c>
      <c r="AP84">
        <v>0</v>
      </c>
      <c r="AQ84">
        <v>0</v>
      </c>
      <c r="AR84">
        <v>0</v>
      </c>
      <c r="AS84">
        <v>3.1326558658344572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2.98</v>
      </c>
      <c r="AZ84">
        <v>4.8587009263392851</v>
      </c>
      <c r="BA84">
        <v>3.4978393124065774</v>
      </c>
      <c r="BB84">
        <v>2.7125380696324952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84.938336124571592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2.7900136562848279</v>
      </c>
      <c r="L85">
        <v>6.2200001993110625</v>
      </c>
      <c r="M85">
        <v>2.5599079667164495</v>
      </c>
      <c r="N85">
        <v>2.8496727268187119</v>
      </c>
      <c r="O85">
        <v>3.1698557514272121</v>
      </c>
      <c r="P85">
        <v>5.2199757846196322</v>
      </c>
      <c r="Q85">
        <v>0.40986593022007517</v>
      </c>
      <c r="R85">
        <v>1.2596451440559442</v>
      </c>
      <c r="S85">
        <v>0.62981734498308906</v>
      </c>
      <c r="T85">
        <v>1.562262523489933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4.6798058410538239</v>
      </c>
      <c r="AC85">
        <v>2.9182287347283244</v>
      </c>
      <c r="AD85">
        <v>3.5372159572517057</v>
      </c>
      <c r="AE85">
        <v>4.9268364738421839</v>
      </c>
      <c r="AF85">
        <v>0</v>
      </c>
      <c r="AG85">
        <v>4.6262314431158167</v>
      </c>
      <c r="AH85">
        <v>13.826872358913842</v>
      </c>
      <c r="AI85">
        <v>0.51145403142329615</v>
      </c>
      <c r="AJ85">
        <v>0</v>
      </c>
      <c r="AK85">
        <v>0</v>
      </c>
      <c r="AL85">
        <v>0</v>
      </c>
      <c r="AM85">
        <v>1.5159497546405576</v>
      </c>
      <c r="AN85">
        <v>6.7767682665611451E-2</v>
      </c>
      <c r="AO85">
        <v>0</v>
      </c>
      <c r="AP85">
        <v>0</v>
      </c>
      <c r="AQ85">
        <v>0</v>
      </c>
      <c r="AR85">
        <v>0</v>
      </c>
      <c r="AS85">
        <v>3.1326558658344572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2.98</v>
      </c>
      <c r="AZ85">
        <v>4.8587009263392851</v>
      </c>
      <c r="BA85">
        <v>3.4978393124065774</v>
      </c>
      <c r="BB85">
        <v>2.7125380696324952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80.463113479774933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2.7900136562848279</v>
      </c>
      <c r="L86">
        <v>6.2200001993110625</v>
      </c>
      <c r="M86">
        <v>2.5599079667164495</v>
      </c>
      <c r="N86">
        <v>2.8496727268187119</v>
      </c>
      <c r="O86">
        <v>3.1698557514272121</v>
      </c>
      <c r="P86">
        <v>5.2199757846196322</v>
      </c>
      <c r="Q86">
        <v>0.40986593022007517</v>
      </c>
      <c r="R86">
        <v>1.2596451440559442</v>
      </c>
      <c r="S86">
        <v>0.62981734498308906</v>
      </c>
      <c r="T86">
        <v>1.562262523489933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4.5478505876370079</v>
      </c>
      <c r="AC86">
        <v>2.9182287347283244</v>
      </c>
      <c r="AD86">
        <v>1.7686080206882955</v>
      </c>
      <c r="AE86">
        <v>4.9268364738421839</v>
      </c>
      <c r="AF86">
        <v>0</v>
      </c>
      <c r="AG86">
        <v>4.6262314431158167</v>
      </c>
      <c r="AH86">
        <v>13.670277803877923</v>
      </c>
      <c r="AI86">
        <v>0.35801771787056247</v>
      </c>
      <c r="AJ86">
        <v>0</v>
      </c>
      <c r="AK86">
        <v>0</v>
      </c>
      <c r="AL86">
        <v>0</v>
      </c>
      <c r="AM86">
        <v>1.5159497546405576</v>
      </c>
      <c r="AN86">
        <v>6.7767682665611451E-2</v>
      </c>
      <c r="AO86">
        <v>0</v>
      </c>
      <c r="AP86">
        <v>0</v>
      </c>
      <c r="AQ86">
        <v>0</v>
      </c>
      <c r="AR86">
        <v>0</v>
      </c>
      <c r="AS86">
        <v>3.03189935889676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2.9101446871508383</v>
      </c>
      <c r="AZ86">
        <v>4.6887463671874992</v>
      </c>
      <c r="BA86">
        <v>3.4125242380952385</v>
      </c>
      <c r="BB86">
        <v>2.7125380696324952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77.826637967956074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2.7900136562848279</v>
      </c>
      <c r="L87">
        <v>6.2200001993110625</v>
      </c>
      <c r="M87">
        <v>2.5599079667164495</v>
      </c>
      <c r="N87">
        <v>2.8496727268187119</v>
      </c>
      <c r="O87">
        <v>3.1698557514272121</v>
      </c>
      <c r="P87">
        <v>5.2199757846196322</v>
      </c>
      <c r="Q87">
        <v>0.40986593022007517</v>
      </c>
      <c r="R87">
        <v>1.2596451440559442</v>
      </c>
      <c r="S87">
        <v>0.62981734498308906</v>
      </c>
      <c r="T87">
        <v>1.562262523489933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4.5478505876370079</v>
      </c>
      <c r="AC87">
        <v>2.9182287347283244</v>
      </c>
      <c r="AD87">
        <v>1.7686080206882955</v>
      </c>
      <c r="AE87">
        <v>4.9268364738421839</v>
      </c>
      <c r="AF87">
        <v>0</v>
      </c>
      <c r="AG87">
        <v>4.6262314431158167</v>
      </c>
      <c r="AH87">
        <v>13.670277803877923</v>
      </c>
      <c r="AI87">
        <v>0.35801771787056247</v>
      </c>
      <c r="AJ87">
        <v>0</v>
      </c>
      <c r="AK87">
        <v>0</v>
      </c>
      <c r="AL87">
        <v>0</v>
      </c>
      <c r="AM87">
        <v>1.5159497546405576</v>
      </c>
      <c r="AN87">
        <v>6.7767682665611451E-2</v>
      </c>
      <c r="AO87">
        <v>0</v>
      </c>
      <c r="AP87">
        <v>0</v>
      </c>
      <c r="AQ87">
        <v>0</v>
      </c>
      <c r="AR87">
        <v>0</v>
      </c>
      <c r="AS87">
        <v>3.03189935889676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2.9101446871508383</v>
      </c>
      <c r="AZ87">
        <v>4.6887463671874992</v>
      </c>
      <c r="BA87">
        <v>3.4125242380952385</v>
      </c>
      <c r="BB87">
        <v>2.7125380696324952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77.826637967956074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2.7900136562848279</v>
      </c>
      <c r="L88">
        <v>6.2200001993110625</v>
      </c>
      <c r="M88">
        <v>2.5599079667164495</v>
      </c>
      <c r="N88">
        <v>2.8496727268187119</v>
      </c>
      <c r="O88">
        <v>3.1698557514272121</v>
      </c>
      <c r="P88">
        <v>5.2199757846196322</v>
      </c>
      <c r="Q88">
        <v>0.40986593022007517</v>
      </c>
      <c r="R88">
        <v>1.2596451440559442</v>
      </c>
      <c r="S88">
        <v>0.62981734498308906</v>
      </c>
      <c r="T88">
        <v>1.562262523489933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4.5478505876370079</v>
      </c>
      <c r="AC88">
        <v>2.9182287347283244</v>
      </c>
      <c r="AD88">
        <v>1.7686080206882955</v>
      </c>
      <c r="AE88">
        <v>4.9268364738421839</v>
      </c>
      <c r="AF88">
        <v>0</v>
      </c>
      <c r="AG88">
        <v>4.6262314431158167</v>
      </c>
      <c r="AH88">
        <v>13.670277803877923</v>
      </c>
      <c r="AI88">
        <v>0.35801771787056247</v>
      </c>
      <c r="AJ88">
        <v>0</v>
      </c>
      <c r="AK88">
        <v>0</v>
      </c>
      <c r="AL88">
        <v>0</v>
      </c>
      <c r="AM88">
        <v>1.5159497546405576</v>
      </c>
      <c r="AN88">
        <v>6.7767682665611451E-2</v>
      </c>
      <c r="AO88">
        <v>0</v>
      </c>
      <c r="AP88">
        <v>0</v>
      </c>
      <c r="AQ88">
        <v>0</v>
      </c>
      <c r="AR88">
        <v>0</v>
      </c>
      <c r="AS88">
        <v>3.03189935889676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2.9101446871508383</v>
      </c>
      <c r="AZ88">
        <v>4.6887463671874992</v>
      </c>
      <c r="BA88">
        <v>3.4125242380952385</v>
      </c>
      <c r="BB88">
        <v>2.7125380696324952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77.826637967956074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2.7900136562848279</v>
      </c>
      <c r="L89">
        <v>6.2200001993110625</v>
      </c>
      <c r="M89">
        <v>2.5599079667164495</v>
      </c>
      <c r="N89">
        <v>2.8496727268187119</v>
      </c>
      <c r="O89">
        <v>3.1698557514272121</v>
      </c>
      <c r="P89">
        <v>5.2199757846196322</v>
      </c>
      <c r="Q89">
        <v>0.40986593022007517</v>
      </c>
      <c r="R89">
        <v>1.2596451440559442</v>
      </c>
      <c r="S89">
        <v>0.62981734498308906</v>
      </c>
      <c r="T89">
        <v>1.562262523489933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4.5478505876370079</v>
      </c>
      <c r="AC89">
        <v>2.9182287347283244</v>
      </c>
      <c r="AD89">
        <v>1.7686080206882955</v>
      </c>
      <c r="AE89">
        <v>4.9268364738421839</v>
      </c>
      <c r="AF89">
        <v>0</v>
      </c>
      <c r="AG89">
        <v>4.6262314431158167</v>
      </c>
      <c r="AH89">
        <v>13.670277803877923</v>
      </c>
      <c r="AI89">
        <v>1.4064985430283374</v>
      </c>
      <c r="AJ89">
        <v>0</v>
      </c>
      <c r="AK89">
        <v>0</v>
      </c>
      <c r="AL89">
        <v>0</v>
      </c>
      <c r="AM89">
        <v>1.5159497546405576</v>
      </c>
      <c r="AN89">
        <v>6.7767682665611451E-2</v>
      </c>
      <c r="AO89">
        <v>0</v>
      </c>
      <c r="AP89">
        <v>0</v>
      </c>
      <c r="AQ89">
        <v>0</v>
      </c>
      <c r="AR89">
        <v>0</v>
      </c>
      <c r="AS89">
        <v>3.03189935889676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2.9101446871508383</v>
      </c>
      <c r="AZ89">
        <v>4.6887463671874992</v>
      </c>
      <c r="BA89">
        <v>3.4125242380952385</v>
      </c>
      <c r="BB89">
        <v>2.7125380696324952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78.875118793113842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2.7900136562848279</v>
      </c>
      <c r="L90">
        <v>6.2200001993110625</v>
      </c>
      <c r="M90">
        <v>2.5599079667164495</v>
      </c>
      <c r="N90">
        <v>2.8496727268187119</v>
      </c>
      <c r="O90">
        <v>3.1698557514272121</v>
      </c>
      <c r="P90">
        <v>5.2199757846196322</v>
      </c>
      <c r="Q90">
        <v>0.40986593022007517</v>
      </c>
      <c r="R90">
        <v>1.2596451440559442</v>
      </c>
      <c r="S90">
        <v>0.62981734498308906</v>
      </c>
      <c r="T90">
        <v>1.562262523489933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4.6798058410538239</v>
      </c>
      <c r="AC90">
        <v>2.9182287347283244</v>
      </c>
      <c r="AD90">
        <v>3.5372159572517057</v>
      </c>
      <c r="AE90">
        <v>4.9268364738421839</v>
      </c>
      <c r="AF90">
        <v>0</v>
      </c>
      <c r="AG90">
        <v>4.6262314431158167</v>
      </c>
      <c r="AH90">
        <v>13.826872358913842</v>
      </c>
      <c r="AI90">
        <v>1.4064985430283374</v>
      </c>
      <c r="AJ90">
        <v>0</v>
      </c>
      <c r="AK90">
        <v>0</v>
      </c>
      <c r="AL90">
        <v>0</v>
      </c>
      <c r="AM90">
        <v>1.5159497546405576</v>
      </c>
      <c r="AN90">
        <v>6.7767682665611451E-2</v>
      </c>
      <c r="AO90">
        <v>0</v>
      </c>
      <c r="AP90">
        <v>0</v>
      </c>
      <c r="AQ90">
        <v>0</v>
      </c>
      <c r="AR90">
        <v>0</v>
      </c>
      <c r="AS90">
        <v>3.1326558658344572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2.98</v>
      </c>
      <c r="AZ90">
        <v>4.8587009263392851</v>
      </c>
      <c r="BA90">
        <v>3.4978393124065774</v>
      </c>
      <c r="BB90">
        <v>2.7125380696324952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81.358157991379969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2.7900136562848279</v>
      </c>
      <c r="L91">
        <v>6.2200001993110625</v>
      </c>
      <c r="M91">
        <v>2.5599079667164495</v>
      </c>
      <c r="N91">
        <v>2.8496727268187119</v>
      </c>
      <c r="O91">
        <v>3.1698557514272121</v>
      </c>
      <c r="P91">
        <v>5.2199757846196322</v>
      </c>
      <c r="Q91">
        <v>0.40986593022007517</v>
      </c>
      <c r="R91">
        <v>1.2596451440559442</v>
      </c>
      <c r="S91">
        <v>0.62981734498308906</v>
      </c>
      <c r="T91">
        <v>1.562262523489933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4.6798058410538239</v>
      </c>
      <c r="AC91">
        <v>2.9182287347283244</v>
      </c>
      <c r="AD91">
        <v>3.5372159572517057</v>
      </c>
      <c r="AE91">
        <v>4.9268364738421839</v>
      </c>
      <c r="AF91">
        <v>0</v>
      </c>
      <c r="AG91">
        <v>4.6262314431158167</v>
      </c>
      <c r="AH91">
        <v>13.826872358913842</v>
      </c>
      <c r="AI91">
        <v>1.4064985430283374</v>
      </c>
      <c r="AJ91">
        <v>0</v>
      </c>
      <c r="AK91">
        <v>0</v>
      </c>
      <c r="AL91">
        <v>0</v>
      </c>
      <c r="AM91">
        <v>1.5159497546405576</v>
      </c>
      <c r="AN91">
        <v>6.7767682665611451E-2</v>
      </c>
      <c r="AO91">
        <v>0</v>
      </c>
      <c r="AP91">
        <v>0</v>
      </c>
      <c r="AQ91">
        <v>0</v>
      </c>
      <c r="AR91">
        <v>0</v>
      </c>
      <c r="AS91">
        <v>3.1326558658344572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2.98</v>
      </c>
      <c r="AZ91">
        <v>4.8587009263392851</v>
      </c>
      <c r="BA91">
        <v>3.4978393124065774</v>
      </c>
      <c r="BB91">
        <v>2.7125380696324952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81.358157991379969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2.7900136562848279</v>
      </c>
      <c r="L92">
        <v>6.2200001993110625</v>
      </c>
      <c r="M92">
        <v>2.5599079667164495</v>
      </c>
      <c r="N92">
        <v>2.8496727268187119</v>
      </c>
      <c r="O92">
        <v>3.1698557514272121</v>
      </c>
      <c r="P92">
        <v>5.2199757846196322</v>
      </c>
      <c r="Q92">
        <v>0.40986593022007517</v>
      </c>
      <c r="R92">
        <v>1.2596451440559442</v>
      </c>
      <c r="S92">
        <v>0.62981734498308906</v>
      </c>
      <c r="T92">
        <v>1.562262523489933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4.6798058410538239</v>
      </c>
      <c r="AC92">
        <v>2.9182287347283244</v>
      </c>
      <c r="AD92">
        <v>3.5372159572517057</v>
      </c>
      <c r="AE92">
        <v>4.9268364738421839</v>
      </c>
      <c r="AF92">
        <v>0</v>
      </c>
      <c r="AG92">
        <v>4.6262314431158167</v>
      </c>
      <c r="AH92">
        <v>13.826872358913842</v>
      </c>
      <c r="AI92">
        <v>1.4064985430283374</v>
      </c>
      <c r="AJ92">
        <v>0</v>
      </c>
      <c r="AK92">
        <v>0</v>
      </c>
      <c r="AL92">
        <v>0</v>
      </c>
      <c r="AM92">
        <v>1.5159497546405576</v>
      </c>
      <c r="AN92">
        <v>6.7767682665611451E-2</v>
      </c>
      <c r="AO92">
        <v>0</v>
      </c>
      <c r="AP92">
        <v>0</v>
      </c>
      <c r="AQ92">
        <v>0</v>
      </c>
      <c r="AR92">
        <v>0</v>
      </c>
      <c r="AS92">
        <v>3.1326558658344572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2.98</v>
      </c>
      <c r="AZ92">
        <v>4.8587009263392851</v>
      </c>
      <c r="BA92">
        <v>3.4978393124065774</v>
      </c>
      <c r="BB92">
        <v>2.7125380696324952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81.358157991379969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2.7900136562848279</v>
      </c>
      <c r="L93">
        <v>6.2200001993110625</v>
      </c>
      <c r="M93">
        <v>2.5599079667164495</v>
      </c>
      <c r="N93">
        <v>2.8496727268187119</v>
      </c>
      <c r="O93">
        <v>3.1698557514272121</v>
      </c>
      <c r="P93">
        <v>5.2199757846196322</v>
      </c>
      <c r="Q93">
        <v>0.40986593022007517</v>
      </c>
      <c r="R93">
        <v>1.2596451440559442</v>
      </c>
      <c r="S93">
        <v>0.62981734498308906</v>
      </c>
      <c r="T93">
        <v>1.562262523489933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4.6798058410538239</v>
      </c>
      <c r="AC93">
        <v>2.9182287347283244</v>
      </c>
      <c r="AD93">
        <v>3.5372159572517057</v>
      </c>
      <c r="AE93">
        <v>4.9268364738421839</v>
      </c>
      <c r="AF93">
        <v>0</v>
      </c>
      <c r="AG93">
        <v>4.6262314431158167</v>
      </c>
      <c r="AH93">
        <v>13.826872358913842</v>
      </c>
      <c r="AI93">
        <v>1.4064985430283374</v>
      </c>
      <c r="AJ93">
        <v>0</v>
      </c>
      <c r="AK93">
        <v>0</v>
      </c>
      <c r="AL93">
        <v>0</v>
      </c>
      <c r="AM93">
        <v>1.5159497546405576</v>
      </c>
      <c r="AN93">
        <v>6.7767682665611451E-2</v>
      </c>
      <c r="AO93">
        <v>0</v>
      </c>
      <c r="AP93">
        <v>0</v>
      </c>
      <c r="AQ93">
        <v>0</v>
      </c>
      <c r="AR93">
        <v>0</v>
      </c>
      <c r="AS93">
        <v>3.1326558658344572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2.98</v>
      </c>
      <c r="AZ93">
        <v>4.8587009263392851</v>
      </c>
      <c r="BA93">
        <v>3.4978393124065774</v>
      </c>
      <c r="BB93">
        <v>2.7125380696324952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81.358157991379969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2.7900136562848279</v>
      </c>
      <c r="L94">
        <v>6.2200001993110625</v>
      </c>
      <c r="M94">
        <v>2.5599079667164495</v>
      </c>
      <c r="N94">
        <v>2.8496727268187119</v>
      </c>
      <c r="O94">
        <v>3.1698557514272121</v>
      </c>
      <c r="P94">
        <v>5.2199757846196322</v>
      </c>
      <c r="Q94">
        <v>0.40986593022007517</v>
      </c>
      <c r="R94">
        <v>1.2596451440559442</v>
      </c>
      <c r="S94">
        <v>0.62981734498308906</v>
      </c>
      <c r="T94">
        <v>1.562262523489933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4.5478505876370079</v>
      </c>
      <c r="AC94">
        <v>2.9182287347283244</v>
      </c>
      <c r="AD94">
        <v>3.5372159572517057</v>
      </c>
      <c r="AE94">
        <v>4.9268364738421839</v>
      </c>
      <c r="AF94">
        <v>0</v>
      </c>
      <c r="AG94">
        <v>4.6262314431158167</v>
      </c>
      <c r="AH94">
        <v>13.670277803877923</v>
      </c>
      <c r="AI94">
        <v>1.4064985430283374</v>
      </c>
      <c r="AJ94">
        <v>0</v>
      </c>
      <c r="AK94">
        <v>0</v>
      </c>
      <c r="AL94">
        <v>0</v>
      </c>
      <c r="AM94">
        <v>1.5159497546405576</v>
      </c>
      <c r="AN94">
        <v>6.7767682665611451E-2</v>
      </c>
      <c r="AO94">
        <v>0</v>
      </c>
      <c r="AP94">
        <v>0</v>
      </c>
      <c r="AQ94">
        <v>0</v>
      </c>
      <c r="AR94">
        <v>0</v>
      </c>
      <c r="AS94">
        <v>3.03189935889676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2.9101446871508383</v>
      </c>
      <c r="AZ94">
        <v>4.6887463671874992</v>
      </c>
      <c r="BA94">
        <v>3.4125242380952385</v>
      </c>
      <c r="BB94">
        <v>2.7125380696324952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80.64372672967724</v>
      </c>
    </row>
    <row r="95" spans="1:117">
      <c r="A95" t="s">
        <v>137</v>
      </c>
      <c r="B95">
        <v>0</v>
      </c>
      <c r="C95">
        <v>0</v>
      </c>
      <c r="D95">
        <v>0.11206844685408683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2.7900136562848279</v>
      </c>
      <c r="L95">
        <v>6.2200001993110625</v>
      </c>
      <c r="M95">
        <v>2.5599079667164495</v>
      </c>
      <c r="N95">
        <v>2.8496727268187119</v>
      </c>
      <c r="O95">
        <v>3.1698557514272121</v>
      </c>
      <c r="P95">
        <v>5.2199757846196322</v>
      </c>
      <c r="Q95">
        <v>0.40986593022007517</v>
      </c>
      <c r="R95">
        <v>1.2596451440559442</v>
      </c>
      <c r="S95">
        <v>0.62981734498308906</v>
      </c>
      <c r="T95">
        <v>1.562262523489933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4.5478505876370079</v>
      </c>
      <c r="AC95">
        <v>2.9182287347283244</v>
      </c>
      <c r="AD95">
        <v>1.7686080206882955</v>
      </c>
      <c r="AE95">
        <v>4.9268364738421839</v>
      </c>
      <c r="AF95">
        <v>0</v>
      </c>
      <c r="AG95">
        <v>4.6262314431158167</v>
      </c>
      <c r="AH95">
        <v>13.670277803877923</v>
      </c>
      <c r="AI95">
        <v>0</v>
      </c>
      <c r="AJ95">
        <v>0</v>
      </c>
      <c r="AK95">
        <v>0</v>
      </c>
      <c r="AL95">
        <v>0</v>
      </c>
      <c r="AM95">
        <v>1.5159497546405576</v>
      </c>
      <c r="AN95">
        <v>6.7767682665611451E-2</v>
      </c>
      <c r="AO95">
        <v>0</v>
      </c>
      <c r="AP95">
        <v>0</v>
      </c>
      <c r="AQ95">
        <v>0</v>
      </c>
      <c r="AR95">
        <v>0</v>
      </c>
      <c r="AS95">
        <v>3.03189935889676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2.9101446871508383</v>
      </c>
      <c r="AZ95">
        <v>4.6887463671874992</v>
      </c>
      <c r="BA95">
        <v>3.4125242380952385</v>
      </c>
      <c r="BB95">
        <v>2.7125380696324952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77.580688696939589</v>
      </c>
    </row>
    <row r="96" spans="1:117">
      <c r="A96" t="s">
        <v>138</v>
      </c>
      <c r="B96">
        <v>0</v>
      </c>
      <c r="C96">
        <v>0</v>
      </c>
      <c r="D96">
        <v>0.11206844685408683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2.7900136562848279</v>
      </c>
      <c r="L96">
        <v>6.2200001993110625</v>
      </c>
      <c r="M96">
        <v>2.5599079667164495</v>
      </c>
      <c r="N96">
        <v>2.8496727268187119</v>
      </c>
      <c r="O96">
        <v>3.1698557514272121</v>
      </c>
      <c r="P96">
        <v>5.2199757846196322</v>
      </c>
      <c r="Q96">
        <v>0.40986593022007517</v>
      </c>
      <c r="R96">
        <v>1.2596451440559442</v>
      </c>
      <c r="S96">
        <v>0.62981734498308906</v>
      </c>
      <c r="T96">
        <v>1.562262523489933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4.5478505876370079</v>
      </c>
      <c r="AC96">
        <v>2.9182287347283244</v>
      </c>
      <c r="AD96">
        <v>1.7686080206882955</v>
      </c>
      <c r="AE96">
        <v>4.9268364738421839</v>
      </c>
      <c r="AF96">
        <v>0</v>
      </c>
      <c r="AG96">
        <v>4.6262314431158167</v>
      </c>
      <c r="AH96">
        <v>13.670277803877923</v>
      </c>
      <c r="AI96">
        <v>0</v>
      </c>
      <c r="AJ96">
        <v>0</v>
      </c>
      <c r="AK96">
        <v>0</v>
      </c>
      <c r="AL96">
        <v>0</v>
      </c>
      <c r="AM96">
        <v>1.5159497546405576</v>
      </c>
      <c r="AN96">
        <v>6.7767682665611451E-2</v>
      </c>
      <c r="AO96">
        <v>0</v>
      </c>
      <c r="AP96">
        <v>0</v>
      </c>
      <c r="AQ96">
        <v>0</v>
      </c>
      <c r="AR96">
        <v>0</v>
      </c>
      <c r="AS96">
        <v>3.03189935889676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2.9101446871508383</v>
      </c>
      <c r="AZ96">
        <v>4.6887463671874992</v>
      </c>
      <c r="BA96">
        <v>3.4125242380952385</v>
      </c>
      <c r="BB96">
        <v>2.7125380696324952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77.580688696939589</v>
      </c>
    </row>
    <row r="97" spans="1:117">
      <c r="A97" t="s">
        <v>139</v>
      </c>
      <c r="B97">
        <v>0</v>
      </c>
      <c r="C97">
        <v>0</v>
      </c>
      <c r="D97">
        <v>0.22505809163562915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2.7900136562848279</v>
      </c>
      <c r="L97">
        <v>6.2200001993110625</v>
      </c>
      <c r="M97">
        <v>2.5599079667164495</v>
      </c>
      <c r="N97">
        <v>2.8496727268187119</v>
      </c>
      <c r="O97">
        <v>3.1698557514272121</v>
      </c>
      <c r="P97">
        <v>5.2199757846196322</v>
      </c>
      <c r="Q97">
        <v>0.40986593022007517</v>
      </c>
      <c r="R97">
        <v>1.2596451440559442</v>
      </c>
      <c r="S97">
        <v>0.62981734498308906</v>
      </c>
      <c r="T97">
        <v>1.562262523489933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4.5478505876370079</v>
      </c>
      <c r="AC97">
        <v>2.9182287347283244</v>
      </c>
      <c r="AD97">
        <v>1.7686080206882955</v>
      </c>
      <c r="AE97">
        <v>4.9268364738421839</v>
      </c>
      <c r="AF97">
        <v>0</v>
      </c>
      <c r="AG97">
        <v>4.6262314431158167</v>
      </c>
      <c r="AH97">
        <v>13.670277803877923</v>
      </c>
      <c r="AI97">
        <v>0</v>
      </c>
      <c r="AJ97">
        <v>0</v>
      </c>
      <c r="AK97">
        <v>0</v>
      </c>
      <c r="AL97">
        <v>0</v>
      </c>
      <c r="AM97">
        <v>1.5159497546405576</v>
      </c>
      <c r="AN97">
        <v>6.7767682665611451E-2</v>
      </c>
      <c r="AO97">
        <v>0</v>
      </c>
      <c r="AP97">
        <v>0</v>
      </c>
      <c r="AQ97">
        <v>0</v>
      </c>
      <c r="AR97">
        <v>0</v>
      </c>
      <c r="AS97">
        <v>3.03189935889676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2.9101446871508383</v>
      </c>
      <c r="AZ97">
        <v>4.6887463671874992</v>
      </c>
      <c r="BA97">
        <v>3.4125242380952385</v>
      </c>
      <c r="BB97">
        <v>2.7125380696324952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77.693678341721139</v>
      </c>
    </row>
    <row r="98" spans="1:117">
      <c r="A98" t="s">
        <v>140</v>
      </c>
      <c r="B98">
        <v>0</v>
      </c>
      <c r="C98">
        <v>0</v>
      </c>
      <c r="D98">
        <v>0.22505809163562915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2.7900136562848279</v>
      </c>
      <c r="L98">
        <v>6.2200001993110625</v>
      </c>
      <c r="M98">
        <v>2.5599079667164495</v>
      </c>
      <c r="N98">
        <v>2.8496727268187119</v>
      </c>
      <c r="O98">
        <v>3.1698557514272121</v>
      </c>
      <c r="P98">
        <v>5.2199757846196322</v>
      </c>
      <c r="Q98">
        <v>0.40986593022007517</v>
      </c>
      <c r="R98">
        <v>1.2596451440559442</v>
      </c>
      <c r="S98">
        <v>0.62981734498308906</v>
      </c>
      <c r="T98">
        <v>1.562262523489933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4.5478505876370079</v>
      </c>
      <c r="AC98">
        <v>2.9182287347283244</v>
      </c>
      <c r="AD98">
        <v>1.7686080206882955</v>
      </c>
      <c r="AE98">
        <v>4.9268364738421839</v>
      </c>
      <c r="AF98">
        <v>0</v>
      </c>
      <c r="AG98">
        <v>4.6262314431158167</v>
      </c>
      <c r="AH98">
        <v>13.670277803877923</v>
      </c>
      <c r="AI98">
        <v>0</v>
      </c>
      <c r="AJ98">
        <v>0</v>
      </c>
      <c r="AK98">
        <v>0</v>
      </c>
      <c r="AL98">
        <v>0</v>
      </c>
      <c r="AM98">
        <v>1.5159497546405576</v>
      </c>
      <c r="AN98">
        <v>6.7767682665611451E-2</v>
      </c>
      <c r="AO98">
        <v>0</v>
      </c>
      <c r="AP98">
        <v>0</v>
      </c>
      <c r="AQ98">
        <v>0</v>
      </c>
      <c r="AR98">
        <v>0</v>
      </c>
      <c r="AS98">
        <v>3.03189935889676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2.9101446871508383</v>
      </c>
      <c r="AZ98">
        <v>4.6887463671874992</v>
      </c>
      <c r="BA98">
        <v>3.4125242380952385</v>
      </c>
      <c r="BB98">
        <v>2.7125380696324952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77.693678341721139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4.5419255483662331E-3</v>
      </c>
      <c r="E99">
        <f t="shared" si="2"/>
        <v>0</v>
      </c>
      <c r="F99">
        <f t="shared" si="2"/>
        <v>0</v>
      </c>
      <c r="G99">
        <f t="shared" si="2"/>
        <v>2.0853651164761534E-3</v>
      </c>
      <c r="H99">
        <f t="shared" si="2"/>
        <v>0</v>
      </c>
      <c r="I99">
        <f t="shared" si="2"/>
        <v>0</v>
      </c>
      <c r="J99">
        <f t="shared" si="2"/>
        <v>6.6820884853674972E-3</v>
      </c>
      <c r="K99">
        <f t="shared" si="2"/>
        <v>3.8730024848958412E-2</v>
      </c>
      <c r="L99">
        <f t="shared" si="2"/>
        <v>8.0512900562303938E-2</v>
      </c>
      <c r="M99">
        <f t="shared" si="2"/>
        <v>3.5838680833431016E-2</v>
      </c>
      <c r="N99">
        <f t="shared" si="2"/>
        <v>3.9895507403519964E-2</v>
      </c>
      <c r="O99">
        <f t="shared" si="2"/>
        <v>4.4378004953594619E-2</v>
      </c>
      <c r="P99">
        <f t="shared" si="2"/>
        <v>7.227349471096807E-2</v>
      </c>
      <c r="Q99">
        <f t="shared" si="2"/>
        <v>5.0390447788706983E-3</v>
      </c>
      <c r="R99">
        <f t="shared" si="2"/>
        <v>1.6179127394742025E-2</v>
      </c>
      <c r="S99">
        <f t="shared" si="2"/>
        <v>8.807347767822455E-3</v>
      </c>
      <c r="T99">
        <f t="shared" si="2"/>
        <v>2.522537202261578E-2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0.10954427986353883</v>
      </c>
      <c r="AC99">
        <f t="shared" si="2"/>
        <v>7.0037489633479832E-2</v>
      </c>
      <c r="AD99">
        <f t="shared" si="2"/>
        <v>4.8856261450093329E-2</v>
      </c>
      <c r="AE99">
        <f t="shared" si="2"/>
        <v>0.11824407537221222</v>
      </c>
      <c r="AF99">
        <f t="shared" si="2"/>
        <v>0</v>
      </c>
      <c r="AG99">
        <f t="shared" si="2"/>
        <v>0.11102955463477981</v>
      </c>
      <c r="AH99">
        <f t="shared" si="2"/>
        <v>0.32855645095817831</v>
      </c>
      <c r="AI99">
        <f t="shared" si="2"/>
        <v>2.5406477856891891E-2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1.9169296858179582E-2</v>
      </c>
      <c r="AN99">
        <f t="shared" si="2"/>
        <v>1.6264243839746719E-3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7.3067854134335392E-2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7.5169829615806233E-2</v>
      </c>
      <c r="AZ99">
        <f t="shared" si="2"/>
        <v>8.4400864168582251E-2</v>
      </c>
      <c r="BA99">
        <f t="shared" si="2"/>
        <v>8.2156526937219823E-2</v>
      </c>
      <c r="BB99">
        <f t="shared" si="2"/>
        <v>4.9543715344124627E-2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1.5769979856384335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19.315954999999999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19.315954999999999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19.315954999999999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19.315954999999999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19.285902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19.285902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18.056374000000002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18.056374000000002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16.038119999999999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16.038119999999999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15.142194999999999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15.142194999999999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15.223578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15.223578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15.097318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15.097318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15.117487000000001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15.117487000000001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13.865570999999999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13.865570999999999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13.303953999999999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13.303953999999999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12.544271999999999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12.544271999999999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12.864865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12.864865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14.272085000000001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14.272085000000001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15.524001999999999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15.524001999999999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17.282876000000002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17.282876000000002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19.315954999999999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19.315954999999999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19.315954999999999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19.315954999999999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19.315954999999999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19.315954999999999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19.315954999999999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19.315954999999999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19.315954999999999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19.315954999999999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19.315954999999999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19.315954999999999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19.315954999999999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19.315954999999999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19.315954999999999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19.315954999999999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19.315954999999999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19.315954999999999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19.315954999999999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19.315954999999999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19.315954999999999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19.315954999999999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19.315954999999999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19.315954999999999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19.315954999999999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19.315954999999999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19.315954999999999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19.315954999999999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19.315954999999999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19.315954999999999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19.315954999999999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19.315954999999999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19.315954999999999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19.315954999999999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19.315954999999999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19.315954999999999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19.315954999999999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19.315954999999999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19.315954999999999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19.315954999999999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19.315954999999999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19.315954999999999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19.315954999999999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19.315954999999999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19.315954999999999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19.315954999999999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19.315954999999999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19.315954999999999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19.315954999999999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19.315954999999999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19.315954999999999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19.315954999999999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18.507362000000001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18.507362000000001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14.952299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14.952299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16.222670999999998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16.222670999999998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19.315954999999999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19.315954999999999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19.315954999999999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19.315954999999999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19.315954999999999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19.315954999999999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19.315954999999999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19.315954999999999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19.315954999999999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19.315954999999999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19.315954999999999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19.315954999999999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19.315954999999999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19.315954999999999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19.315954999999999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19.315954999999999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19.315954999999999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19.315954999999999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19.315954999999999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19.315954999999999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19.315954999999999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19.315954999999999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19.315954999999999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19.315954999999999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19.315954999999999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19.315954999999999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19.315954999999999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19.315954999999999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19.315954999999999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19.315954999999999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19.315954999999999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19.315954999999999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19.315954999999999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19.315954999999999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19.315954999999999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19.315954999999999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19.315954999999999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19.315954999999999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19.315954999999999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19.315954999999999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19.315954999999999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19.315954999999999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19.315954999999999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19.315954999999999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19.315954999999999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19.315954999999999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19.315954999999999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19.315954999999999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19.315954999999999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19.315954999999999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19.315954999999999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19.315954999999999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19.315954999999999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19.315954999999999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19.315954999999999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19.315954999999999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19.315954999999999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19.315954999999999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19.315954999999999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19.315954999999999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19.315954999999999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19.315954999999999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19.315954999999999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19.315954999999999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19.315954999999999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19.315954999999999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19.315954999999999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19.315954999999999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19.315954999999999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19.315954999999999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19.315954999999999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19.315954999999999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19.315954999999999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19.315954999999999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19.315954999999999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19.315954999999999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19.315954999999999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19.315954999999999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19.315954999999999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19.315954999999999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19.315954999999999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19.315954999999999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19.315954999999999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19.315954999999999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19.315954999999999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19.315954999999999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19.315954999999999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19.315954999999999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19.315954999999999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19.315954999999999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19.315954999999999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19.315954999999999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19.315954999999999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19.315954999999999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19.315954999999999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19.315954999999999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19.315954999999999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19.315954999999999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19.315954999999999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19.315954999999999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19.315954999999999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19.315954999999999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0.44731534400000045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0.44731534400000045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45447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21.82</v>
      </c>
      <c r="E3" s="201">
        <v>0</v>
      </c>
      <c r="F3" s="201">
        <v>0</v>
      </c>
      <c r="G3" s="201">
        <v>1.21</v>
      </c>
      <c r="H3" s="201">
        <v>0</v>
      </c>
      <c r="I3" s="201">
        <v>0</v>
      </c>
      <c r="J3" s="201">
        <v>28.86</v>
      </c>
      <c r="K3" s="201">
        <v>494.11</v>
      </c>
      <c r="L3" s="201">
        <v>16.64</v>
      </c>
      <c r="M3" s="201">
        <v>63.93</v>
      </c>
      <c r="N3" s="201">
        <v>52.97</v>
      </c>
      <c r="O3" s="201">
        <v>74.03</v>
      </c>
      <c r="P3" s="201">
        <v>30.89</v>
      </c>
      <c r="Q3" s="201">
        <v>9.6300000000000008</v>
      </c>
      <c r="R3" s="201">
        <v>18.93</v>
      </c>
      <c r="S3" s="201">
        <v>11.77</v>
      </c>
      <c r="T3" s="201">
        <v>1.47</v>
      </c>
      <c r="U3" s="201">
        <v>59.3</v>
      </c>
      <c r="V3" s="201">
        <v>8.83</v>
      </c>
      <c r="W3" s="201">
        <v>18.79</v>
      </c>
      <c r="X3" s="201">
        <v>62.9</v>
      </c>
      <c r="Y3" s="201">
        <v>0</v>
      </c>
      <c r="Z3">
        <v>0</v>
      </c>
      <c r="AA3" s="201">
        <v>12.83</v>
      </c>
      <c r="AB3" s="201">
        <v>0</v>
      </c>
      <c r="AC3" s="201">
        <v>0</v>
      </c>
      <c r="AD3" s="201">
        <v>0</v>
      </c>
      <c r="AE3" s="201">
        <v>82.31</v>
      </c>
      <c r="AF3" s="201">
        <v>0</v>
      </c>
      <c r="AG3" s="201">
        <v>0</v>
      </c>
      <c r="AH3" s="201">
        <v>0</v>
      </c>
      <c r="AI3" s="201">
        <v>102.56</v>
      </c>
      <c r="AJ3" s="201">
        <v>0</v>
      </c>
      <c r="AK3" s="201">
        <v>0</v>
      </c>
      <c r="AL3" s="201">
        <v>0</v>
      </c>
      <c r="AM3" s="201">
        <v>383.66</v>
      </c>
      <c r="AN3" s="201">
        <v>0</v>
      </c>
      <c r="AO3">
        <v>0</v>
      </c>
      <c r="AP3" s="201">
        <v>118.44</v>
      </c>
      <c r="AQ3" s="201">
        <v>38.270000000000003</v>
      </c>
      <c r="AR3" s="201">
        <v>0</v>
      </c>
      <c r="AS3" s="201">
        <v>7.94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3.69</v>
      </c>
      <c r="AZ3" s="201">
        <v>4.0999999999999996</v>
      </c>
      <c r="BA3" s="201">
        <v>3.1</v>
      </c>
      <c r="BB3" s="201">
        <v>2.63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11.15</v>
      </c>
      <c r="H4" s="201">
        <v>0</v>
      </c>
      <c r="I4" s="201">
        <v>0</v>
      </c>
      <c r="J4" s="201">
        <v>34.119999999999997</v>
      </c>
      <c r="K4" s="201">
        <v>494.11</v>
      </c>
      <c r="L4" s="201">
        <v>16.64</v>
      </c>
      <c r="M4" s="201">
        <v>63.93</v>
      </c>
      <c r="N4" s="201">
        <v>52.97</v>
      </c>
      <c r="O4" s="201">
        <v>74.03</v>
      </c>
      <c r="P4" s="201">
        <v>30.89</v>
      </c>
      <c r="Q4" s="201">
        <v>9.6300000000000008</v>
      </c>
      <c r="R4" s="201">
        <v>18.93</v>
      </c>
      <c r="S4" s="201">
        <v>11.77</v>
      </c>
      <c r="T4" s="201">
        <v>1.47</v>
      </c>
      <c r="U4" s="201">
        <v>59.3</v>
      </c>
      <c r="V4" s="201">
        <v>8.83</v>
      </c>
      <c r="W4" s="201">
        <v>18.79</v>
      </c>
      <c r="X4" s="201">
        <v>62.9</v>
      </c>
      <c r="Y4" s="201">
        <v>0</v>
      </c>
      <c r="Z4">
        <v>0</v>
      </c>
      <c r="AA4" s="201">
        <v>12.83</v>
      </c>
      <c r="AB4" s="201">
        <v>0</v>
      </c>
      <c r="AC4" s="201">
        <v>0</v>
      </c>
      <c r="AD4" s="201">
        <v>0</v>
      </c>
      <c r="AE4" s="201">
        <v>82.31</v>
      </c>
      <c r="AF4" s="201">
        <v>0</v>
      </c>
      <c r="AG4" s="201">
        <v>0</v>
      </c>
      <c r="AH4" s="201">
        <v>0</v>
      </c>
      <c r="AI4" s="201">
        <v>102.56</v>
      </c>
      <c r="AJ4" s="201">
        <v>0</v>
      </c>
      <c r="AK4" s="201">
        <v>0</v>
      </c>
      <c r="AL4" s="201">
        <v>0</v>
      </c>
      <c r="AM4" s="201">
        <v>383.66</v>
      </c>
      <c r="AN4" s="201">
        <v>0</v>
      </c>
      <c r="AO4">
        <v>0</v>
      </c>
      <c r="AP4" s="201">
        <v>118.44</v>
      </c>
      <c r="AQ4" s="201">
        <v>38.270000000000003</v>
      </c>
      <c r="AR4" s="201">
        <v>0</v>
      </c>
      <c r="AS4" s="201">
        <v>7.94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3.69</v>
      </c>
      <c r="AZ4" s="201">
        <v>4.0999999999999996</v>
      </c>
      <c r="BA4" s="201">
        <v>3.1</v>
      </c>
      <c r="BB4" s="201">
        <v>2.63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11.15</v>
      </c>
      <c r="H5" s="201">
        <v>0</v>
      </c>
      <c r="I5" s="201">
        <v>0</v>
      </c>
      <c r="J5" s="201">
        <v>34.119999999999997</v>
      </c>
      <c r="K5" s="201">
        <v>494.11</v>
      </c>
      <c r="L5" s="201">
        <v>16.8</v>
      </c>
      <c r="M5" s="201">
        <v>63.93</v>
      </c>
      <c r="N5" s="201">
        <v>52.97</v>
      </c>
      <c r="O5" s="201">
        <v>74.03</v>
      </c>
      <c r="P5" s="201">
        <v>29.83</v>
      </c>
      <c r="Q5" s="201">
        <v>9.6300000000000008</v>
      </c>
      <c r="R5" s="201">
        <v>18.93</v>
      </c>
      <c r="S5" s="201">
        <v>11.77</v>
      </c>
      <c r="T5" s="201">
        <v>1.47</v>
      </c>
      <c r="U5" s="201">
        <v>59.3</v>
      </c>
      <c r="V5" s="201">
        <v>8.83</v>
      </c>
      <c r="W5" s="201">
        <v>18.79</v>
      </c>
      <c r="X5" s="201">
        <v>62.9</v>
      </c>
      <c r="Y5" s="201">
        <v>0</v>
      </c>
      <c r="Z5">
        <v>0</v>
      </c>
      <c r="AA5" s="201">
        <v>14.05</v>
      </c>
      <c r="AB5" s="201">
        <v>0</v>
      </c>
      <c r="AC5" s="201">
        <v>0</v>
      </c>
      <c r="AD5" s="201">
        <v>0</v>
      </c>
      <c r="AE5" s="201">
        <v>82.31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383.66</v>
      </c>
      <c r="AN5" s="201">
        <v>0</v>
      </c>
      <c r="AO5">
        <v>0</v>
      </c>
      <c r="AP5" s="201">
        <v>118.44</v>
      </c>
      <c r="AQ5" s="201">
        <v>38.270000000000003</v>
      </c>
      <c r="AR5" s="201">
        <v>0</v>
      </c>
      <c r="AS5" s="201">
        <v>7.94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3.69</v>
      </c>
      <c r="AZ5" s="201">
        <v>4.0999999999999996</v>
      </c>
      <c r="BA5" s="201">
        <v>3.1</v>
      </c>
      <c r="BB5" s="201">
        <v>2.63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11.15</v>
      </c>
      <c r="H6" s="201">
        <v>0</v>
      </c>
      <c r="I6" s="201">
        <v>0</v>
      </c>
      <c r="J6" s="201">
        <v>34.119999999999997</v>
      </c>
      <c r="K6" s="201">
        <v>494.11</v>
      </c>
      <c r="L6" s="201">
        <v>16.8</v>
      </c>
      <c r="M6" s="201">
        <v>63.93</v>
      </c>
      <c r="N6" s="201">
        <v>52.97</v>
      </c>
      <c r="O6" s="201">
        <v>74.03</v>
      </c>
      <c r="P6" s="201">
        <v>29.83</v>
      </c>
      <c r="Q6" s="201">
        <v>9.6300000000000008</v>
      </c>
      <c r="R6" s="201">
        <v>18.93</v>
      </c>
      <c r="S6" s="201">
        <v>11.77</v>
      </c>
      <c r="T6" s="201">
        <v>1.47</v>
      </c>
      <c r="U6" s="201">
        <v>59.3</v>
      </c>
      <c r="V6" s="201">
        <v>8.83</v>
      </c>
      <c r="W6" s="201">
        <v>18.79</v>
      </c>
      <c r="X6" s="201">
        <v>62.9</v>
      </c>
      <c r="Y6" s="201">
        <v>0</v>
      </c>
      <c r="Z6">
        <v>0</v>
      </c>
      <c r="AA6" s="201">
        <v>14.05</v>
      </c>
      <c r="AB6" s="201">
        <v>0</v>
      </c>
      <c r="AC6" s="201">
        <v>0</v>
      </c>
      <c r="AD6" s="201">
        <v>0</v>
      </c>
      <c r="AE6" s="201">
        <v>82.31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383.66</v>
      </c>
      <c r="AN6" s="201">
        <v>0</v>
      </c>
      <c r="AO6">
        <v>0</v>
      </c>
      <c r="AP6" s="201">
        <v>118.44</v>
      </c>
      <c r="AQ6" s="201">
        <v>38.270000000000003</v>
      </c>
      <c r="AR6" s="201">
        <v>0</v>
      </c>
      <c r="AS6" s="201">
        <v>7.94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3.69</v>
      </c>
      <c r="AZ6" s="201">
        <v>4.0999999999999996</v>
      </c>
      <c r="BA6" s="201">
        <v>3.1</v>
      </c>
      <c r="BB6" s="201">
        <v>2.63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12.45</v>
      </c>
      <c r="E7" s="201">
        <v>0</v>
      </c>
      <c r="F7" s="201">
        <v>0</v>
      </c>
      <c r="G7" s="201">
        <v>3.15</v>
      </c>
      <c r="H7" s="201">
        <v>0</v>
      </c>
      <c r="I7" s="201">
        <v>0</v>
      </c>
      <c r="J7" s="201">
        <v>23.9</v>
      </c>
      <c r="K7" s="201">
        <v>494.11</v>
      </c>
      <c r="L7" s="201">
        <v>16.8</v>
      </c>
      <c r="M7" s="201">
        <v>63.93</v>
      </c>
      <c r="N7" s="201">
        <v>52.97</v>
      </c>
      <c r="O7" s="201">
        <v>74.03</v>
      </c>
      <c r="P7" s="201">
        <v>29.83</v>
      </c>
      <c r="Q7" s="201">
        <v>9.6300000000000008</v>
      </c>
      <c r="R7" s="201">
        <v>18.93</v>
      </c>
      <c r="S7" s="201">
        <v>11.77</v>
      </c>
      <c r="T7" s="201">
        <v>1.47</v>
      </c>
      <c r="U7" s="201">
        <v>59.3</v>
      </c>
      <c r="V7" s="201">
        <v>8.83</v>
      </c>
      <c r="W7" s="201">
        <v>18.79</v>
      </c>
      <c r="X7" s="201">
        <v>62.9</v>
      </c>
      <c r="Y7" s="201">
        <v>0</v>
      </c>
      <c r="Z7">
        <v>0</v>
      </c>
      <c r="AA7" s="201">
        <v>14.05</v>
      </c>
      <c r="AB7" s="201">
        <v>0</v>
      </c>
      <c r="AC7" s="201">
        <v>0</v>
      </c>
      <c r="AD7" s="201">
        <v>0</v>
      </c>
      <c r="AE7" s="201">
        <v>82.31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0</v>
      </c>
      <c r="AL7" s="201">
        <v>0</v>
      </c>
      <c r="AM7" s="201">
        <v>363.66</v>
      </c>
      <c r="AN7" s="201">
        <v>0</v>
      </c>
      <c r="AO7">
        <v>0</v>
      </c>
      <c r="AP7" s="201">
        <v>118.44</v>
      </c>
      <c r="AQ7" s="201">
        <v>38.270000000000003</v>
      </c>
      <c r="AR7" s="201">
        <v>0</v>
      </c>
      <c r="AS7" s="201">
        <v>7.94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3.69</v>
      </c>
      <c r="AZ7" s="201">
        <v>4.0999999999999996</v>
      </c>
      <c r="BA7" s="201">
        <v>3.1</v>
      </c>
      <c r="BB7" s="201">
        <v>2.63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5.55</v>
      </c>
      <c r="K8" s="201">
        <v>494.11</v>
      </c>
      <c r="L8" s="201">
        <v>16.8</v>
      </c>
      <c r="M8" s="201">
        <v>63.93</v>
      </c>
      <c r="N8" s="201">
        <v>52.97</v>
      </c>
      <c r="O8" s="201">
        <v>74.03</v>
      </c>
      <c r="P8" s="201">
        <v>29.83</v>
      </c>
      <c r="Q8" s="201">
        <v>9.6300000000000008</v>
      </c>
      <c r="R8" s="201">
        <v>18.93</v>
      </c>
      <c r="S8" s="201">
        <v>11.77</v>
      </c>
      <c r="T8" s="201">
        <v>1.47</v>
      </c>
      <c r="U8" s="201">
        <v>59.3</v>
      </c>
      <c r="V8" s="201">
        <v>8.83</v>
      </c>
      <c r="W8" s="201">
        <v>18.79</v>
      </c>
      <c r="X8" s="201">
        <v>62.9</v>
      </c>
      <c r="Y8" s="201">
        <v>0</v>
      </c>
      <c r="Z8">
        <v>0</v>
      </c>
      <c r="AA8" s="201">
        <v>14.05</v>
      </c>
      <c r="AB8" s="201">
        <v>0</v>
      </c>
      <c r="AC8" s="201">
        <v>0</v>
      </c>
      <c r="AD8" s="201">
        <v>0</v>
      </c>
      <c r="AE8" s="201">
        <v>82.31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0</v>
      </c>
      <c r="AL8" s="201">
        <v>0</v>
      </c>
      <c r="AM8" s="201">
        <v>333.66</v>
      </c>
      <c r="AN8" s="201">
        <v>0</v>
      </c>
      <c r="AO8">
        <v>0</v>
      </c>
      <c r="AP8" s="201">
        <v>118.44</v>
      </c>
      <c r="AQ8" s="201">
        <v>38.270000000000003</v>
      </c>
      <c r="AR8" s="201">
        <v>0</v>
      </c>
      <c r="AS8" s="201">
        <v>7.94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3.69</v>
      </c>
      <c r="AZ8" s="201">
        <v>4.0999999999999996</v>
      </c>
      <c r="BA8" s="201">
        <v>3.1</v>
      </c>
      <c r="BB8" s="201">
        <v>2.63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494.11</v>
      </c>
      <c r="L9" s="201">
        <v>16.8</v>
      </c>
      <c r="M9" s="201">
        <v>63.93</v>
      </c>
      <c r="N9" s="201">
        <v>52.97</v>
      </c>
      <c r="O9" s="201">
        <v>74.03</v>
      </c>
      <c r="P9" s="201">
        <v>29.83</v>
      </c>
      <c r="Q9" s="201">
        <v>9.6300000000000008</v>
      </c>
      <c r="R9" s="201">
        <v>18.93</v>
      </c>
      <c r="S9" s="201">
        <v>11.77</v>
      </c>
      <c r="T9" s="201">
        <v>1.47</v>
      </c>
      <c r="U9" s="201">
        <v>59.3</v>
      </c>
      <c r="V9" s="201">
        <v>8.83</v>
      </c>
      <c r="W9" s="201">
        <v>18.79</v>
      </c>
      <c r="X9" s="201">
        <v>62.9</v>
      </c>
      <c r="Y9" s="201">
        <v>0</v>
      </c>
      <c r="Z9">
        <v>0</v>
      </c>
      <c r="AA9" s="201">
        <v>14.05</v>
      </c>
      <c r="AB9" s="201">
        <v>0</v>
      </c>
      <c r="AC9" s="201">
        <v>0</v>
      </c>
      <c r="AD9" s="201">
        <v>0</v>
      </c>
      <c r="AE9" s="201">
        <v>82.31</v>
      </c>
      <c r="AF9" s="201">
        <v>0</v>
      </c>
      <c r="AG9" s="201">
        <v>0</v>
      </c>
      <c r="AH9" s="201">
        <v>0</v>
      </c>
      <c r="AI9" s="201">
        <v>99.96</v>
      </c>
      <c r="AJ9" s="201">
        <v>0</v>
      </c>
      <c r="AK9" s="201">
        <v>0</v>
      </c>
      <c r="AL9" s="201">
        <v>0</v>
      </c>
      <c r="AM9" s="201">
        <v>383.66</v>
      </c>
      <c r="AN9" s="201">
        <v>0</v>
      </c>
      <c r="AO9">
        <v>0</v>
      </c>
      <c r="AP9" s="201">
        <v>118.44</v>
      </c>
      <c r="AQ9" s="201">
        <v>38.270000000000003</v>
      </c>
      <c r="AR9" s="201">
        <v>0</v>
      </c>
      <c r="AS9" s="201">
        <v>7.94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3.69</v>
      </c>
      <c r="AZ9" s="201">
        <v>4.0999999999999996</v>
      </c>
      <c r="BA9" s="201">
        <v>3.1</v>
      </c>
      <c r="BB9" s="201">
        <v>2.63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494.11</v>
      </c>
      <c r="L10" s="201">
        <v>16.8</v>
      </c>
      <c r="M10" s="201">
        <v>63.93</v>
      </c>
      <c r="N10" s="201">
        <v>52.97</v>
      </c>
      <c r="O10" s="201">
        <v>74.03</v>
      </c>
      <c r="P10" s="201">
        <v>29.83</v>
      </c>
      <c r="Q10" s="201">
        <v>9.6300000000000008</v>
      </c>
      <c r="R10" s="201">
        <v>18.93</v>
      </c>
      <c r="S10" s="201">
        <v>11.77</v>
      </c>
      <c r="T10" s="201">
        <v>1.47</v>
      </c>
      <c r="U10" s="201">
        <v>59.3</v>
      </c>
      <c r="V10" s="201">
        <v>8.83</v>
      </c>
      <c r="W10" s="201">
        <v>18.79</v>
      </c>
      <c r="X10" s="201">
        <v>62.9</v>
      </c>
      <c r="Y10" s="201">
        <v>0</v>
      </c>
      <c r="Z10">
        <v>0</v>
      </c>
      <c r="AA10" s="201">
        <v>14.05</v>
      </c>
      <c r="AB10" s="201">
        <v>0</v>
      </c>
      <c r="AC10" s="201">
        <v>0</v>
      </c>
      <c r="AD10" s="201">
        <v>0</v>
      </c>
      <c r="AE10" s="201">
        <v>82.31</v>
      </c>
      <c r="AF10" s="201">
        <v>0</v>
      </c>
      <c r="AG10" s="201">
        <v>0</v>
      </c>
      <c r="AH10" s="201">
        <v>0</v>
      </c>
      <c r="AI10" s="201">
        <v>99.96</v>
      </c>
      <c r="AJ10" s="201">
        <v>0</v>
      </c>
      <c r="AK10" s="201">
        <v>0</v>
      </c>
      <c r="AL10" s="201">
        <v>0</v>
      </c>
      <c r="AM10" s="201">
        <v>383.66</v>
      </c>
      <c r="AN10" s="201">
        <v>0</v>
      </c>
      <c r="AO10">
        <v>0</v>
      </c>
      <c r="AP10" s="201">
        <v>118.44</v>
      </c>
      <c r="AQ10" s="201">
        <v>38.270000000000003</v>
      </c>
      <c r="AR10" s="201">
        <v>0</v>
      </c>
      <c r="AS10" s="201">
        <v>7.94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3.69</v>
      </c>
      <c r="AZ10" s="201">
        <v>4.0999999999999996</v>
      </c>
      <c r="BA10" s="201">
        <v>3.1</v>
      </c>
      <c r="BB10" s="201">
        <v>2.63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494.11</v>
      </c>
      <c r="L11" s="201">
        <v>16.64</v>
      </c>
      <c r="M11" s="201">
        <v>63.93</v>
      </c>
      <c r="N11" s="201">
        <v>52.97</v>
      </c>
      <c r="O11" s="201">
        <v>74.03</v>
      </c>
      <c r="P11" s="201">
        <v>29.83</v>
      </c>
      <c r="Q11" s="201">
        <v>9.6300000000000008</v>
      </c>
      <c r="R11" s="201">
        <v>18.93</v>
      </c>
      <c r="S11" s="201">
        <v>11.77</v>
      </c>
      <c r="T11" s="201">
        <v>1.47</v>
      </c>
      <c r="U11" s="201">
        <v>59.71</v>
      </c>
      <c r="V11" s="201">
        <v>8.83</v>
      </c>
      <c r="W11" s="201">
        <v>18.79</v>
      </c>
      <c r="X11" s="201">
        <v>62.9</v>
      </c>
      <c r="Y11" s="201">
        <v>0</v>
      </c>
      <c r="Z11">
        <v>0</v>
      </c>
      <c r="AA11" s="201">
        <v>14.05</v>
      </c>
      <c r="AB11" s="201">
        <v>0</v>
      </c>
      <c r="AC11" s="201">
        <v>0</v>
      </c>
      <c r="AD11" s="201">
        <v>0</v>
      </c>
      <c r="AE11" s="201">
        <v>82.31</v>
      </c>
      <c r="AF11" s="201">
        <v>0</v>
      </c>
      <c r="AG11" s="201">
        <v>0</v>
      </c>
      <c r="AH11" s="201">
        <v>0</v>
      </c>
      <c r="AI11" s="201">
        <v>134.61000000000001</v>
      </c>
      <c r="AJ11" s="201">
        <v>0</v>
      </c>
      <c r="AK11" s="201">
        <v>0</v>
      </c>
      <c r="AL11" s="201">
        <v>0</v>
      </c>
      <c r="AM11" s="201">
        <v>213.66</v>
      </c>
      <c r="AN11" s="201">
        <v>0</v>
      </c>
      <c r="AO11">
        <v>0</v>
      </c>
      <c r="AP11" s="201">
        <v>118.44</v>
      </c>
      <c r="AQ11" s="201">
        <v>38.270000000000003</v>
      </c>
      <c r="AR11" s="201">
        <v>0</v>
      </c>
      <c r="AS11" s="201">
        <v>7.94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3.69</v>
      </c>
      <c r="AZ11" s="201">
        <v>4.0999999999999996</v>
      </c>
      <c r="BA11" s="201">
        <v>3.1</v>
      </c>
      <c r="BB11" s="201">
        <v>2.63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494.11</v>
      </c>
      <c r="L12" s="201">
        <v>16.64</v>
      </c>
      <c r="M12" s="201">
        <v>63.93</v>
      </c>
      <c r="N12" s="201">
        <v>52.97</v>
      </c>
      <c r="O12" s="201">
        <v>74.03</v>
      </c>
      <c r="P12" s="201">
        <v>29.83</v>
      </c>
      <c r="Q12" s="201">
        <v>9.6300000000000008</v>
      </c>
      <c r="R12" s="201">
        <v>18.93</v>
      </c>
      <c r="S12" s="201">
        <v>11.77</v>
      </c>
      <c r="T12" s="201">
        <v>1.47</v>
      </c>
      <c r="U12" s="201">
        <v>59.71</v>
      </c>
      <c r="V12" s="201">
        <v>8.83</v>
      </c>
      <c r="W12" s="201">
        <v>18.79</v>
      </c>
      <c r="X12" s="201">
        <v>62.9</v>
      </c>
      <c r="Y12" s="201">
        <v>0</v>
      </c>
      <c r="Z12">
        <v>0</v>
      </c>
      <c r="AA12" s="201">
        <v>14.05</v>
      </c>
      <c r="AB12" s="201">
        <v>0</v>
      </c>
      <c r="AC12" s="201">
        <v>0</v>
      </c>
      <c r="AD12" s="201">
        <v>0</v>
      </c>
      <c r="AE12" s="201">
        <v>82.31</v>
      </c>
      <c r="AF12" s="201">
        <v>0</v>
      </c>
      <c r="AG12" s="201">
        <v>0</v>
      </c>
      <c r="AH12" s="201">
        <v>0</v>
      </c>
      <c r="AI12" s="201">
        <v>134.61000000000001</v>
      </c>
      <c r="AJ12" s="201">
        <v>0</v>
      </c>
      <c r="AK12" s="201">
        <v>0</v>
      </c>
      <c r="AL12" s="201">
        <v>0</v>
      </c>
      <c r="AM12" s="201">
        <v>213.66</v>
      </c>
      <c r="AN12" s="201">
        <v>0</v>
      </c>
      <c r="AO12">
        <v>0</v>
      </c>
      <c r="AP12" s="201">
        <v>118.44</v>
      </c>
      <c r="AQ12" s="201">
        <v>38.270000000000003</v>
      </c>
      <c r="AR12" s="201">
        <v>0</v>
      </c>
      <c r="AS12" s="201">
        <v>7.94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3.69</v>
      </c>
      <c r="AZ12" s="201">
        <v>4.0999999999999996</v>
      </c>
      <c r="BA12" s="201">
        <v>3.1</v>
      </c>
      <c r="BB12" s="201">
        <v>2.63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494.11</v>
      </c>
      <c r="L13" s="201">
        <v>16.64</v>
      </c>
      <c r="M13" s="201">
        <v>63.93</v>
      </c>
      <c r="N13" s="201">
        <v>52.97</v>
      </c>
      <c r="O13" s="201">
        <v>74.03</v>
      </c>
      <c r="P13" s="201">
        <v>29.83</v>
      </c>
      <c r="Q13" s="201">
        <v>9.6300000000000008</v>
      </c>
      <c r="R13" s="201">
        <v>18.93</v>
      </c>
      <c r="S13" s="201">
        <v>11.77</v>
      </c>
      <c r="T13" s="201">
        <v>1.47</v>
      </c>
      <c r="U13" s="201">
        <v>59.71</v>
      </c>
      <c r="V13" s="201">
        <v>8.83</v>
      </c>
      <c r="W13" s="201">
        <v>18.79</v>
      </c>
      <c r="X13" s="201">
        <v>62.9</v>
      </c>
      <c r="Y13" s="201">
        <v>0</v>
      </c>
      <c r="Z13">
        <v>0</v>
      </c>
      <c r="AA13" s="201">
        <v>14.05</v>
      </c>
      <c r="AB13" s="201">
        <v>0</v>
      </c>
      <c r="AC13" s="201">
        <v>0</v>
      </c>
      <c r="AD13" s="201">
        <v>0</v>
      </c>
      <c r="AE13" s="201">
        <v>82.31</v>
      </c>
      <c r="AF13" s="201">
        <v>0</v>
      </c>
      <c r="AG13" s="201">
        <v>0</v>
      </c>
      <c r="AH13" s="201">
        <v>0</v>
      </c>
      <c r="AI13" s="201">
        <v>134.61000000000001</v>
      </c>
      <c r="AJ13" s="201">
        <v>0</v>
      </c>
      <c r="AK13" s="201">
        <v>0</v>
      </c>
      <c r="AL13" s="201">
        <v>0</v>
      </c>
      <c r="AM13" s="201">
        <v>170</v>
      </c>
      <c r="AN13" s="201">
        <v>0</v>
      </c>
      <c r="AO13">
        <v>0</v>
      </c>
      <c r="AP13" s="201">
        <v>118.44</v>
      </c>
      <c r="AQ13" s="201">
        <v>38.270000000000003</v>
      </c>
      <c r="AR13" s="201">
        <v>0</v>
      </c>
      <c r="AS13" s="201">
        <v>7.94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3.69</v>
      </c>
      <c r="AZ13" s="201">
        <v>4.0999999999999996</v>
      </c>
      <c r="BA13" s="201">
        <v>3.1</v>
      </c>
      <c r="BB13" s="201">
        <v>2.63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494.32</v>
      </c>
      <c r="L14" s="201">
        <v>16.64</v>
      </c>
      <c r="M14" s="201">
        <v>63.93</v>
      </c>
      <c r="N14" s="201">
        <v>52.97</v>
      </c>
      <c r="O14" s="201">
        <v>74.03</v>
      </c>
      <c r="P14" s="201">
        <v>29.83</v>
      </c>
      <c r="Q14" s="201">
        <v>9.6300000000000008</v>
      </c>
      <c r="R14" s="201">
        <v>18.93</v>
      </c>
      <c r="S14" s="201">
        <v>11.77</v>
      </c>
      <c r="T14" s="201">
        <v>1.47</v>
      </c>
      <c r="U14" s="201">
        <v>59.71</v>
      </c>
      <c r="V14" s="201">
        <v>8.83</v>
      </c>
      <c r="W14" s="201">
        <v>18.79</v>
      </c>
      <c r="X14" s="201">
        <v>62.9</v>
      </c>
      <c r="Y14" s="201">
        <v>0</v>
      </c>
      <c r="Z14">
        <v>0</v>
      </c>
      <c r="AA14" s="201">
        <v>14.05</v>
      </c>
      <c r="AB14" s="201">
        <v>0</v>
      </c>
      <c r="AC14" s="201">
        <v>0</v>
      </c>
      <c r="AD14" s="201">
        <v>0</v>
      </c>
      <c r="AE14" s="201">
        <v>82.31</v>
      </c>
      <c r="AF14" s="201">
        <v>0</v>
      </c>
      <c r="AG14" s="201">
        <v>0</v>
      </c>
      <c r="AH14" s="201">
        <v>0</v>
      </c>
      <c r="AI14" s="201">
        <v>134.61000000000001</v>
      </c>
      <c r="AJ14" s="201">
        <v>0</v>
      </c>
      <c r="AK14" s="201">
        <v>0</v>
      </c>
      <c r="AL14" s="201">
        <v>0</v>
      </c>
      <c r="AM14" s="201">
        <v>170</v>
      </c>
      <c r="AN14" s="201">
        <v>0</v>
      </c>
      <c r="AO14">
        <v>0</v>
      </c>
      <c r="AP14" s="201">
        <v>118.44</v>
      </c>
      <c r="AQ14" s="201">
        <v>38.270000000000003</v>
      </c>
      <c r="AR14" s="201">
        <v>0</v>
      </c>
      <c r="AS14" s="201">
        <v>7.94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3.69</v>
      </c>
      <c r="AZ14" s="201">
        <v>4.0999999999999996</v>
      </c>
      <c r="BA14" s="201">
        <v>3.1</v>
      </c>
      <c r="BB14" s="201">
        <v>2.63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494.32</v>
      </c>
      <c r="L15" s="201">
        <v>16.850000000000001</v>
      </c>
      <c r="M15" s="201">
        <v>63.93</v>
      </c>
      <c r="N15" s="201">
        <v>52.97</v>
      </c>
      <c r="O15" s="201">
        <v>74.03</v>
      </c>
      <c r="P15" s="201">
        <v>29.83</v>
      </c>
      <c r="Q15" s="201">
        <v>9.6300000000000008</v>
      </c>
      <c r="R15" s="201">
        <v>18.93</v>
      </c>
      <c r="S15" s="201">
        <v>11.77</v>
      </c>
      <c r="T15" s="201">
        <v>1.47</v>
      </c>
      <c r="U15" s="201">
        <v>59.71</v>
      </c>
      <c r="V15" s="201">
        <v>8.83</v>
      </c>
      <c r="W15" s="201">
        <v>18.79</v>
      </c>
      <c r="X15" s="201">
        <v>62.9</v>
      </c>
      <c r="Y15" s="201">
        <v>0</v>
      </c>
      <c r="Z15">
        <v>0</v>
      </c>
      <c r="AA15" s="201">
        <v>14.05</v>
      </c>
      <c r="AB15" s="201">
        <v>0</v>
      </c>
      <c r="AC15" s="201">
        <v>0</v>
      </c>
      <c r="AD15" s="201">
        <v>0</v>
      </c>
      <c r="AE15" s="201">
        <v>82.31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100</v>
      </c>
      <c r="AN15" s="201">
        <v>0</v>
      </c>
      <c r="AO15">
        <v>0</v>
      </c>
      <c r="AP15" s="201">
        <v>118.44</v>
      </c>
      <c r="AQ15" s="201">
        <v>38.270000000000003</v>
      </c>
      <c r="AR15" s="201">
        <v>0</v>
      </c>
      <c r="AS15" s="201">
        <v>7.94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3.69</v>
      </c>
      <c r="AZ15" s="201">
        <v>4.0999999999999996</v>
      </c>
      <c r="BA15" s="201">
        <v>3.1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494.32</v>
      </c>
      <c r="L16" s="201">
        <v>16.850000000000001</v>
      </c>
      <c r="M16" s="201">
        <v>63.93</v>
      </c>
      <c r="N16" s="201">
        <v>52.97</v>
      </c>
      <c r="O16" s="201">
        <v>74.03</v>
      </c>
      <c r="P16" s="201">
        <v>29.83</v>
      </c>
      <c r="Q16" s="201">
        <v>9.6300000000000008</v>
      </c>
      <c r="R16" s="201">
        <v>9.64</v>
      </c>
      <c r="S16" s="201">
        <v>11.77</v>
      </c>
      <c r="T16" s="201">
        <v>1.47</v>
      </c>
      <c r="U16" s="201">
        <v>59.71</v>
      </c>
      <c r="V16" s="201">
        <v>8.83</v>
      </c>
      <c r="W16" s="201">
        <v>18.79</v>
      </c>
      <c r="X16" s="201">
        <v>62.9</v>
      </c>
      <c r="Y16" s="201">
        <v>0</v>
      </c>
      <c r="Z16">
        <v>0</v>
      </c>
      <c r="AA16" s="201">
        <v>14.05</v>
      </c>
      <c r="AB16" s="201">
        <v>0</v>
      </c>
      <c r="AC16" s="201">
        <v>0</v>
      </c>
      <c r="AD16" s="201">
        <v>0</v>
      </c>
      <c r="AE16" s="201">
        <v>82.31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100</v>
      </c>
      <c r="AN16" s="201">
        <v>0</v>
      </c>
      <c r="AO16">
        <v>0</v>
      </c>
      <c r="AP16" s="201">
        <v>118.44</v>
      </c>
      <c r="AQ16" s="201">
        <v>38.270000000000003</v>
      </c>
      <c r="AR16" s="201">
        <v>0</v>
      </c>
      <c r="AS16" s="201">
        <v>7.94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3.69</v>
      </c>
      <c r="AZ16" s="201">
        <v>4.0999999999999996</v>
      </c>
      <c r="BA16" s="201">
        <v>3.1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494.32</v>
      </c>
      <c r="L17" s="201">
        <v>16.850000000000001</v>
      </c>
      <c r="M17" s="201">
        <v>63.93</v>
      </c>
      <c r="N17" s="201">
        <v>52.97</v>
      </c>
      <c r="O17" s="201">
        <v>74.03</v>
      </c>
      <c r="P17" s="201">
        <v>29.83</v>
      </c>
      <c r="Q17" s="201">
        <v>9.6300000000000008</v>
      </c>
      <c r="R17" s="201">
        <v>9.64</v>
      </c>
      <c r="S17" s="201">
        <v>11.77</v>
      </c>
      <c r="T17" s="201">
        <v>1.47</v>
      </c>
      <c r="U17" s="201">
        <v>59.71</v>
      </c>
      <c r="V17" s="201">
        <v>8.83</v>
      </c>
      <c r="W17" s="201">
        <v>18.79</v>
      </c>
      <c r="X17" s="201">
        <v>62.9</v>
      </c>
      <c r="Y17" s="201">
        <v>0</v>
      </c>
      <c r="Z17">
        <v>0</v>
      </c>
      <c r="AA17" s="201">
        <v>14.05</v>
      </c>
      <c r="AB17" s="201">
        <v>0</v>
      </c>
      <c r="AC17" s="201">
        <v>0</v>
      </c>
      <c r="AD17" s="201">
        <v>0</v>
      </c>
      <c r="AE17" s="201">
        <v>82.31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100</v>
      </c>
      <c r="AN17" s="201">
        <v>0</v>
      </c>
      <c r="AO17">
        <v>0</v>
      </c>
      <c r="AP17" s="201">
        <v>118.44</v>
      </c>
      <c r="AQ17" s="201">
        <v>38.270000000000003</v>
      </c>
      <c r="AR17" s="201">
        <v>0</v>
      </c>
      <c r="AS17" s="201">
        <v>7.94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3.69</v>
      </c>
      <c r="AZ17" s="201">
        <v>4.2699999999999996</v>
      </c>
      <c r="BA17" s="201">
        <v>3.1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494.32</v>
      </c>
      <c r="L18" s="201">
        <v>16.850000000000001</v>
      </c>
      <c r="M18" s="201">
        <v>63.93</v>
      </c>
      <c r="N18" s="201">
        <v>52.97</v>
      </c>
      <c r="O18" s="201">
        <v>74.03</v>
      </c>
      <c r="P18" s="201">
        <v>29.83</v>
      </c>
      <c r="Q18" s="201">
        <v>9.6300000000000008</v>
      </c>
      <c r="R18" s="201">
        <v>9.64</v>
      </c>
      <c r="S18" s="201">
        <v>11.77</v>
      </c>
      <c r="T18" s="201">
        <v>1.47</v>
      </c>
      <c r="U18" s="201">
        <v>59.71</v>
      </c>
      <c r="V18" s="201">
        <v>8.83</v>
      </c>
      <c r="W18" s="201">
        <v>18.79</v>
      </c>
      <c r="X18" s="201">
        <v>62.9</v>
      </c>
      <c r="Y18" s="201">
        <v>0</v>
      </c>
      <c r="Z18">
        <v>0</v>
      </c>
      <c r="AA18" s="201">
        <v>14.05</v>
      </c>
      <c r="AB18" s="201">
        <v>0</v>
      </c>
      <c r="AC18" s="201">
        <v>0</v>
      </c>
      <c r="AD18" s="201">
        <v>0</v>
      </c>
      <c r="AE18" s="201">
        <v>82.31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100</v>
      </c>
      <c r="AN18" s="201">
        <v>0</v>
      </c>
      <c r="AO18">
        <v>0</v>
      </c>
      <c r="AP18" s="201">
        <v>118.44</v>
      </c>
      <c r="AQ18" s="201">
        <v>38.270000000000003</v>
      </c>
      <c r="AR18" s="201">
        <v>0</v>
      </c>
      <c r="AS18" s="201">
        <v>7.94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3.69</v>
      </c>
      <c r="AZ18" s="201">
        <v>4.2699999999999996</v>
      </c>
      <c r="BA18" s="201">
        <v>3.1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494.32</v>
      </c>
      <c r="L19" s="201">
        <v>15.03</v>
      </c>
      <c r="M19" s="201">
        <v>63.93</v>
      </c>
      <c r="N19" s="201">
        <v>52.97</v>
      </c>
      <c r="O19" s="201">
        <v>74.03</v>
      </c>
      <c r="P19" s="201">
        <v>29.83</v>
      </c>
      <c r="Q19" s="201">
        <v>9.6300000000000008</v>
      </c>
      <c r="R19" s="201">
        <v>9.64</v>
      </c>
      <c r="S19" s="201">
        <v>11.77</v>
      </c>
      <c r="T19" s="201">
        <v>1.47</v>
      </c>
      <c r="U19" s="201">
        <v>59.71</v>
      </c>
      <c r="V19" s="201">
        <v>8.83</v>
      </c>
      <c r="W19" s="201">
        <v>18.79</v>
      </c>
      <c r="X19" s="201">
        <v>62.9</v>
      </c>
      <c r="Y19" s="201">
        <v>0</v>
      </c>
      <c r="Z19">
        <v>0</v>
      </c>
      <c r="AA19" s="201">
        <v>14.05</v>
      </c>
      <c r="AB19" s="201">
        <v>0</v>
      </c>
      <c r="AC19" s="201">
        <v>0</v>
      </c>
      <c r="AD19" s="201">
        <v>0</v>
      </c>
      <c r="AE19" s="201">
        <v>82.31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100</v>
      </c>
      <c r="AN19" s="201">
        <v>0</v>
      </c>
      <c r="AO19">
        <v>0</v>
      </c>
      <c r="AP19" s="201">
        <v>118.44</v>
      </c>
      <c r="AQ19" s="201">
        <v>38.270000000000003</v>
      </c>
      <c r="AR19" s="201">
        <v>0</v>
      </c>
      <c r="AS19" s="201">
        <v>7.94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3.69</v>
      </c>
      <c r="AZ19" s="201">
        <v>4.2699999999999996</v>
      </c>
      <c r="BA19" s="201">
        <v>3.1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494.32</v>
      </c>
      <c r="L20" s="201">
        <v>16.850000000000001</v>
      </c>
      <c r="M20" s="201">
        <v>63.93</v>
      </c>
      <c r="N20" s="201">
        <v>52.97</v>
      </c>
      <c r="O20" s="201">
        <v>74.03</v>
      </c>
      <c r="P20" s="201">
        <v>29.83</v>
      </c>
      <c r="Q20" s="201">
        <v>9.6300000000000008</v>
      </c>
      <c r="R20" s="201">
        <v>9.64</v>
      </c>
      <c r="S20" s="201">
        <v>11.77</v>
      </c>
      <c r="T20" s="201">
        <v>1.47</v>
      </c>
      <c r="U20" s="201">
        <v>59.71</v>
      </c>
      <c r="V20" s="201">
        <v>8.83</v>
      </c>
      <c r="W20" s="201">
        <v>18.79</v>
      </c>
      <c r="X20" s="201">
        <v>62.9</v>
      </c>
      <c r="Y20" s="201">
        <v>0</v>
      </c>
      <c r="Z20">
        <v>0</v>
      </c>
      <c r="AA20" s="201">
        <v>14.05</v>
      </c>
      <c r="AB20" s="201">
        <v>0</v>
      </c>
      <c r="AC20" s="201">
        <v>0</v>
      </c>
      <c r="AD20" s="201">
        <v>0</v>
      </c>
      <c r="AE20" s="201">
        <v>82.31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100</v>
      </c>
      <c r="AN20" s="201">
        <v>0</v>
      </c>
      <c r="AO20">
        <v>0</v>
      </c>
      <c r="AP20" s="201">
        <v>118.44</v>
      </c>
      <c r="AQ20" s="201">
        <v>38.270000000000003</v>
      </c>
      <c r="AR20" s="201">
        <v>0</v>
      </c>
      <c r="AS20" s="201">
        <v>7.94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3.69</v>
      </c>
      <c r="AZ20" s="201">
        <v>3.07</v>
      </c>
      <c r="BA20" s="201">
        <v>3.1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494.32</v>
      </c>
      <c r="L21" s="201">
        <v>16.850000000000001</v>
      </c>
      <c r="M21" s="201">
        <v>63.93</v>
      </c>
      <c r="N21" s="201">
        <v>52.97</v>
      </c>
      <c r="O21" s="201">
        <v>74.03</v>
      </c>
      <c r="P21" s="201">
        <v>29.83</v>
      </c>
      <c r="Q21" s="201">
        <v>9.6300000000000008</v>
      </c>
      <c r="R21" s="201">
        <v>9.36</v>
      </c>
      <c r="S21" s="201">
        <v>11.77</v>
      </c>
      <c r="T21" s="201">
        <v>1.47</v>
      </c>
      <c r="U21" s="201">
        <v>59.71</v>
      </c>
      <c r="V21" s="201">
        <v>8.83</v>
      </c>
      <c r="W21" s="201">
        <v>18.79</v>
      </c>
      <c r="X21" s="201">
        <v>62.9</v>
      </c>
      <c r="Y21" s="201">
        <v>0</v>
      </c>
      <c r="Z21">
        <v>0</v>
      </c>
      <c r="AA21" s="201">
        <v>14.05</v>
      </c>
      <c r="AB21" s="201">
        <v>0</v>
      </c>
      <c r="AC21" s="201">
        <v>0</v>
      </c>
      <c r="AD21" s="201">
        <v>0</v>
      </c>
      <c r="AE21" s="201">
        <v>82.31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100</v>
      </c>
      <c r="AN21" s="201">
        <v>0</v>
      </c>
      <c r="AO21">
        <v>0</v>
      </c>
      <c r="AP21" s="201">
        <v>118.44</v>
      </c>
      <c r="AQ21" s="201">
        <v>38.270000000000003</v>
      </c>
      <c r="AR21" s="201">
        <v>0</v>
      </c>
      <c r="AS21" s="201">
        <v>7.94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3.69</v>
      </c>
      <c r="AZ21" s="201">
        <v>3.07</v>
      </c>
      <c r="BA21" s="201">
        <v>3.1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494.31</v>
      </c>
      <c r="L22" s="201">
        <v>16.850000000000001</v>
      </c>
      <c r="M22" s="201">
        <v>63.93</v>
      </c>
      <c r="N22" s="201">
        <v>52.97</v>
      </c>
      <c r="O22" s="201">
        <v>74.03</v>
      </c>
      <c r="P22" s="201">
        <v>29.83</v>
      </c>
      <c r="Q22" s="201">
        <v>9.6300000000000008</v>
      </c>
      <c r="R22" s="201">
        <v>9.36</v>
      </c>
      <c r="S22" s="201">
        <v>11.77</v>
      </c>
      <c r="T22" s="201">
        <v>1.47</v>
      </c>
      <c r="U22" s="201">
        <v>59.71</v>
      </c>
      <c r="V22" s="201">
        <v>8.83</v>
      </c>
      <c r="W22" s="201">
        <v>18.79</v>
      </c>
      <c r="X22" s="201">
        <v>62.9</v>
      </c>
      <c r="Y22" s="201">
        <v>0</v>
      </c>
      <c r="Z22">
        <v>0</v>
      </c>
      <c r="AA22" s="201">
        <v>14.05</v>
      </c>
      <c r="AB22" s="201">
        <v>0</v>
      </c>
      <c r="AC22" s="201">
        <v>0</v>
      </c>
      <c r="AD22" s="201">
        <v>0</v>
      </c>
      <c r="AE22" s="201">
        <v>82.31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100</v>
      </c>
      <c r="AN22" s="201">
        <v>0</v>
      </c>
      <c r="AO22">
        <v>0</v>
      </c>
      <c r="AP22" s="201">
        <v>118.44</v>
      </c>
      <c r="AQ22" s="201">
        <v>38.270000000000003</v>
      </c>
      <c r="AR22" s="201">
        <v>0</v>
      </c>
      <c r="AS22" s="201">
        <v>7.94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3.69</v>
      </c>
      <c r="AZ22" s="201">
        <v>2.0499999999999998</v>
      </c>
      <c r="BA22" s="201">
        <v>3.1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494.32</v>
      </c>
      <c r="L23" s="201">
        <v>17.47</v>
      </c>
      <c r="M23" s="201">
        <v>63.93</v>
      </c>
      <c r="N23" s="201">
        <v>52.97</v>
      </c>
      <c r="O23" s="201">
        <v>74.03</v>
      </c>
      <c r="P23" s="201">
        <v>29.83</v>
      </c>
      <c r="Q23" s="201">
        <v>9.6300000000000008</v>
      </c>
      <c r="R23" s="201">
        <v>9.36</v>
      </c>
      <c r="S23" s="201">
        <v>11.77</v>
      </c>
      <c r="T23" s="201">
        <v>1.47</v>
      </c>
      <c r="U23" s="201">
        <v>59.71</v>
      </c>
      <c r="V23" s="201">
        <v>8.83</v>
      </c>
      <c r="W23" s="201">
        <v>18.79</v>
      </c>
      <c r="X23" s="201">
        <v>62.9</v>
      </c>
      <c r="Y23" s="201">
        <v>0</v>
      </c>
      <c r="Z23">
        <v>0</v>
      </c>
      <c r="AA23" s="201">
        <v>14.05</v>
      </c>
      <c r="AB23" s="201">
        <v>0</v>
      </c>
      <c r="AC23" s="201">
        <v>0</v>
      </c>
      <c r="AD23" s="201">
        <v>0</v>
      </c>
      <c r="AE23" s="201">
        <v>82.31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100</v>
      </c>
      <c r="AN23" s="201">
        <v>0</v>
      </c>
      <c r="AO23">
        <v>0</v>
      </c>
      <c r="AP23" s="201">
        <v>118.44</v>
      </c>
      <c r="AQ23" s="201">
        <v>38.270000000000003</v>
      </c>
      <c r="AR23" s="201">
        <v>0</v>
      </c>
      <c r="AS23" s="201">
        <v>7.94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3.69</v>
      </c>
      <c r="AZ23" s="201">
        <v>2.0499999999999998</v>
      </c>
      <c r="BA23" s="201">
        <v>3.1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494.32</v>
      </c>
      <c r="L24" s="201">
        <v>16.850000000000001</v>
      </c>
      <c r="M24" s="201">
        <v>63.93</v>
      </c>
      <c r="N24" s="201">
        <v>52.97</v>
      </c>
      <c r="O24" s="201">
        <v>74.03</v>
      </c>
      <c r="P24" s="201">
        <v>29.83</v>
      </c>
      <c r="Q24" s="201">
        <v>9.6300000000000008</v>
      </c>
      <c r="R24" s="201">
        <v>9.36</v>
      </c>
      <c r="S24" s="201">
        <v>11.77</v>
      </c>
      <c r="T24" s="201">
        <v>1.47</v>
      </c>
      <c r="U24" s="201">
        <v>59.71</v>
      </c>
      <c r="V24" s="201">
        <v>8.83</v>
      </c>
      <c r="W24" s="201">
        <v>18.79</v>
      </c>
      <c r="X24" s="201">
        <v>62.9</v>
      </c>
      <c r="Y24" s="201">
        <v>0</v>
      </c>
      <c r="Z24">
        <v>0</v>
      </c>
      <c r="AA24" s="201">
        <v>14.05</v>
      </c>
      <c r="AB24" s="201">
        <v>0</v>
      </c>
      <c r="AC24" s="201">
        <v>0</v>
      </c>
      <c r="AD24" s="201">
        <v>0</v>
      </c>
      <c r="AE24" s="201">
        <v>82.31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100</v>
      </c>
      <c r="AN24" s="201">
        <v>0</v>
      </c>
      <c r="AO24">
        <v>0</v>
      </c>
      <c r="AP24" s="201">
        <v>118.44</v>
      </c>
      <c r="AQ24" s="201">
        <v>38.270000000000003</v>
      </c>
      <c r="AR24" s="201">
        <v>0</v>
      </c>
      <c r="AS24" s="201">
        <v>7.94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3.69</v>
      </c>
      <c r="AZ24" s="201">
        <v>2.0499999999999998</v>
      </c>
      <c r="BA24" s="201">
        <v>3.1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494.32</v>
      </c>
      <c r="L25" s="201">
        <v>16.850000000000001</v>
      </c>
      <c r="M25" s="201">
        <v>63.93</v>
      </c>
      <c r="N25" s="201">
        <v>52.97</v>
      </c>
      <c r="O25" s="201">
        <v>74.03</v>
      </c>
      <c r="P25" s="201">
        <v>29.83</v>
      </c>
      <c r="Q25" s="201">
        <v>9.6300000000000008</v>
      </c>
      <c r="R25" s="201">
        <v>9.36</v>
      </c>
      <c r="S25" s="201">
        <v>11.77</v>
      </c>
      <c r="T25" s="201">
        <v>1.47</v>
      </c>
      <c r="U25" s="201">
        <v>59.71</v>
      </c>
      <c r="V25" s="201">
        <v>8.83</v>
      </c>
      <c r="W25" s="201">
        <v>18.79</v>
      </c>
      <c r="X25" s="201">
        <v>62.9</v>
      </c>
      <c r="Y25" s="201">
        <v>0</v>
      </c>
      <c r="Z25">
        <v>0</v>
      </c>
      <c r="AA25" s="201">
        <v>14.05</v>
      </c>
      <c r="AB25" s="201">
        <v>0</v>
      </c>
      <c r="AC25" s="201">
        <v>0</v>
      </c>
      <c r="AD25" s="201">
        <v>0</v>
      </c>
      <c r="AE25" s="201">
        <v>82.31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100</v>
      </c>
      <c r="AN25" s="201">
        <v>0</v>
      </c>
      <c r="AO25">
        <v>0</v>
      </c>
      <c r="AP25" s="201">
        <v>118.44</v>
      </c>
      <c r="AQ25" s="201">
        <v>38.270000000000003</v>
      </c>
      <c r="AR25" s="201">
        <v>0</v>
      </c>
      <c r="AS25" s="201">
        <v>7.94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3.69</v>
      </c>
      <c r="AZ25" s="201">
        <v>2.0499999999999998</v>
      </c>
      <c r="BA25" s="201">
        <v>3.1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463.58</v>
      </c>
      <c r="L26" s="201">
        <v>7.24</v>
      </c>
      <c r="M26" s="201">
        <v>63.93</v>
      </c>
      <c r="N26" s="201">
        <v>52.97</v>
      </c>
      <c r="O26" s="201">
        <v>74.03</v>
      </c>
      <c r="P26" s="201">
        <v>29.83</v>
      </c>
      <c r="Q26" s="201">
        <v>9.6300000000000008</v>
      </c>
      <c r="R26" s="201">
        <v>9.36</v>
      </c>
      <c r="S26" s="201">
        <v>11.77</v>
      </c>
      <c r="T26" s="201">
        <v>1.47</v>
      </c>
      <c r="U26" s="201">
        <v>59.71</v>
      </c>
      <c r="V26" s="201">
        <v>8.83</v>
      </c>
      <c r="W26" s="201">
        <v>18.79</v>
      </c>
      <c r="X26" s="201">
        <v>62.9</v>
      </c>
      <c r="Y26" s="201">
        <v>0</v>
      </c>
      <c r="Z26">
        <v>0</v>
      </c>
      <c r="AA26" s="201">
        <v>14.05</v>
      </c>
      <c r="AB26" s="201">
        <v>0</v>
      </c>
      <c r="AC26" s="201">
        <v>0</v>
      </c>
      <c r="AD26" s="201">
        <v>0</v>
      </c>
      <c r="AE26" s="201">
        <v>82.31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100</v>
      </c>
      <c r="AN26" s="201">
        <v>0</v>
      </c>
      <c r="AO26">
        <v>0</v>
      </c>
      <c r="AP26" s="201">
        <v>118.44</v>
      </c>
      <c r="AQ26" s="201">
        <v>38.270000000000003</v>
      </c>
      <c r="AR26" s="201">
        <v>0</v>
      </c>
      <c r="AS26" s="201">
        <v>7.94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3.69</v>
      </c>
      <c r="AZ26" s="201">
        <v>2.0499999999999998</v>
      </c>
      <c r="BA26" s="201">
        <v>3.1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463.58</v>
      </c>
      <c r="L27" s="201">
        <v>7.24</v>
      </c>
      <c r="M27" s="201">
        <v>63.93</v>
      </c>
      <c r="N27" s="201">
        <v>52.97</v>
      </c>
      <c r="O27" s="201">
        <v>74.03</v>
      </c>
      <c r="P27" s="201">
        <v>29.83</v>
      </c>
      <c r="Q27" s="201">
        <v>9.6300000000000008</v>
      </c>
      <c r="R27" s="201">
        <v>9.36</v>
      </c>
      <c r="S27" s="201">
        <v>11.77</v>
      </c>
      <c r="T27" s="201">
        <v>1.47</v>
      </c>
      <c r="U27" s="201">
        <v>59.71</v>
      </c>
      <c r="V27" s="201">
        <v>8.83</v>
      </c>
      <c r="W27" s="201">
        <v>18.79</v>
      </c>
      <c r="X27" s="201">
        <v>62.9</v>
      </c>
      <c r="Y27" s="201">
        <v>0</v>
      </c>
      <c r="Z27">
        <v>0</v>
      </c>
      <c r="AA27" s="201">
        <v>14.05</v>
      </c>
      <c r="AB27" s="201">
        <v>0</v>
      </c>
      <c r="AC27" s="201">
        <v>0</v>
      </c>
      <c r="AD27" s="201">
        <v>0</v>
      </c>
      <c r="AE27" s="201">
        <v>82.31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100</v>
      </c>
      <c r="AN27" s="201">
        <v>0</v>
      </c>
      <c r="AO27">
        <v>0</v>
      </c>
      <c r="AP27" s="201">
        <v>118.44</v>
      </c>
      <c r="AQ27" s="201">
        <v>38.270000000000003</v>
      </c>
      <c r="AR27" s="201">
        <v>5.23</v>
      </c>
      <c r="AS27" s="201">
        <v>7.94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3.69</v>
      </c>
      <c r="AZ27" s="201">
        <v>2.0499999999999998</v>
      </c>
      <c r="BA27" s="201">
        <v>3.1</v>
      </c>
      <c r="BB27" s="201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463.58</v>
      </c>
      <c r="L28" s="201">
        <v>7.24</v>
      </c>
      <c r="M28" s="201">
        <v>63.93</v>
      </c>
      <c r="N28" s="201">
        <v>52.97</v>
      </c>
      <c r="O28" s="201">
        <v>74.03</v>
      </c>
      <c r="P28" s="201">
        <v>29.83</v>
      </c>
      <c r="Q28" s="201">
        <v>9.6300000000000008</v>
      </c>
      <c r="R28" s="201">
        <v>9.36</v>
      </c>
      <c r="S28" s="201">
        <v>11.77</v>
      </c>
      <c r="T28" s="201">
        <v>1.47</v>
      </c>
      <c r="U28" s="201">
        <v>59.71</v>
      </c>
      <c r="V28" s="201">
        <v>8.83</v>
      </c>
      <c r="W28" s="201">
        <v>18.79</v>
      </c>
      <c r="X28" s="201">
        <v>62.9</v>
      </c>
      <c r="Y28" s="201">
        <v>0</v>
      </c>
      <c r="Z28">
        <v>0</v>
      </c>
      <c r="AA28" s="201">
        <v>14.05</v>
      </c>
      <c r="AB28" s="201">
        <v>0</v>
      </c>
      <c r="AC28" s="201">
        <v>0</v>
      </c>
      <c r="AD28" s="201">
        <v>0</v>
      </c>
      <c r="AE28" s="201">
        <v>82.31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100</v>
      </c>
      <c r="AN28" s="201">
        <v>0</v>
      </c>
      <c r="AO28">
        <v>0</v>
      </c>
      <c r="AP28" s="201">
        <v>118.44</v>
      </c>
      <c r="AQ28" s="201">
        <v>38.270000000000003</v>
      </c>
      <c r="AR28" s="201">
        <v>13.33</v>
      </c>
      <c r="AS28" s="201">
        <v>7.94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3.69</v>
      </c>
      <c r="AZ28" s="201">
        <v>2.0499999999999998</v>
      </c>
      <c r="BA28" s="201">
        <v>3.1</v>
      </c>
      <c r="BB28" s="201">
        <v>2.63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415.29</v>
      </c>
      <c r="L29" s="201">
        <v>7.24</v>
      </c>
      <c r="M29" s="201">
        <v>63.93</v>
      </c>
      <c r="N29" s="201">
        <v>52.97</v>
      </c>
      <c r="O29" s="201">
        <v>74.03</v>
      </c>
      <c r="P29" s="201">
        <v>29.83</v>
      </c>
      <c r="Q29" s="201">
        <v>9.6300000000000008</v>
      </c>
      <c r="R29" s="201">
        <v>9.57</v>
      </c>
      <c r="S29" s="201">
        <v>11.77</v>
      </c>
      <c r="T29" s="201">
        <v>1.47</v>
      </c>
      <c r="U29" s="201">
        <v>59.71</v>
      </c>
      <c r="V29" s="201">
        <v>8.83</v>
      </c>
      <c r="W29" s="201">
        <v>18.79</v>
      </c>
      <c r="X29" s="201">
        <v>62.9</v>
      </c>
      <c r="Y29" s="201">
        <v>0</v>
      </c>
      <c r="Z29">
        <v>0</v>
      </c>
      <c r="AA29" s="201">
        <v>14.05</v>
      </c>
      <c r="AB29" s="201">
        <v>0</v>
      </c>
      <c r="AC29" s="201">
        <v>0</v>
      </c>
      <c r="AD29" s="201">
        <v>0</v>
      </c>
      <c r="AE29" s="201">
        <v>82.31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100</v>
      </c>
      <c r="AN29" s="201">
        <v>0</v>
      </c>
      <c r="AO29">
        <v>0</v>
      </c>
      <c r="AP29" s="201">
        <v>118.44</v>
      </c>
      <c r="AQ29" s="201">
        <v>38.270000000000003</v>
      </c>
      <c r="AR29" s="201">
        <v>21.06</v>
      </c>
      <c r="AS29" s="201">
        <v>7.94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3.69</v>
      </c>
      <c r="AZ29" s="201">
        <v>2.0499999999999998</v>
      </c>
      <c r="BA29" s="201">
        <v>3.1</v>
      </c>
      <c r="BB29" s="201">
        <v>2.63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367</v>
      </c>
      <c r="L30" s="201">
        <v>7.24</v>
      </c>
      <c r="M30" s="201">
        <v>63.93</v>
      </c>
      <c r="N30" s="201">
        <v>52.97</v>
      </c>
      <c r="O30" s="201">
        <v>74.03</v>
      </c>
      <c r="P30" s="201">
        <v>29.83</v>
      </c>
      <c r="Q30" s="201">
        <v>9.77</v>
      </c>
      <c r="R30" s="201">
        <v>9.57</v>
      </c>
      <c r="S30" s="201">
        <v>11.86</v>
      </c>
      <c r="T30" s="201">
        <v>1.47</v>
      </c>
      <c r="U30" s="201">
        <v>59.71</v>
      </c>
      <c r="V30" s="201">
        <v>8.83</v>
      </c>
      <c r="W30" s="201">
        <v>18.79</v>
      </c>
      <c r="X30" s="201">
        <v>62.9</v>
      </c>
      <c r="Y30" s="201">
        <v>0</v>
      </c>
      <c r="Z30">
        <v>0</v>
      </c>
      <c r="AA30" s="201">
        <v>14.05</v>
      </c>
      <c r="AB30" s="201">
        <v>0</v>
      </c>
      <c r="AC30" s="201">
        <v>0</v>
      </c>
      <c r="AD30" s="201">
        <v>0</v>
      </c>
      <c r="AE30" s="201">
        <v>82.31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100</v>
      </c>
      <c r="AN30" s="201">
        <v>0</v>
      </c>
      <c r="AO30">
        <v>0</v>
      </c>
      <c r="AP30" s="201">
        <v>118.44</v>
      </c>
      <c r="AQ30" s="201">
        <v>38.270000000000003</v>
      </c>
      <c r="AR30" s="201">
        <v>28.08</v>
      </c>
      <c r="AS30" s="201">
        <v>7.94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3.69</v>
      </c>
      <c r="AZ30" s="201">
        <v>1.66</v>
      </c>
      <c r="BA30" s="201">
        <v>3.1</v>
      </c>
      <c r="BB30" s="201">
        <v>2.63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318.70999999999998</v>
      </c>
      <c r="L31" s="201">
        <v>7.5</v>
      </c>
      <c r="M31" s="201">
        <v>63.93</v>
      </c>
      <c r="N31" s="201">
        <v>52.97</v>
      </c>
      <c r="O31" s="201">
        <v>74.03</v>
      </c>
      <c r="P31" s="201">
        <v>29.83</v>
      </c>
      <c r="Q31" s="201">
        <v>9.6300000000000008</v>
      </c>
      <c r="R31" s="201">
        <v>9.57</v>
      </c>
      <c r="S31" s="201">
        <v>11.77</v>
      </c>
      <c r="T31" s="201">
        <v>1.47</v>
      </c>
      <c r="U31" s="201">
        <v>59.71</v>
      </c>
      <c r="V31" s="201">
        <v>8.83</v>
      </c>
      <c r="W31" s="201">
        <v>18.79</v>
      </c>
      <c r="X31" s="201">
        <v>62.9</v>
      </c>
      <c r="Y31" s="201">
        <v>0</v>
      </c>
      <c r="Z31">
        <v>0</v>
      </c>
      <c r="AA31" s="201">
        <v>14.05</v>
      </c>
      <c r="AB31" s="201">
        <v>0</v>
      </c>
      <c r="AC31" s="201">
        <v>0</v>
      </c>
      <c r="AD31" s="201">
        <v>0</v>
      </c>
      <c r="AE31" s="201">
        <v>82.31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100</v>
      </c>
      <c r="AN31" s="201">
        <v>0</v>
      </c>
      <c r="AO31">
        <v>0</v>
      </c>
      <c r="AP31" s="201">
        <v>118.44</v>
      </c>
      <c r="AQ31" s="201">
        <v>38.270000000000003</v>
      </c>
      <c r="AR31" s="201">
        <v>36.729999999999997</v>
      </c>
      <c r="AS31" s="201">
        <v>7.67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3.69</v>
      </c>
      <c r="AZ31" s="201">
        <v>1.66</v>
      </c>
      <c r="BA31" s="201">
        <v>3.1</v>
      </c>
      <c r="BB31" s="201">
        <v>2.63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274.3</v>
      </c>
      <c r="L32" s="201">
        <v>7.5</v>
      </c>
      <c r="M32" s="201">
        <v>63.93</v>
      </c>
      <c r="N32" s="201">
        <v>52.97</v>
      </c>
      <c r="O32" s="201">
        <v>74.03</v>
      </c>
      <c r="P32" s="201">
        <v>29.83</v>
      </c>
      <c r="Q32" s="201">
        <v>9.6300000000000008</v>
      </c>
      <c r="R32" s="201">
        <v>9.57</v>
      </c>
      <c r="S32" s="201">
        <v>11.77</v>
      </c>
      <c r="T32" s="201">
        <v>1.47</v>
      </c>
      <c r="U32" s="201">
        <v>59.71</v>
      </c>
      <c r="V32" s="201">
        <v>8.83</v>
      </c>
      <c r="W32" s="201">
        <v>18.79</v>
      </c>
      <c r="X32" s="201">
        <v>62.9</v>
      </c>
      <c r="Y32" s="201">
        <v>0</v>
      </c>
      <c r="Z32">
        <v>0</v>
      </c>
      <c r="AA32" s="201">
        <v>14.05</v>
      </c>
      <c r="AB32" s="201">
        <v>0</v>
      </c>
      <c r="AC32" s="201">
        <v>0</v>
      </c>
      <c r="AD32" s="201">
        <v>0</v>
      </c>
      <c r="AE32" s="201">
        <v>82.31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100</v>
      </c>
      <c r="AN32" s="201">
        <v>0</v>
      </c>
      <c r="AO32">
        <v>0</v>
      </c>
      <c r="AP32" s="201">
        <v>118.44</v>
      </c>
      <c r="AQ32" s="201">
        <v>38.32</v>
      </c>
      <c r="AR32" s="201">
        <v>40.5</v>
      </c>
      <c r="AS32" s="201">
        <v>7.67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3.69</v>
      </c>
      <c r="AZ32" s="201">
        <v>1.66</v>
      </c>
      <c r="BA32" s="201">
        <v>3.1</v>
      </c>
      <c r="BB32" s="201">
        <v>2.63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274.3</v>
      </c>
      <c r="L33" s="201">
        <v>7.5</v>
      </c>
      <c r="M33" s="201">
        <v>63.93</v>
      </c>
      <c r="N33" s="201">
        <v>52.97</v>
      </c>
      <c r="O33" s="201">
        <v>74.03</v>
      </c>
      <c r="P33" s="201">
        <v>29.83</v>
      </c>
      <c r="Q33" s="201">
        <v>5.31</v>
      </c>
      <c r="R33" s="201">
        <v>5.31</v>
      </c>
      <c r="S33" s="201">
        <v>6.57</v>
      </c>
      <c r="T33" s="201">
        <v>0.85</v>
      </c>
      <c r="U33" s="201">
        <v>59.71</v>
      </c>
      <c r="V33" s="201">
        <v>5.31</v>
      </c>
      <c r="W33" s="201">
        <v>18.79</v>
      </c>
      <c r="X33" s="201">
        <v>62.9</v>
      </c>
      <c r="Y33" s="201">
        <v>0</v>
      </c>
      <c r="Z33">
        <v>0</v>
      </c>
      <c r="AA33" s="201">
        <v>14.05</v>
      </c>
      <c r="AB33" s="201">
        <v>0</v>
      </c>
      <c r="AC33" s="201">
        <v>0</v>
      </c>
      <c r="AD33" s="201">
        <v>0</v>
      </c>
      <c r="AE33" s="201">
        <v>82.31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100</v>
      </c>
      <c r="AN33" s="201">
        <v>0</v>
      </c>
      <c r="AO33">
        <v>0</v>
      </c>
      <c r="AP33" s="201">
        <v>65.06</v>
      </c>
      <c r="AQ33" s="201">
        <v>25.32</v>
      </c>
      <c r="AR33" s="201">
        <v>44.5</v>
      </c>
      <c r="AS33" s="201">
        <v>3.86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3.69</v>
      </c>
      <c r="AZ33" s="201">
        <v>1.66</v>
      </c>
      <c r="BA33" s="201">
        <v>3.1</v>
      </c>
      <c r="BB33" s="201">
        <v>1.5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274.3</v>
      </c>
      <c r="L34" s="201">
        <v>7.5</v>
      </c>
      <c r="M34" s="201">
        <v>63.93</v>
      </c>
      <c r="N34" s="201">
        <v>52.97</v>
      </c>
      <c r="O34" s="201">
        <v>74.03</v>
      </c>
      <c r="P34" s="201">
        <v>29.83</v>
      </c>
      <c r="Q34" s="201">
        <v>5.31</v>
      </c>
      <c r="R34" s="201">
        <v>5.31</v>
      </c>
      <c r="S34" s="201">
        <v>6.57</v>
      </c>
      <c r="T34" s="201">
        <v>0.85</v>
      </c>
      <c r="U34" s="201">
        <v>59.71</v>
      </c>
      <c r="V34" s="201">
        <v>5.31</v>
      </c>
      <c r="W34" s="201">
        <v>18.79</v>
      </c>
      <c r="X34" s="201">
        <v>62.9</v>
      </c>
      <c r="Y34" s="201">
        <v>0</v>
      </c>
      <c r="Z34">
        <v>0</v>
      </c>
      <c r="AA34" s="201">
        <v>14.05</v>
      </c>
      <c r="AB34" s="201">
        <v>0</v>
      </c>
      <c r="AC34" s="201">
        <v>0</v>
      </c>
      <c r="AD34" s="201">
        <v>0</v>
      </c>
      <c r="AE34" s="201">
        <v>82.31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100</v>
      </c>
      <c r="AN34" s="201">
        <v>0</v>
      </c>
      <c r="AO34">
        <v>0</v>
      </c>
      <c r="AP34" s="201">
        <v>57.95</v>
      </c>
      <c r="AQ34" s="201">
        <v>25.32</v>
      </c>
      <c r="AR34" s="201">
        <v>44.5</v>
      </c>
      <c r="AS34" s="201">
        <v>3.86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3.69</v>
      </c>
      <c r="AZ34" s="201">
        <v>1.66</v>
      </c>
      <c r="BA34" s="201">
        <v>3.1</v>
      </c>
      <c r="BB34" s="201">
        <v>1.5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276.10000000000002</v>
      </c>
      <c r="L35" s="201">
        <v>7.5</v>
      </c>
      <c r="M35" s="201">
        <v>63.93</v>
      </c>
      <c r="N35" s="201">
        <v>52.97</v>
      </c>
      <c r="O35" s="201">
        <v>74.03</v>
      </c>
      <c r="P35" s="201">
        <v>29.83</v>
      </c>
      <c r="Q35" s="201">
        <v>5.45</v>
      </c>
      <c r="R35" s="201">
        <v>5.31</v>
      </c>
      <c r="S35" s="201">
        <v>6.68</v>
      </c>
      <c r="T35" s="201">
        <v>0.85</v>
      </c>
      <c r="U35" s="201">
        <v>59.71</v>
      </c>
      <c r="V35" s="201">
        <v>5.31</v>
      </c>
      <c r="W35" s="201">
        <v>18.79</v>
      </c>
      <c r="X35" s="201">
        <v>62.9</v>
      </c>
      <c r="Y35" s="201">
        <v>0</v>
      </c>
      <c r="Z35">
        <v>0</v>
      </c>
      <c r="AA35" s="201">
        <v>14.05</v>
      </c>
      <c r="AB35" s="201">
        <v>0</v>
      </c>
      <c r="AC35" s="201">
        <v>0</v>
      </c>
      <c r="AD35" s="201">
        <v>0</v>
      </c>
      <c r="AE35" s="201">
        <v>82.31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100</v>
      </c>
      <c r="AN35" s="201">
        <v>0</v>
      </c>
      <c r="AO35">
        <v>0</v>
      </c>
      <c r="AP35" s="201">
        <v>69.3</v>
      </c>
      <c r="AQ35" s="201">
        <v>25.32</v>
      </c>
      <c r="AR35" s="201">
        <v>46.5</v>
      </c>
      <c r="AS35" s="201">
        <v>3.86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3.69</v>
      </c>
      <c r="AZ35" s="201">
        <v>0.92</v>
      </c>
      <c r="BA35" s="201">
        <v>3.1</v>
      </c>
      <c r="BB35" s="201">
        <v>1.5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276.10000000000002</v>
      </c>
      <c r="L36" s="201">
        <v>7.5</v>
      </c>
      <c r="M36" s="201">
        <v>63.93</v>
      </c>
      <c r="N36" s="201">
        <v>52.97</v>
      </c>
      <c r="O36" s="201">
        <v>74.03</v>
      </c>
      <c r="P36" s="201">
        <v>29.83</v>
      </c>
      <c r="Q36" s="201">
        <v>5.45</v>
      </c>
      <c r="R36" s="201">
        <v>5.31</v>
      </c>
      <c r="S36" s="201">
        <v>6.57</v>
      </c>
      <c r="T36" s="201">
        <v>0.85</v>
      </c>
      <c r="U36" s="201">
        <v>59.71</v>
      </c>
      <c r="V36" s="201">
        <v>5.31</v>
      </c>
      <c r="W36" s="201">
        <v>18.79</v>
      </c>
      <c r="X36" s="201">
        <v>62.9</v>
      </c>
      <c r="Y36" s="201">
        <v>0</v>
      </c>
      <c r="Z36">
        <v>0</v>
      </c>
      <c r="AA36" s="201">
        <v>14.05</v>
      </c>
      <c r="AB36" s="201">
        <v>0</v>
      </c>
      <c r="AC36" s="201">
        <v>0</v>
      </c>
      <c r="AD36" s="201">
        <v>0</v>
      </c>
      <c r="AE36" s="201">
        <v>82.31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100</v>
      </c>
      <c r="AN36" s="201">
        <v>0</v>
      </c>
      <c r="AO36">
        <v>0</v>
      </c>
      <c r="AP36" s="201">
        <v>58.62</v>
      </c>
      <c r="AQ36" s="201">
        <v>25.32</v>
      </c>
      <c r="AR36" s="201">
        <v>47.5</v>
      </c>
      <c r="AS36" s="201">
        <v>3.86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3.69</v>
      </c>
      <c r="AZ36" s="201">
        <v>0.92</v>
      </c>
      <c r="BA36" s="201">
        <v>3.1</v>
      </c>
      <c r="BB36" s="201">
        <v>1.5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276.10000000000002</v>
      </c>
      <c r="L37" s="201">
        <v>7.5</v>
      </c>
      <c r="M37" s="201">
        <v>63.93</v>
      </c>
      <c r="N37" s="201">
        <v>52.97</v>
      </c>
      <c r="O37" s="201">
        <v>74.03</v>
      </c>
      <c r="P37" s="201">
        <v>29.83</v>
      </c>
      <c r="Q37" s="201">
        <v>5.45</v>
      </c>
      <c r="R37" s="201">
        <v>5.31</v>
      </c>
      <c r="S37" s="201">
        <v>6.57</v>
      </c>
      <c r="T37" s="201">
        <v>0.85</v>
      </c>
      <c r="U37" s="201">
        <v>59.71</v>
      </c>
      <c r="V37" s="201">
        <v>5.31</v>
      </c>
      <c r="W37" s="201">
        <v>10.62</v>
      </c>
      <c r="X37" s="201">
        <v>35.74</v>
      </c>
      <c r="Y37" s="201">
        <v>0</v>
      </c>
      <c r="Z37">
        <v>0</v>
      </c>
      <c r="AA37" s="201">
        <v>14.05</v>
      </c>
      <c r="AB37" s="201">
        <v>0</v>
      </c>
      <c r="AC37" s="201">
        <v>0</v>
      </c>
      <c r="AD37" s="201">
        <v>0</v>
      </c>
      <c r="AE37" s="201">
        <v>82.31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100</v>
      </c>
      <c r="AN37" s="201">
        <v>0</v>
      </c>
      <c r="AO37">
        <v>0</v>
      </c>
      <c r="AP37" s="201">
        <v>57.95</v>
      </c>
      <c r="AQ37" s="201">
        <v>25.32</v>
      </c>
      <c r="AR37" s="201">
        <v>47.5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3.69</v>
      </c>
      <c r="AZ37" s="201">
        <v>0.92</v>
      </c>
      <c r="BA37" s="201">
        <v>3.1</v>
      </c>
      <c r="BB37" s="201">
        <v>1.5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276.10000000000002</v>
      </c>
      <c r="L38" s="201">
        <v>7.5</v>
      </c>
      <c r="M38" s="201">
        <v>63.93</v>
      </c>
      <c r="N38" s="201">
        <v>52.97</v>
      </c>
      <c r="O38" s="201">
        <v>74.03</v>
      </c>
      <c r="P38" s="201">
        <v>29.83</v>
      </c>
      <c r="Q38" s="201">
        <v>5.45</v>
      </c>
      <c r="R38" s="201">
        <v>5.31</v>
      </c>
      <c r="S38" s="201">
        <v>6.57</v>
      </c>
      <c r="T38" s="201">
        <v>0.85</v>
      </c>
      <c r="U38" s="201">
        <v>59.71</v>
      </c>
      <c r="V38" s="201">
        <v>5.31</v>
      </c>
      <c r="W38" s="201">
        <v>10.62</v>
      </c>
      <c r="X38" s="201">
        <v>35.729999999999997</v>
      </c>
      <c r="Y38" s="201">
        <v>0</v>
      </c>
      <c r="Z38">
        <v>0</v>
      </c>
      <c r="AA38" s="201">
        <v>14.05</v>
      </c>
      <c r="AB38" s="201">
        <v>0</v>
      </c>
      <c r="AC38" s="201">
        <v>0</v>
      </c>
      <c r="AD38" s="201">
        <v>0</v>
      </c>
      <c r="AE38" s="201">
        <v>82.31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100</v>
      </c>
      <c r="AN38" s="201">
        <v>0</v>
      </c>
      <c r="AO38">
        <v>0</v>
      </c>
      <c r="AP38" s="201">
        <v>57.95</v>
      </c>
      <c r="AQ38" s="201">
        <v>25.32</v>
      </c>
      <c r="AR38" s="201">
        <v>47.5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3.69</v>
      </c>
      <c r="AZ38" s="201">
        <v>0.92</v>
      </c>
      <c r="BA38" s="201">
        <v>3.1</v>
      </c>
      <c r="BB38" s="201">
        <v>1.5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276.10000000000002</v>
      </c>
      <c r="L39" s="201">
        <v>7.5</v>
      </c>
      <c r="M39" s="201">
        <v>63.93</v>
      </c>
      <c r="N39" s="201">
        <v>52.97</v>
      </c>
      <c r="O39" s="201">
        <v>74.03</v>
      </c>
      <c r="P39" s="201">
        <v>29.83</v>
      </c>
      <c r="Q39" s="201">
        <v>5.45</v>
      </c>
      <c r="R39" s="201">
        <v>5.31</v>
      </c>
      <c r="S39" s="201">
        <v>6.57</v>
      </c>
      <c r="T39" s="201">
        <v>0.85</v>
      </c>
      <c r="U39" s="201">
        <v>59.71</v>
      </c>
      <c r="V39" s="201">
        <v>5.31</v>
      </c>
      <c r="W39" s="201">
        <v>10.62</v>
      </c>
      <c r="X39" s="201">
        <v>35.74</v>
      </c>
      <c r="Y39" s="201">
        <v>0</v>
      </c>
      <c r="Z39">
        <v>0</v>
      </c>
      <c r="AA39" s="201">
        <v>14.05</v>
      </c>
      <c r="AB39" s="201">
        <v>0</v>
      </c>
      <c r="AC39" s="201">
        <v>0</v>
      </c>
      <c r="AD39" s="201">
        <v>0</v>
      </c>
      <c r="AE39" s="201">
        <v>82.31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100</v>
      </c>
      <c r="AN39" s="201">
        <v>0</v>
      </c>
      <c r="AO39">
        <v>0</v>
      </c>
      <c r="AP39" s="201">
        <v>57.95</v>
      </c>
      <c r="AQ39" s="201">
        <v>25.32</v>
      </c>
      <c r="AR39" s="201">
        <v>47.5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3.69</v>
      </c>
      <c r="AZ39" s="201">
        <v>0.92</v>
      </c>
      <c r="BA39" s="201">
        <v>3.1</v>
      </c>
      <c r="BB39" s="201">
        <v>1.5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276.10000000000002</v>
      </c>
      <c r="L40" s="201">
        <v>7.5</v>
      </c>
      <c r="M40" s="201">
        <v>63.93</v>
      </c>
      <c r="N40" s="201">
        <v>52.97</v>
      </c>
      <c r="O40" s="201">
        <v>74.03</v>
      </c>
      <c r="P40" s="201">
        <v>29.83</v>
      </c>
      <c r="Q40" s="201">
        <v>5.45</v>
      </c>
      <c r="R40" s="201">
        <v>5.31</v>
      </c>
      <c r="S40" s="201">
        <v>6.57</v>
      </c>
      <c r="T40" s="201">
        <v>0.85</v>
      </c>
      <c r="U40" s="201">
        <v>59.71</v>
      </c>
      <c r="V40" s="201">
        <v>5.31</v>
      </c>
      <c r="W40" s="201">
        <v>10.62</v>
      </c>
      <c r="X40" s="201">
        <v>35.74</v>
      </c>
      <c r="Y40" s="201">
        <v>0</v>
      </c>
      <c r="Z40">
        <v>0</v>
      </c>
      <c r="AA40" s="201">
        <v>14.05</v>
      </c>
      <c r="AB40" s="201">
        <v>0</v>
      </c>
      <c r="AC40" s="201">
        <v>0</v>
      </c>
      <c r="AD40" s="201">
        <v>0</v>
      </c>
      <c r="AE40" s="201">
        <v>82.31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100</v>
      </c>
      <c r="AN40" s="201">
        <v>0</v>
      </c>
      <c r="AO40">
        <v>0</v>
      </c>
      <c r="AP40" s="201">
        <v>57.95</v>
      </c>
      <c r="AQ40" s="201">
        <v>25.32</v>
      </c>
      <c r="AR40" s="201">
        <v>47.5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3.69</v>
      </c>
      <c r="AZ40" s="201">
        <v>0.92</v>
      </c>
      <c r="BA40" s="201">
        <v>3.1</v>
      </c>
      <c r="BB40" s="201">
        <v>1.5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276.10000000000002</v>
      </c>
      <c r="L41" s="201">
        <v>7.5</v>
      </c>
      <c r="M41" s="201">
        <v>63.93</v>
      </c>
      <c r="N41" s="201">
        <v>52.97</v>
      </c>
      <c r="O41" s="201">
        <v>74.03</v>
      </c>
      <c r="P41" s="201">
        <v>29.83</v>
      </c>
      <c r="Q41" s="201">
        <v>5.45</v>
      </c>
      <c r="R41" s="201">
        <v>5.31</v>
      </c>
      <c r="S41" s="201">
        <v>6.57</v>
      </c>
      <c r="T41" s="201">
        <v>0.85</v>
      </c>
      <c r="U41" s="201">
        <v>59.71</v>
      </c>
      <c r="V41" s="201">
        <v>5.31</v>
      </c>
      <c r="W41" s="201">
        <v>10.62</v>
      </c>
      <c r="X41" s="201">
        <v>35.74</v>
      </c>
      <c r="Y41" s="201">
        <v>0</v>
      </c>
      <c r="Z41">
        <v>0</v>
      </c>
      <c r="AA41" s="201">
        <v>14.05</v>
      </c>
      <c r="AB41" s="201">
        <v>0</v>
      </c>
      <c r="AC41" s="201">
        <v>0</v>
      </c>
      <c r="AD41" s="201">
        <v>0</v>
      </c>
      <c r="AE41" s="201">
        <v>82.31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100</v>
      </c>
      <c r="AN41" s="201">
        <v>0</v>
      </c>
      <c r="AO41">
        <v>0</v>
      </c>
      <c r="AP41" s="201">
        <v>57.95</v>
      </c>
      <c r="AQ41" s="201">
        <v>25.32</v>
      </c>
      <c r="AR41" s="201">
        <v>47.5</v>
      </c>
      <c r="AS41" s="201">
        <v>3.86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3.69</v>
      </c>
      <c r="AZ41" s="201">
        <v>0.96</v>
      </c>
      <c r="BA41" s="201">
        <v>3.1</v>
      </c>
      <c r="BB41" s="201">
        <v>1.5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276.10000000000002</v>
      </c>
      <c r="L42" s="201">
        <v>7.5</v>
      </c>
      <c r="M42" s="201">
        <v>63.93</v>
      </c>
      <c r="N42" s="201">
        <v>52.97</v>
      </c>
      <c r="O42" s="201">
        <v>74.03</v>
      </c>
      <c r="P42" s="201">
        <v>29.83</v>
      </c>
      <c r="Q42" s="201">
        <v>5.45</v>
      </c>
      <c r="R42" s="201">
        <v>5.31</v>
      </c>
      <c r="S42" s="201">
        <v>6.57</v>
      </c>
      <c r="T42" s="201">
        <v>0.85</v>
      </c>
      <c r="U42" s="201">
        <v>59.71</v>
      </c>
      <c r="V42" s="201">
        <v>5.31</v>
      </c>
      <c r="W42" s="201">
        <v>10.62</v>
      </c>
      <c r="X42" s="201">
        <v>35.74</v>
      </c>
      <c r="Y42" s="201">
        <v>0</v>
      </c>
      <c r="Z42">
        <v>0</v>
      </c>
      <c r="AA42" s="201">
        <v>14.05</v>
      </c>
      <c r="AB42" s="201">
        <v>0</v>
      </c>
      <c r="AC42" s="201">
        <v>0</v>
      </c>
      <c r="AD42" s="201">
        <v>0</v>
      </c>
      <c r="AE42" s="201">
        <v>82.31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100</v>
      </c>
      <c r="AN42" s="201">
        <v>0</v>
      </c>
      <c r="AO42">
        <v>0</v>
      </c>
      <c r="AP42" s="201">
        <v>57.95</v>
      </c>
      <c r="AQ42" s="201">
        <v>25.32</v>
      </c>
      <c r="AR42" s="201">
        <v>47.5</v>
      </c>
      <c r="AS42" s="201">
        <v>3.86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3.69</v>
      </c>
      <c r="AZ42" s="201">
        <v>0.83</v>
      </c>
      <c r="BA42" s="201">
        <v>3.1</v>
      </c>
      <c r="BB42" s="201">
        <v>1.5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272.36</v>
      </c>
      <c r="L43" s="201">
        <v>7.5</v>
      </c>
      <c r="M43" s="201">
        <v>63.91</v>
      </c>
      <c r="N43" s="201">
        <v>52.95</v>
      </c>
      <c r="O43" s="201">
        <v>74.010000000000005</v>
      </c>
      <c r="P43" s="201">
        <v>29.82</v>
      </c>
      <c r="Q43" s="201">
        <v>5.31</v>
      </c>
      <c r="R43" s="201">
        <v>5.31</v>
      </c>
      <c r="S43" s="201">
        <v>6.57</v>
      </c>
      <c r="T43" s="201">
        <v>0.82</v>
      </c>
      <c r="U43" s="201">
        <v>59.71</v>
      </c>
      <c r="V43" s="201">
        <v>5.31</v>
      </c>
      <c r="W43" s="201">
        <v>10.62</v>
      </c>
      <c r="X43" s="201">
        <v>35.74</v>
      </c>
      <c r="Y43" s="201">
        <v>0</v>
      </c>
      <c r="Z43">
        <v>0</v>
      </c>
      <c r="AA43" s="201">
        <v>14.05</v>
      </c>
      <c r="AB43" s="201">
        <v>0</v>
      </c>
      <c r="AC43" s="201">
        <v>0</v>
      </c>
      <c r="AD43" s="201">
        <v>0</v>
      </c>
      <c r="AE43" s="201">
        <v>82.31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100</v>
      </c>
      <c r="AN43" s="201">
        <v>0</v>
      </c>
      <c r="AO43">
        <v>0</v>
      </c>
      <c r="AP43" s="201">
        <v>57.95</v>
      </c>
      <c r="AQ43" s="201">
        <v>25.32</v>
      </c>
      <c r="AR43" s="201">
        <v>47.5</v>
      </c>
      <c r="AS43" s="201">
        <v>3.86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2.46</v>
      </c>
      <c r="AZ43" s="201">
        <v>0.83</v>
      </c>
      <c r="BA43" s="201">
        <v>3.1</v>
      </c>
      <c r="BB43" s="201">
        <v>1.4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282.10000000000002</v>
      </c>
      <c r="L44" s="201">
        <v>7.5</v>
      </c>
      <c r="M44" s="201">
        <v>63.93</v>
      </c>
      <c r="N44" s="201">
        <v>52.97</v>
      </c>
      <c r="O44" s="201">
        <v>74.03</v>
      </c>
      <c r="P44" s="201">
        <v>29.83</v>
      </c>
      <c r="Q44" s="201">
        <v>5.31</v>
      </c>
      <c r="R44" s="201">
        <v>5.31</v>
      </c>
      <c r="S44" s="201">
        <v>6.57</v>
      </c>
      <c r="T44" s="201">
        <v>0.82</v>
      </c>
      <c r="U44" s="201">
        <v>59.71</v>
      </c>
      <c r="V44" s="201">
        <v>5.31</v>
      </c>
      <c r="W44" s="201">
        <v>10.62</v>
      </c>
      <c r="X44" s="201">
        <v>35.74</v>
      </c>
      <c r="Y44" s="201">
        <v>0</v>
      </c>
      <c r="Z44">
        <v>0</v>
      </c>
      <c r="AA44" s="201">
        <v>14.05</v>
      </c>
      <c r="AB44" s="201">
        <v>0</v>
      </c>
      <c r="AC44" s="201">
        <v>0</v>
      </c>
      <c r="AD44" s="201">
        <v>0</v>
      </c>
      <c r="AE44" s="201">
        <v>82.31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100</v>
      </c>
      <c r="AN44" s="201">
        <v>0</v>
      </c>
      <c r="AO44">
        <v>0</v>
      </c>
      <c r="AP44" s="201">
        <v>57.95</v>
      </c>
      <c r="AQ44" s="201">
        <v>25.32</v>
      </c>
      <c r="AR44" s="201">
        <v>47.5</v>
      </c>
      <c r="AS44" s="201">
        <v>3.86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2.46</v>
      </c>
      <c r="AZ44" s="201">
        <v>0.83</v>
      </c>
      <c r="BA44" s="201">
        <v>3.1</v>
      </c>
      <c r="BB44" s="201">
        <v>1.4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282.10000000000002</v>
      </c>
      <c r="L45" s="201">
        <v>7.24</v>
      </c>
      <c r="M45" s="201">
        <v>63.93</v>
      </c>
      <c r="N45" s="201">
        <v>52.97</v>
      </c>
      <c r="O45" s="201">
        <v>74.03</v>
      </c>
      <c r="P45" s="201">
        <v>29.83</v>
      </c>
      <c r="Q45" s="201">
        <v>5.31</v>
      </c>
      <c r="R45" s="201">
        <v>4.87</v>
      </c>
      <c r="S45" s="201">
        <v>6.57</v>
      </c>
      <c r="T45" s="201">
        <v>0.82</v>
      </c>
      <c r="U45" s="201">
        <v>59.71</v>
      </c>
      <c r="V45" s="201">
        <v>5.31</v>
      </c>
      <c r="W45" s="201">
        <v>10.62</v>
      </c>
      <c r="X45" s="201">
        <v>35.74</v>
      </c>
      <c r="Y45" s="201">
        <v>0</v>
      </c>
      <c r="Z45">
        <v>0</v>
      </c>
      <c r="AA45" s="201">
        <v>14.05</v>
      </c>
      <c r="AB45" s="201">
        <v>0</v>
      </c>
      <c r="AC45" s="201">
        <v>0</v>
      </c>
      <c r="AD45" s="201">
        <v>0</v>
      </c>
      <c r="AE45" s="201">
        <v>82.31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100</v>
      </c>
      <c r="AN45" s="201">
        <v>0</v>
      </c>
      <c r="AO45">
        <v>0</v>
      </c>
      <c r="AP45" s="201">
        <v>57.95</v>
      </c>
      <c r="AQ45" s="201">
        <v>25.32</v>
      </c>
      <c r="AR45" s="201">
        <v>47.5</v>
      </c>
      <c r="AS45" s="201">
        <v>3.86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2.46</v>
      </c>
      <c r="AZ45" s="201">
        <v>0.83</v>
      </c>
      <c r="BA45" s="201">
        <v>3.1</v>
      </c>
      <c r="BB45" s="201">
        <v>1.4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286.49</v>
      </c>
      <c r="L46" s="201">
        <v>7.24</v>
      </c>
      <c r="M46" s="201">
        <v>63.93</v>
      </c>
      <c r="N46" s="201">
        <v>52.97</v>
      </c>
      <c r="O46" s="201">
        <v>74.03</v>
      </c>
      <c r="P46" s="201">
        <v>29.83</v>
      </c>
      <c r="Q46" s="201">
        <v>5.31</v>
      </c>
      <c r="R46" s="201">
        <v>4.87</v>
      </c>
      <c r="S46" s="201">
        <v>6.57</v>
      </c>
      <c r="T46" s="201">
        <v>0.82</v>
      </c>
      <c r="U46" s="201">
        <v>59.71</v>
      </c>
      <c r="V46" s="201">
        <v>5.31</v>
      </c>
      <c r="W46" s="201">
        <v>10.62</v>
      </c>
      <c r="X46" s="201">
        <v>35.74</v>
      </c>
      <c r="Y46" s="201">
        <v>0</v>
      </c>
      <c r="Z46">
        <v>0</v>
      </c>
      <c r="AA46" s="201">
        <v>14.05</v>
      </c>
      <c r="AB46" s="201">
        <v>0</v>
      </c>
      <c r="AC46" s="201">
        <v>0</v>
      </c>
      <c r="AD46" s="201">
        <v>0</v>
      </c>
      <c r="AE46" s="201">
        <v>82.31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100</v>
      </c>
      <c r="AN46" s="201">
        <v>0</v>
      </c>
      <c r="AO46">
        <v>0</v>
      </c>
      <c r="AP46" s="201">
        <v>57.95</v>
      </c>
      <c r="AQ46" s="201">
        <v>25.32</v>
      </c>
      <c r="AR46" s="201">
        <v>47.5</v>
      </c>
      <c r="AS46" s="201">
        <v>3.86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2.46</v>
      </c>
      <c r="AZ46" s="201">
        <v>0.86</v>
      </c>
      <c r="BA46" s="201">
        <v>3.1</v>
      </c>
      <c r="BB46" s="201">
        <v>1.4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272.36</v>
      </c>
      <c r="L47" s="201">
        <v>7.24</v>
      </c>
      <c r="M47" s="201">
        <v>63.93</v>
      </c>
      <c r="N47" s="201">
        <v>52.97</v>
      </c>
      <c r="O47" s="201">
        <v>74.03</v>
      </c>
      <c r="P47" s="201">
        <v>29.83</v>
      </c>
      <c r="Q47" s="201">
        <v>5.31</v>
      </c>
      <c r="R47" s="201">
        <v>4.6399999999999997</v>
      </c>
      <c r="S47" s="201">
        <v>6.57</v>
      </c>
      <c r="T47" s="201">
        <v>0.82</v>
      </c>
      <c r="U47" s="201">
        <v>59.71</v>
      </c>
      <c r="V47" s="201">
        <v>5.31</v>
      </c>
      <c r="W47" s="201">
        <v>18.66</v>
      </c>
      <c r="X47" s="201">
        <v>62.9</v>
      </c>
      <c r="Y47" s="201">
        <v>0</v>
      </c>
      <c r="Z47">
        <v>0</v>
      </c>
      <c r="AA47" s="201">
        <v>14.05</v>
      </c>
      <c r="AB47" s="201">
        <v>0</v>
      </c>
      <c r="AC47" s="201">
        <v>0</v>
      </c>
      <c r="AD47" s="201">
        <v>0</v>
      </c>
      <c r="AE47" s="201">
        <v>82.31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100</v>
      </c>
      <c r="AN47" s="201">
        <v>0</v>
      </c>
      <c r="AO47">
        <v>0</v>
      </c>
      <c r="AP47" s="201">
        <v>57.95</v>
      </c>
      <c r="AQ47" s="201">
        <v>25.32</v>
      </c>
      <c r="AR47" s="201">
        <v>46.5</v>
      </c>
      <c r="AS47" s="201">
        <v>3.86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2.46</v>
      </c>
      <c r="AZ47" s="201">
        <v>0.86</v>
      </c>
      <c r="BA47" s="201">
        <v>3.1</v>
      </c>
      <c r="BB47" s="201">
        <v>2.27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272.36</v>
      </c>
      <c r="L48" s="201">
        <v>7.24</v>
      </c>
      <c r="M48" s="201">
        <v>63.93</v>
      </c>
      <c r="N48" s="201">
        <v>52.97</v>
      </c>
      <c r="O48" s="201">
        <v>74.03</v>
      </c>
      <c r="P48" s="201">
        <v>29.83</v>
      </c>
      <c r="Q48" s="201">
        <v>5.31</v>
      </c>
      <c r="R48" s="201">
        <v>4.6399999999999997</v>
      </c>
      <c r="S48" s="201">
        <v>6.57</v>
      </c>
      <c r="T48" s="201">
        <v>0.82</v>
      </c>
      <c r="U48" s="201">
        <v>59.71</v>
      </c>
      <c r="V48" s="201">
        <v>5.31</v>
      </c>
      <c r="W48" s="201">
        <v>18.79</v>
      </c>
      <c r="X48" s="201">
        <v>62.9</v>
      </c>
      <c r="Y48" s="201">
        <v>0</v>
      </c>
      <c r="Z48">
        <v>0</v>
      </c>
      <c r="AA48" s="201">
        <v>14.05</v>
      </c>
      <c r="AB48" s="201">
        <v>0</v>
      </c>
      <c r="AC48" s="201">
        <v>0</v>
      </c>
      <c r="AD48" s="201">
        <v>0</v>
      </c>
      <c r="AE48" s="201">
        <v>82.31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100</v>
      </c>
      <c r="AN48" s="201">
        <v>0</v>
      </c>
      <c r="AO48">
        <v>0</v>
      </c>
      <c r="AP48" s="201">
        <v>57.95</v>
      </c>
      <c r="AQ48" s="201">
        <v>25.32</v>
      </c>
      <c r="AR48" s="201">
        <v>46</v>
      </c>
      <c r="AS48" s="201">
        <v>3.86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2.46</v>
      </c>
      <c r="AZ48" s="201">
        <v>0.86</v>
      </c>
      <c r="BA48" s="201">
        <v>3.1</v>
      </c>
      <c r="BB48" s="201">
        <v>2.27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272.36</v>
      </c>
      <c r="L49" s="201">
        <v>7.24</v>
      </c>
      <c r="M49" s="201">
        <v>63.93</v>
      </c>
      <c r="N49" s="201">
        <v>52.97</v>
      </c>
      <c r="O49" s="201">
        <v>74.03</v>
      </c>
      <c r="P49" s="201">
        <v>29.83</v>
      </c>
      <c r="Q49" s="201">
        <v>9.6300000000000008</v>
      </c>
      <c r="R49" s="201">
        <v>12.6</v>
      </c>
      <c r="S49" s="201">
        <v>11.02</v>
      </c>
      <c r="T49" s="201">
        <v>1.42</v>
      </c>
      <c r="U49" s="201">
        <v>59.71</v>
      </c>
      <c r="V49" s="201">
        <v>8.83</v>
      </c>
      <c r="W49" s="201">
        <v>18.79</v>
      </c>
      <c r="X49" s="201">
        <v>62.9</v>
      </c>
      <c r="Y49" s="201">
        <v>0</v>
      </c>
      <c r="Z49">
        <v>0</v>
      </c>
      <c r="AA49" s="201">
        <v>14.05</v>
      </c>
      <c r="AB49" s="201">
        <v>0</v>
      </c>
      <c r="AC49" s="201">
        <v>0</v>
      </c>
      <c r="AD49" s="201">
        <v>0</v>
      </c>
      <c r="AE49" s="201">
        <v>83.97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118.44</v>
      </c>
      <c r="AQ49" s="201">
        <v>38.32</v>
      </c>
      <c r="AR49" s="201">
        <v>46</v>
      </c>
      <c r="AS49" s="201">
        <v>5.86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2.46</v>
      </c>
      <c r="AZ49" s="201">
        <v>0.86</v>
      </c>
      <c r="BA49" s="201">
        <v>3.1</v>
      </c>
      <c r="BB49" s="201">
        <v>2.46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272.36</v>
      </c>
      <c r="L50" s="201">
        <v>7.24</v>
      </c>
      <c r="M50" s="201">
        <v>63.93</v>
      </c>
      <c r="N50" s="201">
        <v>52.97</v>
      </c>
      <c r="O50" s="201">
        <v>74.03</v>
      </c>
      <c r="P50" s="201">
        <v>29.83</v>
      </c>
      <c r="Q50" s="201">
        <v>9.6300000000000008</v>
      </c>
      <c r="R50" s="201">
        <v>14.12</v>
      </c>
      <c r="S50" s="201">
        <v>11.77</v>
      </c>
      <c r="T50" s="201">
        <v>1.42</v>
      </c>
      <c r="U50" s="201">
        <v>59.71</v>
      </c>
      <c r="V50" s="201">
        <v>8.83</v>
      </c>
      <c r="W50" s="201">
        <v>18.79</v>
      </c>
      <c r="X50" s="201">
        <v>62.9</v>
      </c>
      <c r="Y50" s="201">
        <v>0</v>
      </c>
      <c r="Z50">
        <v>0</v>
      </c>
      <c r="AA50" s="201">
        <v>14.05</v>
      </c>
      <c r="AB50" s="201">
        <v>0</v>
      </c>
      <c r="AC50" s="201">
        <v>0</v>
      </c>
      <c r="AD50" s="201">
        <v>0</v>
      </c>
      <c r="AE50" s="201">
        <v>83.97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118.44</v>
      </c>
      <c r="AQ50" s="201">
        <v>38.32</v>
      </c>
      <c r="AR50" s="201">
        <v>46</v>
      </c>
      <c r="AS50" s="201">
        <v>5.86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1.23</v>
      </c>
      <c r="AZ50" s="201">
        <v>1.06</v>
      </c>
      <c r="BA50" s="201">
        <v>3.1</v>
      </c>
      <c r="BB50" s="201">
        <v>2.46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318.72000000000003</v>
      </c>
      <c r="L51" s="201">
        <v>9</v>
      </c>
      <c r="M51" s="201">
        <v>63.93</v>
      </c>
      <c r="N51" s="201">
        <v>52.97</v>
      </c>
      <c r="O51" s="201">
        <v>74.03</v>
      </c>
      <c r="P51" s="201">
        <v>29.83</v>
      </c>
      <c r="Q51" s="201">
        <v>4.82</v>
      </c>
      <c r="R51" s="201">
        <v>14.12</v>
      </c>
      <c r="S51" s="201">
        <v>11.77</v>
      </c>
      <c r="T51" s="201">
        <v>1.42</v>
      </c>
      <c r="U51" s="201">
        <v>59.71</v>
      </c>
      <c r="V51" s="201">
        <v>8.83</v>
      </c>
      <c r="W51" s="201">
        <v>18.79</v>
      </c>
      <c r="X51" s="201">
        <v>62.9</v>
      </c>
      <c r="Y51" s="201">
        <v>0</v>
      </c>
      <c r="Z51">
        <v>0</v>
      </c>
      <c r="AA51" s="201">
        <v>14.05</v>
      </c>
      <c r="AB51" s="201">
        <v>0</v>
      </c>
      <c r="AC51" s="201">
        <v>0</v>
      </c>
      <c r="AD51" s="201">
        <v>0</v>
      </c>
      <c r="AE51" s="201">
        <v>83.97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118.44</v>
      </c>
      <c r="AQ51" s="201">
        <v>38.32</v>
      </c>
      <c r="AR51" s="201">
        <v>46</v>
      </c>
      <c r="AS51" s="201">
        <v>7.67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1.07</v>
      </c>
      <c r="BA51" s="201">
        <v>3.1</v>
      </c>
      <c r="BB51" s="201">
        <v>2.46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367.01</v>
      </c>
      <c r="L52" s="201">
        <v>9</v>
      </c>
      <c r="M52" s="201">
        <v>63.93</v>
      </c>
      <c r="N52" s="201">
        <v>52.97</v>
      </c>
      <c r="O52" s="201">
        <v>74.03</v>
      </c>
      <c r="P52" s="201">
        <v>29.83</v>
      </c>
      <c r="Q52" s="201">
        <v>4.82</v>
      </c>
      <c r="R52" s="201">
        <v>15.16</v>
      </c>
      <c r="S52" s="201">
        <v>11.77</v>
      </c>
      <c r="T52" s="201">
        <v>1.42</v>
      </c>
      <c r="U52" s="201">
        <v>59.71</v>
      </c>
      <c r="V52" s="201">
        <v>8.83</v>
      </c>
      <c r="W52" s="201">
        <v>18.79</v>
      </c>
      <c r="X52" s="201">
        <v>62.9</v>
      </c>
      <c r="Y52" s="201">
        <v>0</v>
      </c>
      <c r="Z52">
        <v>0</v>
      </c>
      <c r="AA52" s="201">
        <v>14.05</v>
      </c>
      <c r="AB52" s="201">
        <v>0</v>
      </c>
      <c r="AC52" s="201">
        <v>0</v>
      </c>
      <c r="AD52" s="201">
        <v>0</v>
      </c>
      <c r="AE52" s="201">
        <v>83.97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118.44</v>
      </c>
      <c r="AQ52" s="201">
        <v>38.270000000000003</v>
      </c>
      <c r="AR52" s="201">
        <v>46</v>
      </c>
      <c r="AS52" s="201">
        <v>7.67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1.07</v>
      </c>
      <c r="BA52" s="201">
        <v>3.1</v>
      </c>
      <c r="BB52" s="201">
        <v>2.46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395.98</v>
      </c>
      <c r="L53" s="201">
        <v>9</v>
      </c>
      <c r="M53" s="201">
        <v>63.93</v>
      </c>
      <c r="N53" s="201">
        <v>52.97</v>
      </c>
      <c r="O53" s="201">
        <v>74.03</v>
      </c>
      <c r="P53" s="201">
        <v>29.83</v>
      </c>
      <c r="Q53" s="201">
        <v>4.82</v>
      </c>
      <c r="R53" s="201">
        <v>15.63</v>
      </c>
      <c r="S53" s="201">
        <v>11.77</v>
      </c>
      <c r="T53" s="201">
        <v>1.42</v>
      </c>
      <c r="U53" s="201">
        <v>59.71</v>
      </c>
      <c r="V53" s="201">
        <v>8.83</v>
      </c>
      <c r="W53" s="201">
        <v>18.79</v>
      </c>
      <c r="X53" s="201">
        <v>62.9</v>
      </c>
      <c r="Y53" s="201">
        <v>0</v>
      </c>
      <c r="Z53">
        <v>0</v>
      </c>
      <c r="AA53" s="201">
        <v>14.05</v>
      </c>
      <c r="AB53" s="201">
        <v>0</v>
      </c>
      <c r="AC53" s="201">
        <v>0</v>
      </c>
      <c r="AD53" s="201">
        <v>0</v>
      </c>
      <c r="AE53" s="201">
        <v>83.97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118.44</v>
      </c>
      <c r="AQ53" s="201">
        <v>38.270000000000003</v>
      </c>
      <c r="AR53" s="201">
        <v>46</v>
      </c>
      <c r="AS53" s="201">
        <v>7.67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1.07</v>
      </c>
      <c r="BA53" s="201">
        <v>3.1</v>
      </c>
      <c r="BB53" s="201">
        <v>2.46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395.98</v>
      </c>
      <c r="L54" s="201">
        <v>9</v>
      </c>
      <c r="M54" s="201">
        <v>63.93</v>
      </c>
      <c r="N54" s="201">
        <v>52.97</v>
      </c>
      <c r="O54" s="201">
        <v>74.03</v>
      </c>
      <c r="P54" s="201">
        <v>29.83</v>
      </c>
      <c r="Q54" s="201">
        <v>4.82</v>
      </c>
      <c r="R54" s="201">
        <v>16.850000000000001</v>
      </c>
      <c r="S54" s="201">
        <v>11.77</v>
      </c>
      <c r="T54" s="201">
        <v>1.42</v>
      </c>
      <c r="U54" s="201">
        <v>59.71</v>
      </c>
      <c r="V54" s="201">
        <v>8.83</v>
      </c>
      <c r="W54" s="201">
        <v>18.79</v>
      </c>
      <c r="X54" s="201">
        <v>62.9</v>
      </c>
      <c r="Y54" s="201">
        <v>0</v>
      </c>
      <c r="Z54">
        <v>0</v>
      </c>
      <c r="AA54" s="201">
        <v>14.05</v>
      </c>
      <c r="AB54" s="201">
        <v>0</v>
      </c>
      <c r="AC54" s="201">
        <v>0</v>
      </c>
      <c r="AD54" s="201">
        <v>0</v>
      </c>
      <c r="AE54" s="201">
        <v>83.97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118.44</v>
      </c>
      <c r="AQ54" s="201">
        <v>38.270000000000003</v>
      </c>
      <c r="AR54" s="201">
        <v>46</v>
      </c>
      <c r="AS54" s="201">
        <v>7.67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2.13</v>
      </c>
      <c r="BA54" s="201">
        <v>3.1</v>
      </c>
      <c r="BB54" s="201">
        <v>2.46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395.98</v>
      </c>
      <c r="L55" s="201">
        <v>9</v>
      </c>
      <c r="M55" s="201">
        <v>63.93</v>
      </c>
      <c r="N55" s="201">
        <v>52.97</v>
      </c>
      <c r="O55" s="201">
        <v>74.03</v>
      </c>
      <c r="P55" s="201">
        <v>29.83</v>
      </c>
      <c r="Q55" s="201">
        <v>4.82</v>
      </c>
      <c r="R55" s="201">
        <v>17.14</v>
      </c>
      <c r="S55" s="201">
        <v>11.77</v>
      </c>
      <c r="T55" s="201">
        <v>1.42</v>
      </c>
      <c r="U55" s="201">
        <v>59.71</v>
      </c>
      <c r="V55" s="201">
        <v>8.83</v>
      </c>
      <c r="W55" s="201">
        <v>18.79</v>
      </c>
      <c r="X55" s="201">
        <v>62.9</v>
      </c>
      <c r="Y55" s="201">
        <v>0</v>
      </c>
      <c r="Z55">
        <v>0</v>
      </c>
      <c r="AA55" s="201">
        <v>14.05</v>
      </c>
      <c r="AB55" s="201">
        <v>0</v>
      </c>
      <c r="AC55" s="201">
        <v>0</v>
      </c>
      <c r="AD55" s="201">
        <v>0</v>
      </c>
      <c r="AE55" s="201">
        <v>82.31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118.44</v>
      </c>
      <c r="AQ55" s="201">
        <v>38.32</v>
      </c>
      <c r="AR55" s="201">
        <v>46</v>
      </c>
      <c r="AS55" s="201">
        <v>7.67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2.13</v>
      </c>
      <c r="BA55" s="201">
        <v>3.1</v>
      </c>
      <c r="BB55" s="201">
        <v>2.46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444.27</v>
      </c>
      <c r="L56" s="201">
        <v>9</v>
      </c>
      <c r="M56" s="201">
        <v>63.93</v>
      </c>
      <c r="N56" s="201">
        <v>52.97</v>
      </c>
      <c r="O56" s="201">
        <v>74.03</v>
      </c>
      <c r="P56" s="201">
        <v>29.83</v>
      </c>
      <c r="Q56" s="201">
        <v>4.82</v>
      </c>
      <c r="R56" s="201">
        <v>18.66</v>
      </c>
      <c r="S56" s="201">
        <v>11.77</v>
      </c>
      <c r="T56" s="201">
        <v>1.42</v>
      </c>
      <c r="U56" s="201">
        <v>59.71</v>
      </c>
      <c r="V56" s="201">
        <v>8.83</v>
      </c>
      <c r="W56" s="201">
        <v>18.79</v>
      </c>
      <c r="X56" s="201">
        <v>62.9</v>
      </c>
      <c r="Y56" s="201">
        <v>0</v>
      </c>
      <c r="Z56">
        <v>0</v>
      </c>
      <c r="AA56" s="201">
        <v>14.05</v>
      </c>
      <c r="AB56" s="201">
        <v>0</v>
      </c>
      <c r="AC56" s="201">
        <v>0</v>
      </c>
      <c r="AD56" s="201">
        <v>0</v>
      </c>
      <c r="AE56" s="201">
        <v>82.31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118.44</v>
      </c>
      <c r="AQ56" s="201">
        <v>38.32</v>
      </c>
      <c r="AR56" s="201">
        <v>46</v>
      </c>
      <c r="AS56" s="201">
        <v>7.67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2.13</v>
      </c>
      <c r="BA56" s="201">
        <v>3.1</v>
      </c>
      <c r="BB56" s="201">
        <v>2.46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494.75</v>
      </c>
      <c r="L57" s="201">
        <v>16.420000000000002</v>
      </c>
      <c r="M57" s="201">
        <v>63.93</v>
      </c>
      <c r="N57" s="201">
        <v>52.97</v>
      </c>
      <c r="O57" s="201">
        <v>74.03</v>
      </c>
      <c r="P57" s="201">
        <v>31.37</v>
      </c>
      <c r="Q57" s="201">
        <v>4.82</v>
      </c>
      <c r="R57" s="201">
        <v>18.98</v>
      </c>
      <c r="S57" s="201">
        <v>11.77</v>
      </c>
      <c r="T57" s="201">
        <v>1.42</v>
      </c>
      <c r="U57" s="201">
        <v>59.37</v>
      </c>
      <c r="V57" s="201">
        <v>8.83</v>
      </c>
      <c r="W57" s="201">
        <v>18.79</v>
      </c>
      <c r="X57" s="201">
        <v>62.9</v>
      </c>
      <c r="Y57" s="201">
        <v>0</v>
      </c>
      <c r="Z57">
        <v>0</v>
      </c>
      <c r="AA57" s="201">
        <v>14.05</v>
      </c>
      <c r="AB57" s="201">
        <v>0</v>
      </c>
      <c r="AC57" s="201">
        <v>0</v>
      </c>
      <c r="AD57" s="201">
        <v>0</v>
      </c>
      <c r="AE57" s="201">
        <v>82.31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100</v>
      </c>
      <c r="AN57" s="201">
        <v>0</v>
      </c>
      <c r="AO57">
        <v>0</v>
      </c>
      <c r="AP57" s="201">
        <v>118.44</v>
      </c>
      <c r="AQ57" s="201">
        <v>38.270000000000003</v>
      </c>
      <c r="AR57" s="201">
        <v>46</v>
      </c>
      <c r="AS57" s="201">
        <v>7.67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2.13</v>
      </c>
      <c r="BA57" s="201">
        <v>3.1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494.75</v>
      </c>
      <c r="L58" s="201">
        <v>16.420000000000002</v>
      </c>
      <c r="M58" s="201">
        <v>63.93</v>
      </c>
      <c r="N58" s="201">
        <v>52.97</v>
      </c>
      <c r="O58" s="201">
        <v>74.03</v>
      </c>
      <c r="P58" s="201">
        <v>31.39</v>
      </c>
      <c r="Q58" s="201">
        <v>5.2</v>
      </c>
      <c r="R58" s="201">
        <v>19.14</v>
      </c>
      <c r="S58" s="201">
        <v>11.77</v>
      </c>
      <c r="T58" s="201">
        <v>1.42</v>
      </c>
      <c r="U58" s="201">
        <v>59.37</v>
      </c>
      <c r="V58" s="201">
        <v>8.83</v>
      </c>
      <c r="W58" s="201">
        <v>18.79</v>
      </c>
      <c r="X58" s="201">
        <v>62.9</v>
      </c>
      <c r="Y58" s="201">
        <v>0</v>
      </c>
      <c r="Z58">
        <v>0</v>
      </c>
      <c r="AA58" s="201">
        <v>14.05</v>
      </c>
      <c r="AB58" s="201">
        <v>0</v>
      </c>
      <c r="AC58" s="201">
        <v>0</v>
      </c>
      <c r="AD58" s="201">
        <v>0</v>
      </c>
      <c r="AE58" s="201">
        <v>82.31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100</v>
      </c>
      <c r="AN58" s="201">
        <v>0</v>
      </c>
      <c r="AO58">
        <v>0</v>
      </c>
      <c r="AP58" s="201">
        <v>118.44</v>
      </c>
      <c r="AQ58" s="201">
        <v>38.270000000000003</v>
      </c>
      <c r="AR58" s="201">
        <v>46</v>
      </c>
      <c r="AS58" s="201">
        <v>7.67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2.13</v>
      </c>
      <c r="BA58" s="201">
        <v>3.1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494.75</v>
      </c>
      <c r="L59" s="201">
        <v>16.420000000000002</v>
      </c>
      <c r="M59" s="201">
        <v>63.93</v>
      </c>
      <c r="N59" s="201">
        <v>52.97</v>
      </c>
      <c r="O59" s="201">
        <v>74.03</v>
      </c>
      <c r="P59" s="201">
        <v>31.39</v>
      </c>
      <c r="Q59" s="201">
        <v>5.53</v>
      </c>
      <c r="R59" s="201">
        <v>19.149999999999999</v>
      </c>
      <c r="S59" s="201">
        <v>11.77</v>
      </c>
      <c r="T59" s="201">
        <v>1.42</v>
      </c>
      <c r="U59" s="201">
        <v>59.37</v>
      </c>
      <c r="V59" s="201">
        <v>8.83</v>
      </c>
      <c r="W59" s="201">
        <v>18.79</v>
      </c>
      <c r="X59" s="201">
        <v>62.9</v>
      </c>
      <c r="Y59" s="201">
        <v>0</v>
      </c>
      <c r="Z59">
        <v>0</v>
      </c>
      <c r="AA59" s="201">
        <v>14.05</v>
      </c>
      <c r="AB59" s="201">
        <v>0</v>
      </c>
      <c r="AC59" s="201">
        <v>0</v>
      </c>
      <c r="AD59" s="201">
        <v>0</v>
      </c>
      <c r="AE59" s="201">
        <v>82.31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100</v>
      </c>
      <c r="AN59" s="201">
        <v>0</v>
      </c>
      <c r="AO59">
        <v>0</v>
      </c>
      <c r="AP59" s="201">
        <v>118.44</v>
      </c>
      <c r="AQ59" s="201">
        <v>38.32</v>
      </c>
      <c r="AR59" s="201">
        <v>46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3.2</v>
      </c>
      <c r="BA59" s="201">
        <v>3.1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493.88</v>
      </c>
      <c r="L60" s="201">
        <v>16.420000000000002</v>
      </c>
      <c r="M60" s="201">
        <v>63.93</v>
      </c>
      <c r="N60" s="201">
        <v>52.97</v>
      </c>
      <c r="O60" s="201">
        <v>74.03</v>
      </c>
      <c r="P60" s="201">
        <v>31.39</v>
      </c>
      <c r="Q60" s="201">
        <v>5.53</v>
      </c>
      <c r="R60" s="201">
        <v>19.149999999999999</v>
      </c>
      <c r="S60" s="201">
        <v>11.77</v>
      </c>
      <c r="T60" s="201">
        <v>1.42</v>
      </c>
      <c r="U60" s="201">
        <v>59.37</v>
      </c>
      <c r="V60" s="201">
        <v>8.83</v>
      </c>
      <c r="W60" s="201">
        <v>18.79</v>
      </c>
      <c r="X60" s="201">
        <v>62.9</v>
      </c>
      <c r="Y60" s="201">
        <v>0</v>
      </c>
      <c r="Z60">
        <v>0</v>
      </c>
      <c r="AA60" s="201">
        <v>14.05</v>
      </c>
      <c r="AB60" s="201">
        <v>0</v>
      </c>
      <c r="AC60" s="201">
        <v>0</v>
      </c>
      <c r="AD60" s="201">
        <v>0</v>
      </c>
      <c r="AE60" s="201">
        <v>82.31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100</v>
      </c>
      <c r="AN60" s="201">
        <v>0</v>
      </c>
      <c r="AO60">
        <v>0</v>
      </c>
      <c r="AP60" s="201">
        <v>118.44</v>
      </c>
      <c r="AQ60" s="201">
        <v>38.270000000000003</v>
      </c>
      <c r="AR60" s="201">
        <v>46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3.2</v>
      </c>
      <c r="BA60" s="201">
        <v>3.1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494.75</v>
      </c>
      <c r="L61" s="201">
        <v>16.420000000000002</v>
      </c>
      <c r="M61" s="201">
        <v>63.93</v>
      </c>
      <c r="N61" s="201">
        <v>52.97</v>
      </c>
      <c r="O61" s="201">
        <v>74.03</v>
      </c>
      <c r="P61" s="201">
        <v>31.39</v>
      </c>
      <c r="Q61" s="201">
        <v>5.82</v>
      </c>
      <c r="R61" s="201">
        <v>19.14</v>
      </c>
      <c r="S61" s="201">
        <v>11.77</v>
      </c>
      <c r="T61" s="201">
        <v>1.42</v>
      </c>
      <c r="U61" s="201">
        <v>59.37</v>
      </c>
      <c r="V61" s="201">
        <v>8.83</v>
      </c>
      <c r="W61" s="201">
        <v>18.79</v>
      </c>
      <c r="X61" s="201">
        <v>62.9</v>
      </c>
      <c r="Y61" s="201">
        <v>0</v>
      </c>
      <c r="Z61">
        <v>0</v>
      </c>
      <c r="AA61" s="201">
        <v>14.05</v>
      </c>
      <c r="AB61" s="201">
        <v>0</v>
      </c>
      <c r="AC61" s="201">
        <v>0</v>
      </c>
      <c r="AD61" s="201">
        <v>0</v>
      </c>
      <c r="AE61" s="201">
        <v>82.31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100</v>
      </c>
      <c r="AN61" s="201">
        <v>0</v>
      </c>
      <c r="AO61">
        <v>0</v>
      </c>
      <c r="AP61" s="201">
        <v>118.44</v>
      </c>
      <c r="AQ61" s="201">
        <v>38.409999999999997</v>
      </c>
      <c r="AR61" s="201">
        <v>46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4.2699999999999996</v>
      </c>
      <c r="BA61" s="201">
        <v>3.1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494.75</v>
      </c>
      <c r="L62" s="201">
        <v>16.420000000000002</v>
      </c>
      <c r="M62" s="201">
        <v>63.93</v>
      </c>
      <c r="N62" s="201">
        <v>52.97</v>
      </c>
      <c r="O62" s="201">
        <v>74.03</v>
      </c>
      <c r="P62" s="201">
        <v>31.39</v>
      </c>
      <c r="Q62" s="201">
        <v>5.82</v>
      </c>
      <c r="R62" s="201">
        <v>19.14</v>
      </c>
      <c r="S62" s="201">
        <v>11.77</v>
      </c>
      <c r="T62" s="201">
        <v>1.42</v>
      </c>
      <c r="U62" s="201">
        <v>59.37</v>
      </c>
      <c r="V62" s="201">
        <v>8.83</v>
      </c>
      <c r="W62" s="201">
        <v>18.79</v>
      </c>
      <c r="X62" s="201">
        <v>62.9</v>
      </c>
      <c r="Y62" s="201">
        <v>0</v>
      </c>
      <c r="Z62">
        <v>0</v>
      </c>
      <c r="AA62" s="201">
        <v>14.05</v>
      </c>
      <c r="AB62" s="201">
        <v>0</v>
      </c>
      <c r="AC62" s="201">
        <v>0</v>
      </c>
      <c r="AD62" s="201">
        <v>0</v>
      </c>
      <c r="AE62" s="201">
        <v>82.31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100</v>
      </c>
      <c r="AN62" s="201">
        <v>0</v>
      </c>
      <c r="AO62">
        <v>0</v>
      </c>
      <c r="AP62" s="201">
        <v>118.44</v>
      </c>
      <c r="AQ62" s="201">
        <v>38.270000000000003</v>
      </c>
      <c r="AR62" s="201">
        <v>46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4.2699999999999996</v>
      </c>
      <c r="BA62" s="201">
        <v>3.1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494.75</v>
      </c>
      <c r="L63" s="201">
        <v>16.420000000000002</v>
      </c>
      <c r="M63" s="201">
        <v>63.93</v>
      </c>
      <c r="N63" s="201">
        <v>52.97</v>
      </c>
      <c r="O63" s="201">
        <v>74.03</v>
      </c>
      <c r="P63" s="201">
        <v>31.39</v>
      </c>
      <c r="Q63" s="201">
        <v>5.82</v>
      </c>
      <c r="R63" s="201">
        <v>19.14</v>
      </c>
      <c r="S63" s="201">
        <v>11.77</v>
      </c>
      <c r="T63" s="201">
        <v>1.42</v>
      </c>
      <c r="U63" s="201">
        <v>59.37</v>
      </c>
      <c r="V63" s="201">
        <v>8.83</v>
      </c>
      <c r="W63" s="201">
        <v>18.79</v>
      </c>
      <c r="X63" s="201">
        <v>62.9</v>
      </c>
      <c r="Y63" s="201">
        <v>0</v>
      </c>
      <c r="Z63">
        <v>0</v>
      </c>
      <c r="AA63" s="201">
        <v>14.05</v>
      </c>
      <c r="AB63" s="201">
        <v>0</v>
      </c>
      <c r="AC63" s="201">
        <v>0</v>
      </c>
      <c r="AD63" s="201">
        <v>0</v>
      </c>
      <c r="AE63" s="201">
        <v>82.31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100</v>
      </c>
      <c r="AN63" s="201">
        <v>0</v>
      </c>
      <c r="AO63">
        <v>0</v>
      </c>
      <c r="AP63" s="201">
        <v>118.44</v>
      </c>
      <c r="AQ63" s="201">
        <v>38.270000000000003</v>
      </c>
      <c r="AR63" s="201">
        <v>46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1.23</v>
      </c>
      <c r="AZ63" s="201">
        <v>4.2699999999999996</v>
      </c>
      <c r="BA63" s="201">
        <v>3.1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494.75</v>
      </c>
      <c r="L64" s="201">
        <v>16.420000000000002</v>
      </c>
      <c r="M64" s="201">
        <v>63.93</v>
      </c>
      <c r="N64" s="201">
        <v>52.97</v>
      </c>
      <c r="O64" s="201">
        <v>74.03</v>
      </c>
      <c r="P64" s="201">
        <v>31.39</v>
      </c>
      <c r="Q64" s="201">
        <v>6.08</v>
      </c>
      <c r="R64" s="201">
        <v>16.46</v>
      </c>
      <c r="S64" s="201">
        <v>11.77</v>
      </c>
      <c r="T64" s="201">
        <v>1.42</v>
      </c>
      <c r="U64" s="201">
        <v>59.37</v>
      </c>
      <c r="V64" s="201">
        <v>8.83</v>
      </c>
      <c r="W64" s="201">
        <v>18.79</v>
      </c>
      <c r="X64" s="201">
        <v>62.9</v>
      </c>
      <c r="Y64" s="201">
        <v>0</v>
      </c>
      <c r="Z64">
        <v>0</v>
      </c>
      <c r="AA64" s="201">
        <v>14.05</v>
      </c>
      <c r="AB64" s="201">
        <v>0</v>
      </c>
      <c r="AC64" s="201">
        <v>0</v>
      </c>
      <c r="AD64" s="201">
        <v>0</v>
      </c>
      <c r="AE64" s="201">
        <v>82.31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100</v>
      </c>
      <c r="AN64" s="201">
        <v>0</v>
      </c>
      <c r="AO64">
        <v>0</v>
      </c>
      <c r="AP64" s="201">
        <v>118.44</v>
      </c>
      <c r="AQ64" s="201">
        <v>38.270000000000003</v>
      </c>
      <c r="AR64" s="201">
        <v>46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2.46</v>
      </c>
      <c r="AZ64" s="201">
        <v>4.2699999999999996</v>
      </c>
      <c r="BA64" s="201">
        <v>3.1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494.75</v>
      </c>
      <c r="L65" s="201">
        <v>17.47</v>
      </c>
      <c r="M65" s="201">
        <v>63.93</v>
      </c>
      <c r="N65" s="201">
        <v>52.97</v>
      </c>
      <c r="O65" s="201">
        <v>74.03</v>
      </c>
      <c r="P65" s="201">
        <v>31.39</v>
      </c>
      <c r="Q65" s="201">
        <v>7.83</v>
      </c>
      <c r="R65" s="201">
        <v>19.14</v>
      </c>
      <c r="S65" s="201">
        <v>11.77</v>
      </c>
      <c r="T65" s="201">
        <v>1.42</v>
      </c>
      <c r="U65" s="201">
        <v>59.37</v>
      </c>
      <c r="V65" s="201">
        <v>8.83</v>
      </c>
      <c r="W65" s="201">
        <v>18.79</v>
      </c>
      <c r="X65" s="201">
        <v>62.9</v>
      </c>
      <c r="Y65" s="201">
        <v>0</v>
      </c>
      <c r="Z65">
        <v>0</v>
      </c>
      <c r="AA65" s="201">
        <v>14.05</v>
      </c>
      <c r="AB65" s="201">
        <v>0</v>
      </c>
      <c r="AC65" s="201">
        <v>0</v>
      </c>
      <c r="AD65" s="201">
        <v>0</v>
      </c>
      <c r="AE65" s="201">
        <v>82.31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100</v>
      </c>
      <c r="AN65" s="201">
        <v>0</v>
      </c>
      <c r="AO65">
        <v>0</v>
      </c>
      <c r="AP65" s="201">
        <v>118.44</v>
      </c>
      <c r="AQ65" s="201">
        <v>38.270000000000003</v>
      </c>
      <c r="AR65" s="201">
        <v>46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2.46</v>
      </c>
      <c r="AZ65" s="201">
        <v>4.2699999999999996</v>
      </c>
      <c r="BA65" s="201">
        <v>3.1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494.75</v>
      </c>
      <c r="L66" s="201">
        <v>17.47</v>
      </c>
      <c r="M66" s="201">
        <v>63.93</v>
      </c>
      <c r="N66" s="201">
        <v>52.97</v>
      </c>
      <c r="O66" s="201">
        <v>74.03</v>
      </c>
      <c r="P66" s="201">
        <v>31.39</v>
      </c>
      <c r="Q66" s="201">
        <v>8.6</v>
      </c>
      <c r="R66" s="201">
        <v>19.14</v>
      </c>
      <c r="S66" s="201">
        <v>11.77</v>
      </c>
      <c r="T66" s="201">
        <v>1.42</v>
      </c>
      <c r="U66" s="201">
        <v>59.37</v>
      </c>
      <c r="V66" s="201">
        <v>8.83</v>
      </c>
      <c r="W66" s="201">
        <v>18.79</v>
      </c>
      <c r="X66" s="201">
        <v>62.9</v>
      </c>
      <c r="Y66" s="201">
        <v>0</v>
      </c>
      <c r="Z66">
        <v>0</v>
      </c>
      <c r="AA66" s="201">
        <v>14.05</v>
      </c>
      <c r="AB66" s="201">
        <v>0</v>
      </c>
      <c r="AC66" s="201">
        <v>0</v>
      </c>
      <c r="AD66" s="201">
        <v>0</v>
      </c>
      <c r="AE66" s="201">
        <v>82.31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100</v>
      </c>
      <c r="AN66" s="201">
        <v>0</v>
      </c>
      <c r="AO66">
        <v>0</v>
      </c>
      <c r="AP66" s="201">
        <v>118.44</v>
      </c>
      <c r="AQ66" s="201">
        <v>38.270000000000003</v>
      </c>
      <c r="AR66" s="201">
        <v>47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2.46</v>
      </c>
      <c r="AZ66" s="201">
        <v>4.2699999999999996</v>
      </c>
      <c r="BA66" s="201">
        <v>3.1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494.75</v>
      </c>
      <c r="L67" s="201">
        <v>17.47</v>
      </c>
      <c r="M67" s="201">
        <v>63.93</v>
      </c>
      <c r="N67" s="201">
        <v>52.97</v>
      </c>
      <c r="O67" s="201">
        <v>74.03</v>
      </c>
      <c r="P67" s="201">
        <v>31.39</v>
      </c>
      <c r="Q67" s="201">
        <v>8.6</v>
      </c>
      <c r="R67" s="201">
        <v>15.13</v>
      </c>
      <c r="S67" s="201">
        <v>11.77</v>
      </c>
      <c r="T67" s="201">
        <v>1.42</v>
      </c>
      <c r="U67" s="201">
        <v>59.37</v>
      </c>
      <c r="V67" s="201">
        <v>8.83</v>
      </c>
      <c r="W67" s="201">
        <v>18.79</v>
      </c>
      <c r="X67" s="201">
        <v>62.9</v>
      </c>
      <c r="Y67" s="201">
        <v>0</v>
      </c>
      <c r="Z67">
        <v>0</v>
      </c>
      <c r="AA67" s="201">
        <v>14.05</v>
      </c>
      <c r="AB67" s="201">
        <v>0</v>
      </c>
      <c r="AC67" s="201">
        <v>0</v>
      </c>
      <c r="AD67" s="201">
        <v>0</v>
      </c>
      <c r="AE67" s="201">
        <v>82.31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100</v>
      </c>
      <c r="AN67" s="201">
        <v>0</v>
      </c>
      <c r="AO67">
        <v>0</v>
      </c>
      <c r="AP67" s="201">
        <v>118.44</v>
      </c>
      <c r="AQ67" s="201">
        <v>38.270000000000003</v>
      </c>
      <c r="AR67" s="201">
        <v>47.5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2.46</v>
      </c>
      <c r="AZ67" s="201">
        <v>4.2699999999999996</v>
      </c>
      <c r="BA67" s="201">
        <v>3.1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494.75</v>
      </c>
      <c r="L68" s="201">
        <v>17.47</v>
      </c>
      <c r="M68" s="201">
        <v>63.93</v>
      </c>
      <c r="N68" s="201">
        <v>52.97</v>
      </c>
      <c r="O68" s="201">
        <v>74.03</v>
      </c>
      <c r="P68" s="201">
        <v>31.39</v>
      </c>
      <c r="Q68" s="201">
        <v>9.6300000000000008</v>
      </c>
      <c r="R68" s="201">
        <v>15.13</v>
      </c>
      <c r="S68" s="201">
        <v>11.77</v>
      </c>
      <c r="T68" s="201">
        <v>1.42</v>
      </c>
      <c r="U68" s="201">
        <v>59.37</v>
      </c>
      <c r="V68" s="201">
        <v>8.83</v>
      </c>
      <c r="W68" s="201">
        <v>18.79</v>
      </c>
      <c r="X68" s="201">
        <v>62.9</v>
      </c>
      <c r="Y68" s="201">
        <v>0</v>
      </c>
      <c r="Z68">
        <v>0</v>
      </c>
      <c r="AA68" s="201">
        <v>14.05</v>
      </c>
      <c r="AB68" s="201">
        <v>0</v>
      </c>
      <c r="AC68" s="201">
        <v>0</v>
      </c>
      <c r="AD68" s="201">
        <v>0</v>
      </c>
      <c r="AE68" s="201">
        <v>82.31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100</v>
      </c>
      <c r="AN68" s="201">
        <v>0</v>
      </c>
      <c r="AO68">
        <v>0</v>
      </c>
      <c r="AP68" s="201">
        <v>118.44</v>
      </c>
      <c r="AQ68" s="201">
        <v>38.270000000000003</v>
      </c>
      <c r="AR68" s="201">
        <v>47.5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2.46</v>
      </c>
      <c r="AZ68" s="201">
        <v>4.2699999999999996</v>
      </c>
      <c r="BA68" s="201">
        <v>3.1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494.75</v>
      </c>
      <c r="L69" s="201">
        <v>17.47</v>
      </c>
      <c r="M69" s="201">
        <v>63.93</v>
      </c>
      <c r="N69" s="201">
        <v>52.97</v>
      </c>
      <c r="O69" s="201">
        <v>74.03</v>
      </c>
      <c r="P69" s="201">
        <v>31.39</v>
      </c>
      <c r="Q69" s="201">
        <v>9.6300000000000008</v>
      </c>
      <c r="R69" s="201">
        <v>18.93</v>
      </c>
      <c r="S69" s="201">
        <v>11.77</v>
      </c>
      <c r="T69" s="201">
        <v>1.42</v>
      </c>
      <c r="U69" s="201">
        <v>59.37</v>
      </c>
      <c r="V69" s="201">
        <v>8.83</v>
      </c>
      <c r="W69" s="201">
        <v>18.79</v>
      </c>
      <c r="X69" s="201">
        <v>62.9</v>
      </c>
      <c r="Y69" s="201">
        <v>0</v>
      </c>
      <c r="Z69">
        <v>0</v>
      </c>
      <c r="AA69" s="201">
        <v>14.05</v>
      </c>
      <c r="AB69" s="201">
        <v>0</v>
      </c>
      <c r="AC69" s="201">
        <v>0</v>
      </c>
      <c r="AD69" s="201">
        <v>0</v>
      </c>
      <c r="AE69" s="201">
        <v>82.31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100</v>
      </c>
      <c r="AN69" s="201">
        <v>0</v>
      </c>
      <c r="AO69">
        <v>0</v>
      </c>
      <c r="AP69" s="201">
        <v>118.44</v>
      </c>
      <c r="AQ69" s="201">
        <v>38.270000000000003</v>
      </c>
      <c r="AR69" s="201">
        <v>36.4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2.46</v>
      </c>
      <c r="AZ69" s="201">
        <v>4.2699999999999996</v>
      </c>
      <c r="BA69" s="201">
        <v>3.1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331.45</v>
      </c>
      <c r="L70" s="201">
        <v>17.47</v>
      </c>
      <c r="M70" s="201">
        <v>63.93</v>
      </c>
      <c r="N70" s="201">
        <v>52.97</v>
      </c>
      <c r="O70" s="201">
        <v>74.03</v>
      </c>
      <c r="P70" s="201">
        <v>31.39</v>
      </c>
      <c r="Q70" s="201">
        <v>9.6300000000000008</v>
      </c>
      <c r="R70" s="201">
        <v>18.93</v>
      </c>
      <c r="S70" s="201">
        <v>11.77</v>
      </c>
      <c r="T70" s="201">
        <v>1.42</v>
      </c>
      <c r="U70" s="201">
        <v>59.37</v>
      </c>
      <c r="V70" s="201">
        <v>8.83</v>
      </c>
      <c r="W70" s="201">
        <v>18.79</v>
      </c>
      <c r="X70" s="201">
        <v>62.9</v>
      </c>
      <c r="Y70" s="201">
        <v>0</v>
      </c>
      <c r="Z70">
        <v>0</v>
      </c>
      <c r="AA70" s="201">
        <v>14.05</v>
      </c>
      <c r="AB70" s="201">
        <v>0</v>
      </c>
      <c r="AC70" s="201">
        <v>0</v>
      </c>
      <c r="AD70" s="201">
        <v>0</v>
      </c>
      <c r="AE70" s="201">
        <v>82.31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100</v>
      </c>
      <c r="AN70" s="201">
        <v>0</v>
      </c>
      <c r="AO70">
        <v>0</v>
      </c>
      <c r="AP70" s="201">
        <v>118.44</v>
      </c>
      <c r="AQ70" s="201">
        <v>38.270000000000003</v>
      </c>
      <c r="AR70" s="201">
        <v>26.85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2.46</v>
      </c>
      <c r="AZ70" s="201">
        <v>4.2699999999999996</v>
      </c>
      <c r="BA70" s="201">
        <v>3.1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494.76</v>
      </c>
      <c r="L71" s="201">
        <v>17.47</v>
      </c>
      <c r="M71" s="201">
        <v>63.93</v>
      </c>
      <c r="N71" s="201">
        <v>52.97</v>
      </c>
      <c r="O71" s="201">
        <v>74.03</v>
      </c>
      <c r="P71" s="201">
        <v>31.39</v>
      </c>
      <c r="Q71" s="201">
        <v>9.6300000000000008</v>
      </c>
      <c r="R71" s="201">
        <v>18.93</v>
      </c>
      <c r="S71" s="201">
        <v>11.77</v>
      </c>
      <c r="T71" s="201">
        <v>1.42</v>
      </c>
      <c r="U71" s="201">
        <v>59.37</v>
      </c>
      <c r="V71" s="201">
        <v>8.83</v>
      </c>
      <c r="W71" s="201">
        <v>18.79</v>
      </c>
      <c r="X71" s="201">
        <v>62.9</v>
      </c>
      <c r="Y71" s="201">
        <v>0</v>
      </c>
      <c r="Z71">
        <v>0</v>
      </c>
      <c r="AA71" s="201">
        <v>14.05</v>
      </c>
      <c r="AB71" s="201">
        <v>0</v>
      </c>
      <c r="AC71" s="201">
        <v>0</v>
      </c>
      <c r="AD71" s="201">
        <v>0</v>
      </c>
      <c r="AE71" s="201">
        <v>82.31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118.44</v>
      </c>
      <c r="AQ71" s="201">
        <v>38.270000000000003</v>
      </c>
      <c r="AR71" s="201">
        <v>21.15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2.46</v>
      </c>
      <c r="AZ71" s="201">
        <v>4.2699999999999996</v>
      </c>
      <c r="BA71" s="201">
        <v>3.1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363.42</v>
      </c>
      <c r="L72" s="201">
        <v>17.47</v>
      </c>
      <c r="M72" s="201">
        <v>63.93</v>
      </c>
      <c r="N72" s="201">
        <v>52.97</v>
      </c>
      <c r="O72" s="201">
        <v>74.03</v>
      </c>
      <c r="P72" s="201">
        <v>31.39</v>
      </c>
      <c r="Q72" s="201">
        <v>9.6300000000000008</v>
      </c>
      <c r="R72" s="201">
        <v>18.93</v>
      </c>
      <c r="S72" s="201">
        <v>11.77</v>
      </c>
      <c r="T72" s="201">
        <v>1.42</v>
      </c>
      <c r="U72" s="201">
        <v>59.37</v>
      </c>
      <c r="V72" s="201">
        <v>8.83</v>
      </c>
      <c r="W72" s="201">
        <v>18.79</v>
      </c>
      <c r="X72" s="201">
        <v>62.9</v>
      </c>
      <c r="Y72" s="201">
        <v>0</v>
      </c>
      <c r="Z72">
        <v>0</v>
      </c>
      <c r="AA72" s="201">
        <v>14.05</v>
      </c>
      <c r="AB72" s="201">
        <v>0</v>
      </c>
      <c r="AC72" s="201">
        <v>0</v>
      </c>
      <c r="AD72" s="201">
        <v>0</v>
      </c>
      <c r="AE72" s="201">
        <v>82.31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118.44</v>
      </c>
      <c r="AQ72" s="201">
        <v>38.270000000000003</v>
      </c>
      <c r="AR72" s="201">
        <v>12.22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2.46</v>
      </c>
      <c r="AZ72" s="201">
        <v>4.2699999999999996</v>
      </c>
      <c r="BA72" s="201">
        <v>3.1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494.76</v>
      </c>
      <c r="L73" s="201">
        <v>17.47</v>
      </c>
      <c r="M73" s="201">
        <v>63.93</v>
      </c>
      <c r="N73" s="201">
        <v>52.97</v>
      </c>
      <c r="O73" s="201">
        <v>74.03</v>
      </c>
      <c r="P73" s="201">
        <v>31.39</v>
      </c>
      <c r="Q73" s="201">
        <v>9.6300000000000008</v>
      </c>
      <c r="R73" s="201">
        <v>18.93</v>
      </c>
      <c r="S73" s="201">
        <v>11.77</v>
      </c>
      <c r="T73" s="201">
        <v>1.42</v>
      </c>
      <c r="U73" s="201">
        <v>59.37</v>
      </c>
      <c r="V73" s="201">
        <v>8.83</v>
      </c>
      <c r="W73" s="201">
        <v>18.79</v>
      </c>
      <c r="X73" s="201">
        <v>62.9</v>
      </c>
      <c r="Y73" s="201">
        <v>0</v>
      </c>
      <c r="Z73">
        <v>0</v>
      </c>
      <c r="AA73" s="201">
        <v>14.05</v>
      </c>
      <c r="AB73" s="201">
        <v>0</v>
      </c>
      <c r="AC73" s="201">
        <v>0</v>
      </c>
      <c r="AD73" s="201">
        <v>0</v>
      </c>
      <c r="AE73" s="201">
        <v>82.31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118.44</v>
      </c>
      <c r="AQ73" s="201">
        <v>38.270000000000003</v>
      </c>
      <c r="AR73" s="201">
        <v>6.92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2.46</v>
      </c>
      <c r="AZ73" s="201">
        <v>4.2699999999999996</v>
      </c>
      <c r="BA73" s="201">
        <v>3.1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494.76</v>
      </c>
      <c r="L74" s="201">
        <v>17.47</v>
      </c>
      <c r="M74" s="201">
        <v>63.93</v>
      </c>
      <c r="N74" s="201">
        <v>52.97</v>
      </c>
      <c r="O74" s="201">
        <v>74.03</v>
      </c>
      <c r="P74" s="201">
        <v>31.39</v>
      </c>
      <c r="Q74" s="201">
        <v>9.6300000000000008</v>
      </c>
      <c r="R74" s="201">
        <v>18.93</v>
      </c>
      <c r="S74" s="201">
        <v>11.77</v>
      </c>
      <c r="T74" s="201">
        <v>1.42</v>
      </c>
      <c r="U74" s="201">
        <v>59.37</v>
      </c>
      <c r="V74" s="201">
        <v>8.83</v>
      </c>
      <c r="W74" s="201">
        <v>18.79</v>
      </c>
      <c r="X74" s="201">
        <v>62.9</v>
      </c>
      <c r="Y74" s="201">
        <v>0</v>
      </c>
      <c r="Z74">
        <v>0</v>
      </c>
      <c r="AA74" s="201">
        <v>14.05</v>
      </c>
      <c r="AB74" s="201">
        <v>0</v>
      </c>
      <c r="AC74" s="201">
        <v>0</v>
      </c>
      <c r="AD74" s="201">
        <v>0</v>
      </c>
      <c r="AE74" s="201">
        <v>82.31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118.44</v>
      </c>
      <c r="AQ74" s="201">
        <v>38.270000000000003</v>
      </c>
      <c r="AR74" s="201">
        <v>3.71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2.46</v>
      </c>
      <c r="AZ74" s="201">
        <v>4.2699999999999996</v>
      </c>
      <c r="BA74" s="201">
        <v>3.1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494.31</v>
      </c>
      <c r="L75" s="201">
        <v>17.47</v>
      </c>
      <c r="M75" s="201">
        <v>63.93</v>
      </c>
      <c r="N75" s="201">
        <v>52.97</v>
      </c>
      <c r="O75" s="201">
        <v>74.03</v>
      </c>
      <c r="P75" s="201">
        <v>31.39</v>
      </c>
      <c r="Q75" s="201">
        <v>9.6300000000000008</v>
      </c>
      <c r="R75" s="201">
        <v>19.14</v>
      </c>
      <c r="S75" s="201">
        <v>11.77</v>
      </c>
      <c r="T75" s="201">
        <v>1.42</v>
      </c>
      <c r="U75" s="201">
        <v>59.37</v>
      </c>
      <c r="V75" s="201">
        <v>8.83</v>
      </c>
      <c r="W75" s="201">
        <v>18.79</v>
      </c>
      <c r="X75" s="201">
        <v>62.9</v>
      </c>
      <c r="Y75" s="201">
        <v>0</v>
      </c>
      <c r="Z75">
        <v>0</v>
      </c>
      <c r="AA75" s="201">
        <v>14.05</v>
      </c>
      <c r="AB75" s="201">
        <v>0</v>
      </c>
      <c r="AC75" s="201">
        <v>0</v>
      </c>
      <c r="AD75" s="201">
        <v>0</v>
      </c>
      <c r="AE75" s="201">
        <v>82.31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118.44</v>
      </c>
      <c r="AQ75" s="201">
        <v>38.270000000000003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2.46</v>
      </c>
      <c r="AZ75" s="201">
        <v>4.2699999999999996</v>
      </c>
      <c r="BA75" s="201">
        <v>3.1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494.53</v>
      </c>
      <c r="L76" s="201">
        <v>16.8</v>
      </c>
      <c r="M76" s="201">
        <v>63.93</v>
      </c>
      <c r="N76" s="201">
        <v>52.97</v>
      </c>
      <c r="O76" s="201">
        <v>74.03</v>
      </c>
      <c r="P76" s="201">
        <v>31.39</v>
      </c>
      <c r="Q76" s="201">
        <v>9.6300000000000008</v>
      </c>
      <c r="R76" s="201">
        <v>18.93</v>
      </c>
      <c r="S76" s="201">
        <v>11.77</v>
      </c>
      <c r="T76" s="201">
        <v>1.42</v>
      </c>
      <c r="U76" s="201">
        <v>59.37</v>
      </c>
      <c r="V76" s="201">
        <v>8.83</v>
      </c>
      <c r="W76" s="201">
        <v>14.77</v>
      </c>
      <c r="X76" s="201">
        <v>62.9</v>
      </c>
      <c r="Y76" s="201">
        <v>0</v>
      </c>
      <c r="Z76">
        <v>0</v>
      </c>
      <c r="AA76" s="201">
        <v>14.05</v>
      </c>
      <c r="AB76" s="201">
        <v>0</v>
      </c>
      <c r="AC76" s="201">
        <v>0</v>
      </c>
      <c r="AD76" s="201">
        <v>0</v>
      </c>
      <c r="AE76" s="201">
        <v>82.31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118.44</v>
      </c>
      <c r="AQ76" s="201">
        <v>38.270000000000003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2.46</v>
      </c>
      <c r="AZ76" s="201">
        <v>4.2699999999999996</v>
      </c>
      <c r="BA76" s="201">
        <v>3.1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494.53</v>
      </c>
      <c r="L77" s="201">
        <v>16.8</v>
      </c>
      <c r="M77" s="201">
        <v>63.93</v>
      </c>
      <c r="N77" s="201">
        <v>52.97</v>
      </c>
      <c r="O77" s="201">
        <v>74.03</v>
      </c>
      <c r="P77" s="201">
        <v>31.39</v>
      </c>
      <c r="Q77" s="201">
        <v>9.6300000000000008</v>
      </c>
      <c r="R77" s="201">
        <v>18.93</v>
      </c>
      <c r="S77" s="201">
        <v>11.77</v>
      </c>
      <c r="T77" s="201">
        <v>1.42</v>
      </c>
      <c r="U77" s="201">
        <v>59.37</v>
      </c>
      <c r="V77" s="201">
        <v>8.83</v>
      </c>
      <c r="W77" s="201">
        <v>14.77</v>
      </c>
      <c r="X77" s="201">
        <v>62.9</v>
      </c>
      <c r="Y77" s="201">
        <v>0</v>
      </c>
      <c r="Z77">
        <v>0</v>
      </c>
      <c r="AA77" s="201">
        <v>14.05</v>
      </c>
      <c r="AB77" s="201">
        <v>0</v>
      </c>
      <c r="AC77" s="201">
        <v>0</v>
      </c>
      <c r="AD77" s="201">
        <v>0</v>
      </c>
      <c r="AE77" s="201">
        <v>82.31</v>
      </c>
      <c r="AF77" s="201">
        <v>0</v>
      </c>
      <c r="AG77" s="201">
        <v>0</v>
      </c>
      <c r="AH77" s="201">
        <v>0</v>
      </c>
      <c r="AI77" s="201">
        <v>116.96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118.44</v>
      </c>
      <c r="AQ77" s="201">
        <v>38.270000000000003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2.46</v>
      </c>
      <c r="AZ77" s="201">
        <v>4.2699999999999996</v>
      </c>
      <c r="BA77" s="201">
        <v>3.1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494.53</v>
      </c>
      <c r="L78" s="201">
        <v>16.8</v>
      </c>
      <c r="M78" s="201">
        <v>63.93</v>
      </c>
      <c r="N78" s="201">
        <v>52.97</v>
      </c>
      <c r="O78" s="201">
        <v>74.03</v>
      </c>
      <c r="P78" s="201">
        <v>31.39</v>
      </c>
      <c r="Q78" s="201">
        <v>9.6300000000000008</v>
      </c>
      <c r="R78" s="201">
        <v>18.93</v>
      </c>
      <c r="S78" s="201">
        <v>11.77</v>
      </c>
      <c r="T78" s="201">
        <v>1.42</v>
      </c>
      <c r="U78" s="201">
        <v>59.37</v>
      </c>
      <c r="V78" s="201">
        <v>8.83</v>
      </c>
      <c r="W78" s="201">
        <v>14.77</v>
      </c>
      <c r="X78" s="201">
        <v>62.9</v>
      </c>
      <c r="Y78" s="201">
        <v>0</v>
      </c>
      <c r="Z78">
        <v>0</v>
      </c>
      <c r="AA78" s="201">
        <v>14.05</v>
      </c>
      <c r="AB78" s="201">
        <v>0</v>
      </c>
      <c r="AC78" s="201">
        <v>0</v>
      </c>
      <c r="AD78" s="201">
        <v>0</v>
      </c>
      <c r="AE78" s="201">
        <v>82.31</v>
      </c>
      <c r="AF78" s="201">
        <v>0</v>
      </c>
      <c r="AG78" s="201">
        <v>0</v>
      </c>
      <c r="AH78" s="201">
        <v>0</v>
      </c>
      <c r="AI78" s="201">
        <v>116.96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118.44</v>
      </c>
      <c r="AQ78" s="201">
        <v>38.270000000000003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2.5099999999999998</v>
      </c>
      <c r="AZ78" s="201">
        <v>4.0999999999999996</v>
      </c>
      <c r="BA78" s="201">
        <v>3.19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500.27</v>
      </c>
      <c r="L79" s="201">
        <v>16.64</v>
      </c>
      <c r="M79" s="201">
        <v>63.93</v>
      </c>
      <c r="N79" s="201">
        <v>52.97</v>
      </c>
      <c r="O79" s="201">
        <v>74.03</v>
      </c>
      <c r="P79" s="201">
        <v>31.39</v>
      </c>
      <c r="Q79" s="201">
        <v>9.6300000000000008</v>
      </c>
      <c r="R79" s="201">
        <v>18.93</v>
      </c>
      <c r="S79" s="201">
        <v>11.77</v>
      </c>
      <c r="T79" s="201">
        <v>1.42</v>
      </c>
      <c r="U79" s="201">
        <v>59.37</v>
      </c>
      <c r="V79" s="201">
        <v>8.83</v>
      </c>
      <c r="W79" s="201">
        <v>18.79</v>
      </c>
      <c r="X79" s="201">
        <v>62.9</v>
      </c>
      <c r="Y79" s="201">
        <v>0</v>
      </c>
      <c r="Z79">
        <v>0</v>
      </c>
      <c r="AA79" s="201">
        <v>14.05</v>
      </c>
      <c r="AB79" s="201">
        <v>0</v>
      </c>
      <c r="AC79" s="201">
        <v>0</v>
      </c>
      <c r="AD79" s="201">
        <v>0</v>
      </c>
      <c r="AE79" s="201">
        <v>82.31</v>
      </c>
      <c r="AF79" s="201">
        <v>0</v>
      </c>
      <c r="AG79" s="201">
        <v>0</v>
      </c>
      <c r="AH79" s="201">
        <v>0</v>
      </c>
      <c r="AI79" s="201">
        <v>116.96</v>
      </c>
      <c r="AJ79" s="201">
        <v>0</v>
      </c>
      <c r="AK79" s="201">
        <v>0</v>
      </c>
      <c r="AL79" s="201">
        <v>0</v>
      </c>
      <c r="AM79" s="201">
        <v>100</v>
      </c>
      <c r="AN79" s="201">
        <v>0</v>
      </c>
      <c r="AO79">
        <v>0</v>
      </c>
      <c r="AP79" s="201">
        <v>118.44</v>
      </c>
      <c r="AQ79" s="201">
        <v>38.270000000000003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2.5099999999999998</v>
      </c>
      <c r="AZ79" s="201">
        <v>4.0999999999999996</v>
      </c>
      <c r="BA79" s="201">
        <v>3.19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494.11</v>
      </c>
      <c r="L80" s="201">
        <v>16.64</v>
      </c>
      <c r="M80" s="201">
        <v>63.93</v>
      </c>
      <c r="N80" s="201">
        <v>52.97</v>
      </c>
      <c r="O80" s="201">
        <v>74.03</v>
      </c>
      <c r="P80" s="201">
        <v>31.39</v>
      </c>
      <c r="Q80" s="201">
        <v>9.6300000000000008</v>
      </c>
      <c r="R80" s="201">
        <v>18.93</v>
      </c>
      <c r="S80" s="201">
        <v>11.77</v>
      </c>
      <c r="T80" s="201">
        <v>1.42</v>
      </c>
      <c r="U80" s="201">
        <v>59.37</v>
      </c>
      <c r="V80" s="201">
        <v>8.83</v>
      </c>
      <c r="W80" s="201">
        <v>18.79</v>
      </c>
      <c r="X80" s="201">
        <v>62.9</v>
      </c>
      <c r="Y80" s="201">
        <v>0</v>
      </c>
      <c r="Z80">
        <v>0</v>
      </c>
      <c r="AA80" s="201">
        <v>14.05</v>
      </c>
      <c r="AB80" s="201">
        <v>0</v>
      </c>
      <c r="AC80" s="201">
        <v>0</v>
      </c>
      <c r="AD80" s="201">
        <v>0</v>
      </c>
      <c r="AE80" s="201">
        <v>82.31</v>
      </c>
      <c r="AF80" s="201">
        <v>0</v>
      </c>
      <c r="AG80" s="201">
        <v>0</v>
      </c>
      <c r="AH80" s="201">
        <v>0</v>
      </c>
      <c r="AI80" s="201">
        <v>116.96</v>
      </c>
      <c r="AJ80" s="201">
        <v>0</v>
      </c>
      <c r="AK80" s="201">
        <v>0</v>
      </c>
      <c r="AL80" s="201">
        <v>0</v>
      </c>
      <c r="AM80" s="201">
        <v>170</v>
      </c>
      <c r="AN80" s="201">
        <v>0</v>
      </c>
      <c r="AO80">
        <v>0</v>
      </c>
      <c r="AP80" s="201">
        <v>118.44</v>
      </c>
      <c r="AQ80" s="201">
        <v>38.270000000000003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2.5099999999999998</v>
      </c>
      <c r="AZ80" s="201">
        <v>4.0999999999999996</v>
      </c>
      <c r="BA80" s="201">
        <v>3.19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494.11</v>
      </c>
      <c r="L81" s="201">
        <v>16.64</v>
      </c>
      <c r="M81" s="201">
        <v>63.93</v>
      </c>
      <c r="N81" s="201">
        <v>52.97</v>
      </c>
      <c r="O81" s="201">
        <v>74.03</v>
      </c>
      <c r="P81" s="201">
        <v>31.39</v>
      </c>
      <c r="Q81" s="201">
        <v>9.6300000000000008</v>
      </c>
      <c r="R81" s="201">
        <v>18.93</v>
      </c>
      <c r="S81" s="201">
        <v>11.77</v>
      </c>
      <c r="T81" s="201">
        <v>1.42</v>
      </c>
      <c r="U81" s="201">
        <v>59.37</v>
      </c>
      <c r="V81" s="201">
        <v>8.83</v>
      </c>
      <c r="W81" s="201">
        <v>18.79</v>
      </c>
      <c r="X81" s="201">
        <v>62.9</v>
      </c>
      <c r="Y81" s="201">
        <v>0</v>
      </c>
      <c r="Z81">
        <v>0</v>
      </c>
      <c r="AA81" s="201">
        <v>14.05</v>
      </c>
      <c r="AB81" s="201">
        <v>0</v>
      </c>
      <c r="AC81" s="201">
        <v>0</v>
      </c>
      <c r="AD81" s="201">
        <v>0</v>
      </c>
      <c r="AE81" s="201">
        <v>82.31</v>
      </c>
      <c r="AF81" s="201">
        <v>0</v>
      </c>
      <c r="AG81" s="201">
        <v>0</v>
      </c>
      <c r="AH81" s="201">
        <v>0</v>
      </c>
      <c r="AI81" s="201">
        <v>116.96</v>
      </c>
      <c r="AJ81" s="201">
        <v>0</v>
      </c>
      <c r="AK81" s="201">
        <v>0</v>
      </c>
      <c r="AL81" s="201">
        <v>0</v>
      </c>
      <c r="AM81" s="201">
        <v>100</v>
      </c>
      <c r="AN81" s="201">
        <v>0</v>
      </c>
      <c r="AO81">
        <v>0</v>
      </c>
      <c r="AP81" s="201">
        <v>118.44</v>
      </c>
      <c r="AQ81" s="201">
        <v>38.270000000000003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2.5099999999999998</v>
      </c>
      <c r="AZ81" s="201">
        <v>4.0999999999999996</v>
      </c>
      <c r="BA81" s="201">
        <v>3.19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494.11</v>
      </c>
      <c r="L82" s="201">
        <v>16.64</v>
      </c>
      <c r="M82" s="201">
        <v>63.93</v>
      </c>
      <c r="N82" s="201">
        <v>52.97</v>
      </c>
      <c r="O82" s="201">
        <v>74.03</v>
      </c>
      <c r="P82" s="201">
        <v>31.39</v>
      </c>
      <c r="Q82" s="201">
        <v>9.6300000000000008</v>
      </c>
      <c r="R82" s="201">
        <v>18.93</v>
      </c>
      <c r="S82" s="201">
        <v>11.77</v>
      </c>
      <c r="T82" s="201">
        <v>1.42</v>
      </c>
      <c r="U82" s="201">
        <v>59.37</v>
      </c>
      <c r="V82" s="201">
        <v>8.83</v>
      </c>
      <c r="W82" s="201">
        <v>18.79</v>
      </c>
      <c r="X82" s="201">
        <v>62.9</v>
      </c>
      <c r="Y82" s="201">
        <v>0</v>
      </c>
      <c r="Z82">
        <v>0</v>
      </c>
      <c r="AA82" s="201">
        <v>14.05</v>
      </c>
      <c r="AB82" s="201">
        <v>0</v>
      </c>
      <c r="AC82" s="201">
        <v>0</v>
      </c>
      <c r="AD82" s="201">
        <v>0</v>
      </c>
      <c r="AE82" s="201">
        <v>82.31</v>
      </c>
      <c r="AF82" s="201">
        <v>0</v>
      </c>
      <c r="AG82" s="201">
        <v>0</v>
      </c>
      <c r="AH82" s="201">
        <v>0</v>
      </c>
      <c r="AI82" s="201">
        <v>116.96</v>
      </c>
      <c r="AJ82" s="201">
        <v>0</v>
      </c>
      <c r="AK82" s="201">
        <v>0</v>
      </c>
      <c r="AL82" s="201">
        <v>0</v>
      </c>
      <c r="AM82" s="201">
        <v>100</v>
      </c>
      <c r="AN82" s="201">
        <v>0</v>
      </c>
      <c r="AO82">
        <v>0</v>
      </c>
      <c r="AP82" s="201">
        <v>118.44</v>
      </c>
      <c r="AQ82" s="201">
        <v>38.270000000000003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2.5099999999999998</v>
      </c>
      <c r="AZ82" s="201">
        <v>4.0999999999999996</v>
      </c>
      <c r="BA82" s="201">
        <v>3.19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494.1</v>
      </c>
      <c r="L83" s="201">
        <v>16.64</v>
      </c>
      <c r="M83" s="201">
        <v>63.93</v>
      </c>
      <c r="N83" s="201">
        <v>52.97</v>
      </c>
      <c r="O83" s="201">
        <v>74.03</v>
      </c>
      <c r="P83" s="201">
        <v>31.39</v>
      </c>
      <c r="Q83" s="201">
        <v>9.6300000000000008</v>
      </c>
      <c r="R83" s="201">
        <v>18.93</v>
      </c>
      <c r="S83" s="201">
        <v>11.77</v>
      </c>
      <c r="T83" s="201">
        <v>1.42</v>
      </c>
      <c r="U83" s="201">
        <v>59.37</v>
      </c>
      <c r="V83" s="201">
        <v>8.83</v>
      </c>
      <c r="W83" s="201">
        <v>18.79</v>
      </c>
      <c r="X83" s="201">
        <v>62.9</v>
      </c>
      <c r="Y83" s="201">
        <v>0</v>
      </c>
      <c r="Z83">
        <v>0</v>
      </c>
      <c r="AA83" s="201">
        <v>14.05</v>
      </c>
      <c r="AB83" s="201">
        <v>0</v>
      </c>
      <c r="AC83" s="201">
        <v>0</v>
      </c>
      <c r="AD83" s="201">
        <v>0</v>
      </c>
      <c r="AE83" s="201">
        <v>82.31</v>
      </c>
      <c r="AF83" s="201">
        <v>0</v>
      </c>
      <c r="AG83" s="201">
        <v>0</v>
      </c>
      <c r="AH83" s="201">
        <v>0</v>
      </c>
      <c r="AI83" s="201">
        <v>116.96</v>
      </c>
      <c r="AJ83" s="201">
        <v>0</v>
      </c>
      <c r="AK83" s="201">
        <v>0</v>
      </c>
      <c r="AL83" s="201">
        <v>0</v>
      </c>
      <c r="AM83" s="201">
        <v>100</v>
      </c>
      <c r="AN83" s="201">
        <v>0</v>
      </c>
      <c r="AO83">
        <v>0</v>
      </c>
      <c r="AP83" s="201">
        <v>118.44</v>
      </c>
      <c r="AQ83" s="201">
        <v>38.270000000000003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2.5099999999999998</v>
      </c>
      <c r="AZ83" s="201">
        <v>4.0999999999999996</v>
      </c>
      <c r="BA83" s="201">
        <v>3.19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494.1</v>
      </c>
      <c r="L84" s="201">
        <v>16.64</v>
      </c>
      <c r="M84" s="201">
        <v>63.93</v>
      </c>
      <c r="N84" s="201">
        <v>52.97</v>
      </c>
      <c r="O84" s="201">
        <v>74.03</v>
      </c>
      <c r="P84" s="201">
        <v>31.39</v>
      </c>
      <c r="Q84" s="201">
        <v>9.6300000000000008</v>
      </c>
      <c r="R84" s="201">
        <v>18.93</v>
      </c>
      <c r="S84" s="201">
        <v>11.77</v>
      </c>
      <c r="T84" s="201">
        <v>1.42</v>
      </c>
      <c r="U84" s="201">
        <v>59.37</v>
      </c>
      <c r="V84" s="201">
        <v>8.83</v>
      </c>
      <c r="W84" s="201">
        <v>18.79</v>
      </c>
      <c r="X84" s="201">
        <v>62.9</v>
      </c>
      <c r="Y84" s="201">
        <v>0</v>
      </c>
      <c r="Z84">
        <v>0</v>
      </c>
      <c r="AA84" s="201">
        <v>14.05</v>
      </c>
      <c r="AB84" s="201">
        <v>0</v>
      </c>
      <c r="AC84" s="201">
        <v>0</v>
      </c>
      <c r="AD84" s="201">
        <v>0</v>
      </c>
      <c r="AE84" s="201">
        <v>82.31</v>
      </c>
      <c r="AF84" s="201">
        <v>0</v>
      </c>
      <c r="AG84" s="201">
        <v>0</v>
      </c>
      <c r="AH84" s="201">
        <v>0</v>
      </c>
      <c r="AI84" s="201">
        <v>116.96</v>
      </c>
      <c r="AJ84" s="201">
        <v>0</v>
      </c>
      <c r="AK84" s="201">
        <v>0</v>
      </c>
      <c r="AL84" s="201">
        <v>0</v>
      </c>
      <c r="AM84" s="201">
        <v>100</v>
      </c>
      <c r="AN84" s="201">
        <v>0</v>
      </c>
      <c r="AO84">
        <v>0</v>
      </c>
      <c r="AP84" s="201">
        <v>118.44</v>
      </c>
      <c r="AQ84" s="201">
        <v>38.270000000000003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2.5099999999999998</v>
      </c>
      <c r="AZ84" s="201">
        <v>4.0999999999999996</v>
      </c>
      <c r="BA84" s="201">
        <v>3.19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494.1</v>
      </c>
      <c r="L85" s="201">
        <v>16.64</v>
      </c>
      <c r="M85" s="201">
        <v>63.93</v>
      </c>
      <c r="N85" s="201">
        <v>52.97</v>
      </c>
      <c r="O85" s="201">
        <v>74.03</v>
      </c>
      <c r="P85" s="201">
        <v>31.39</v>
      </c>
      <c r="Q85" s="201">
        <v>9.6300000000000008</v>
      </c>
      <c r="R85" s="201">
        <v>18.93</v>
      </c>
      <c r="S85" s="201">
        <v>11.77</v>
      </c>
      <c r="T85" s="201">
        <v>1.42</v>
      </c>
      <c r="U85" s="201">
        <v>59.37</v>
      </c>
      <c r="V85" s="201">
        <v>8.83</v>
      </c>
      <c r="W85" s="201">
        <v>18.79</v>
      </c>
      <c r="X85" s="201">
        <v>62.9</v>
      </c>
      <c r="Y85" s="201">
        <v>0</v>
      </c>
      <c r="Z85">
        <v>0</v>
      </c>
      <c r="AA85" s="201">
        <v>14.05</v>
      </c>
      <c r="AB85" s="201">
        <v>0</v>
      </c>
      <c r="AC85" s="201">
        <v>0</v>
      </c>
      <c r="AD85" s="201">
        <v>0</v>
      </c>
      <c r="AE85" s="201">
        <v>82.31</v>
      </c>
      <c r="AF85" s="201">
        <v>0</v>
      </c>
      <c r="AG85" s="201">
        <v>0</v>
      </c>
      <c r="AH85" s="201">
        <v>0</v>
      </c>
      <c r="AI85" s="201">
        <v>116.96</v>
      </c>
      <c r="AJ85" s="201">
        <v>0</v>
      </c>
      <c r="AK85" s="201">
        <v>0</v>
      </c>
      <c r="AL85" s="201">
        <v>0</v>
      </c>
      <c r="AM85" s="201">
        <v>100</v>
      </c>
      <c r="AN85" s="201">
        <v>0</v>
      </c>
      <c r="AO85">
        <v>0</v>
      </c>
      <c r="AP85" s="201">
        <v>118.44</v>
      </c>
      <c r="AQ85" s="201">
        <v>38.270000000000003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2.5099999999999998</v>
      </c>
      <c r="AZ85" s="201">
        <v>4.0999999999999996</v>
      </c>
      <c r="BA85" s="201">
        <v>3.19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494.1</v>
      </c>
      <c r="L86" s="201">
        <v>16.64</v>
      </c>
      <c r="M86" s="201">
        <v>63.93</v>
      </c>
      <c r="N86" s="201">
        <v>52.97</v>
      </c>
      <c r="O86" s="201">
        <v>74.03</v>
      </c>
      <c r="P86" s="201">
        <v>31.39</v>
      </c>
      <c r="Q86" s="201">
        <v>9.6300000000000008</v>
      </c>
      <c r="R86" s="201">
        <v>18.93</v>
      </c>
      <c r="S86" s="201">
        <v>11.77</v>
      </c>
      <c r="T86" s="201">
        <v>1.42</v>
      </c>
      <c r="U86" s="201">
        <v>59.37</v>
      </c>
      <c r="V86" s="201">
        <v>8.83</v>
      </c>
      <c r="W86" s="201">
        <v>18.79</v>
      </c>
      <c r="X86" s="201">
        <v>62.9</v>
      </c>
      <c r="Y86" s="201">
        <v>0</v>
      </c>
      <c r="Z86">
        <v>0</v>
      </c>
      <c r="AA86" s="201">
        <v>14.05</v>
      </c>
      <c r="AB86" s="201">
        <v>0</v>
      </c>
      <c r="AC86" s="201">
        <v>0</v>
      </c>
      <c r="AD86" s="201">
        <v>0</v>
      </c>
      <c r="AE86" s="201">
        <v>82.31</v>
      </c>
      <c r="AF86" s="201">
        <v>0</v>
      </c>
      <c r="AG86" s="201">
        <v>0</v>
      </c>
      <c r="AH86" s="201">
        <v>0</v>
      </c>
      <c r="AI86" s="201">
        <v>116.96</v>
      </c>
      <c r="AJ86" s="201">
        <v>0</v>
      </c>
      <c r="AK86" s="201">
        <v>0</v>
      </c>
      <c r="AL86" s="201">
        <v>0</v>
      </c>
      <c r="AM86" s="201">
        <v>247.66</v>
      </c>
      <c r="AN86" s="201">
        <v>0</v>
      </c>
      <c r="AO86">
        <v>0</v>
      </c>
      <c r="AP86" s="201">
        <v>118.44</v>
      </c>
      <c r="AQ86" s="201">
        <v>38.270000000000003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2.46</v>
      </c>
      <c r="AZ86" s="201">
        <v>4.2699999999999996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494.1</v>
      </c>
      <c r="L87" s="201">
        <v>16.64</v>
      </c>
      <c r="M87" s="201">
        <v>63.93</v>
      </c>
      <c r="N87" s="201">
        <v>52.97</v>
      </c>
      <c r="O87" s="201">
        <v>74.03</v>
      </c>
      <c r="P87" s="201">
        <v>31.39</v>
      </c>
      <c r="Q87" s="201">
        <v>9.6300000000000008</v>
      </c>
      <c r="R87" s="201">
        <v>18.93</v>
      </c>
      <c r="S87" s="201">
        <v>11.77</v>
      </c>
      <c r="T87" s="201">
        <v>1.42</v>
      </c>
      <c r="U87" s="201">
        <v>59.37</v>
      </c>
      <c r="V87" s="201">
        <v>8.83</v>
      </c>
      <c r="W87" s="201">
        <v>18.79</v>
      </c>
      <c r="X87" s="201">
        <v>62.9</v>
      </c>
      <c r="Y87" s="201">
        <v>0</v>
      </c>
      <c r="Z87">
        <v>0</v>
      </c>
      <c r="AA87" s="201">
        <v>14.05</v>
      </c>
      <c r="AB87" s="201">
        <v>0</v>
      </c>
      <c r="AC87" s="201">
        <v>0</v>
      </c>
      <c r="AD87" s="201">
        <v>0</v>
      </c>
      <c r="AE87" s="201">
        <v>82.31</v>
      </c>
      <c r="AF87" s="201">
        <v>0</v>
      </c>
      <c r="AG87" s="201">
        <v>0</v>
      </c>
      <c r="AH87" s="201">
        <v>0</v>
      </c>
      <c r="AI87" s="201">
        <v>116.96</v>
      </c>
      <c r="AJ87" s="201">
        <v>0</v>
      </c>
      <c r="AK87" s="201">
        <v>0</v>
      </c>
      <c r="AL87" s="201">
        <v>0</v>
      </c>
      <c r="AM87" s="201">
        <v>193.66</v>
      </c>
      <c r="AN87" s="201">
        <v>0</v>
      </c>
      <c r="AO87">
        <v>0</v>
      </c>
      <c r="AP87" s="201">
        <v>118.44</v>
      </c>
      <c r="AQ87" s="201">
        <v>38.270000000000003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2.46</v>
      </c>
      <c r="AZ87" s="201">
        <v>4.2699999999999996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494.1</v>
      </c>
      <c r="L88" s="201">
        <v>16.64</v>
      </c>
      <c r="M88" s="201">
        <v>63.93</v>
      </c>
      <c r="N88" s="201">
        <v>52.97</v>
      </c>
      <c r="O88" s="201">
        <v>74.03</v>
      </c>
      <c r="P88" s="201">
        <v>31.39</v>
      </c>
      <c r="Q88" s="201">
        <v>9.6300000000000008</v>
      </c>
      <c r="R88" s="201">
        <v>18.93</v>
      </c>
      <c r="S88" s="201">
        <v>11.77</v>
      </c>
      <c r="T88" s="201">
        <v>1.42</v>
      </c>
      <c r="U88" s="201">
        <v>59.37</v>
      </c>
      <c r="V88" s="201">
        <v>8.83</v>
      </c>
      <c r="W88" s="201">
        <v>18.79</v>
      </c>
      <c r="X88" s="201">
        <v>62.9</v>
      </c>
      <c r="Y88" s="201">
        <v>0</v>
      </c>
      <c r="Z88">
        <v>0</v>
      </c>
      <c r="AA88" s="201">
        <v>14.05</v>
      </c>
      <c r="AB88" s="201">
        <v>0</v>
      </c>
      <c r="AC88" s="201">
        <v>0</v>
      </c>
      <c r="AD88" s="201">
        <v>0</v>
      </c>
      <c r="AE88" s="201">
        <v>82.31</v>
      </c>
      <c r="AF88" s="201">
        <v>0</v>
      </c>
      <c r="AG88" s="201">
        <v>0</v>
      </c>
      <c r="AH88" s="201">
        <v>0</v>
      </c>
      <c r="AI88" s="201">
        <v>116.96</v>
      </c>
      <c r="AJ88" s="201">
        <v>0</v>
      </c>
      <c r="AK88" s="201">
        <v>0</v>
      </c>
      <c r="AL88" s="201">
        <v>0</v>
      </c>
      <c r="AM88" s="201">
        <v>246.66</v>
      </c>
      <c r="AN88" s="201">
        <v>0</v>
      </c>
      <c r="AO88">
        <v>0</v>
      </c>
      <c r="AP88" s="201">
        <v>118.44</v>
      </c>
      <c r="AQ88" s="201">
        <v>38.270000000000003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2.46</v>
      </c>
      <c r="AZ88" s="201">
        <v>4.2699999999999996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494.1</v>
      </c>
      <c r="L89" s="201">
        <v>16.64</v>
      </c>
      <c r="M89" s="201">
        <v>63.93</v>
      </c>
      <c r="N89" s="201">
        <v>52.97</v>
      </c>
      <c r="O89" s="201">
        <v>74.03</v>
      </c>
      <c r="P89" s="201">
        <v>31.39</v>
      </c>
      <c r="Q89" s="201">
        <v>9.6300000000000008</v>
      </c>
      <c r="R89" s="201">
        <v>18.93</v>
      </c>
      <c r="S89" s="201">
        <v>11.77</v>
      </c>
      <c r="T89" s="201">
        <v>1.42</v>
      </c>
      <c r="U89" s="201">
        <v>59.37</v>
      </c>
      <c r="V89" s="201">
        <v>8.83</v>
      </c>
      <c r="W89" s="201">
        <v>18.79</v>
      </c>
      <c r="X89" s="201">
        <v>62.9</v>
      </c>
      <c r="Y89" s="201">
        <v>0</v>
      </c>
      <c r="Z89">
        <v>0</v>
      </c>
      <c r="AA89" s="201">
        <v>14.05</v>
      </c>
      <c r="AB89" s="201">
        <v>0</v>
      </c>
      <c r="AC89" s="201">
        <v>0</v>
      </c>
      <c r="AD89" s="201">
        <v>0</v>
      </c>
      <c r="AE89" s="201">
        <v>82.31</v>
      </c>
      <c r="AF89" s="201">
        <v>0</v>
      </c>
      <c r="AG89" s="201">
        <v>0</v>
      </c>
      <c r="AH89" s="201">
        <v>0</v>
      </c>
      <c r="AI89" s="201">
        <v>116.96</v>
      </c>
      <c r="AJ89" s="201">
        <v>0</v>
      </c>
      <c r="AK89" s="201">
        <v>0</v>
      </c>
      <c r="AL89" s="201">
        <v>0</v>
      </c>
      <c r="AM89" s="201">
        <v>303.66000000000003</v>
      </c>
      <c r="AN89" s="201">
        <v>0</v>
      </c>
      <c r="AO89">
        <v>0</v>
      </c>
      <c r="AP89" s="201">
        <v>118.44</v>
      </c>
      <c r="AQ89" s="201">
        <v>38.270000000000003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2.46</v>
      </c>
      <c r="AZ89" s="201">
        <v>4.2699999999999996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494.1</v>
      </c>
      <c r="L90" s="201">
        <v>16.64</v>
      </c>
      <c r="M90" s="201">
        <v>63.93</v>
      </c>
      <c r="N90" s="201">
        <v>52.97</v>
      </c>
      <c r="O90" s="201">
        <v>74.03</v>
      </c>
      <c r="P90" s="201">
        <v>31.39</v>
      </c>
      <c r="Q90" s="201">
        <v>9.6300000000000008</v>
      </c>
      <c r="R90" s="201">
        <v>18.93</v>
      </c>
      <c r="S90" s="201">
        <v>11.77</v>
      </c>
      <c r="T90" s="201">
        <v>1.42</v>
      </c>
      <c r="U90" s="201">
        <v>59.37</v>
      </c>
      <c r="V90" s="201">
        <v>8.83</v>
      </c>
      <c r="W90" s="201">
        <v>18.79</v>
      </c>
      <c r="X90" s="201">
        <v>62.9</v>
      </c>
      <c r="Y90" s="201">
        <v>0</v>
      </c>
      <c r="Z90">
        <v>0</v>
      </c>
      <c r="AA90" s="201">
        <v>14.05</v>
      </c>
      <c r="AB90" s="201">
        <v>0</v>
      </c>
      <c r="AC90" s="201">
        <v>0</v>
      </c>
      <c r="AD90" s="201">
        <v>0</v>
      </c>
      <c r="AE90" s="201">
        <v>82.31</v>
      </c>
      <c r="AF90" s="201">
        <v>0</v>
      </c>
      <c r="AG90" s="201">
        <v>0</v>
      </c>
      <c r="AH90" s="201">
        <v>0</v>
      </c>
      <c r="AI90" s="201">
        <v>116.96</v>
      </c>
      <c r="AJ90" s="201">
        <v>0</v>
      </c>
      <c r="AK90" s="201">
        <v>0</v>
      </c>
      <c r="AL90" s="201">
        <v>0</v>
      </c>
      <c r="AM90" s="201">
        <v>394.66</v>
      </c>
      <c r="AN90" s="201">
        <v>0</v>
      </c>
      <c r="AO90">
        <v>0</v>
      </c>
      <c r="AP90" s="201">
        <v>118.44</v>
      </c>
      <c r="AQ90" s="201">
        <v>38.270000000000003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2.5099999999999998</v>
      </c>
      <c r="AZ90" s="201">
        <v>4.0999999999999996</v>
      </c>
      <c r="BA90" s="201">
        <v>3.19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494.1</v>
      </c>
      <c r="L91" s="201">
        <v>16.64</v>
      </c>
      <c r="M91" s="201">
        <v>63.93</v>
      </c>
      <c r="N91" s="201">
        <v>52.97</v>
      </c>
      <c r="O91" s="201">
        <v>74.03</v>
      </c>
      <c r="P91" s="201">
        <v>31.39</v>
      </c>
      <c r="Q91" s="201">
        <v>9.6300000000000008</v>
      </c>
      <c r="R91" s="201">
        <v>18.93</v>
      </c>
      <c r="S91" s="201">
        <v>11.77</v>
      </c>
      <c r="T91" s="201">
        <v>1.42</v>
      </c>
      <c r="U91" s="201">
        <v>59.37</v>
      </c>
      <c r="V91" s="201">
        <v>8.83</v>
      </c>
      <c r="W91" s="201">
        <v>18.79</v>
      </c>
      <c r="X91" s="201">
        <v>62.9</v>
      </c>
      <c r="Y91" s="201">
        <v>0</v>
      </c>
      <c r="Z91">
        <v>0</v>
      </c>
      <c r="AA91" s="201">
        <v>14.05</v>
      </c>
      <c r="AB91" s="201">
        <v>0</v>
      </c>
      <c r="AC91" s="201">
        <v>0</v>
      </c>
      <c r="AD91" s="201">
        <v>0</v>
      </c>
      <c r="AE91" s="201">
        <v>82.31</v>
      </c>
      <c r="AF91" s="201">
        <v>0</v>
      </c>
      <c r="AG91" s="201">
        <v>0</v>
      </c>
      <c r="AH91" s="201">
        <v>0</v>
      </c>
      <c r="AI91" s="201">
        <v>116.96</v>
      </c>
      <c r="AJ91" s="201">
        <v>0</v>
      </c>
      <c r="AK91" s="201">
        <v>0</v>
      </c>
      <c r="AL91" s="201">
        <v>0</v>
      </c>
      <c r="AM91" s="201">
        <v>383.66</v>
      </c>
      <c r="AN91" s="201">
        <v>0</v>
      </c>
      <c r="AO91">
        <v>0</v>
      </c>
      <c r="AP91" s="201">
        <v>118.44</v>
      </c>
      <c r="AQ91" s="201">
        <v>38.270000000000003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2.5099999999999998</v>
      </c>
      <c r="AZ91" s="201">
        <v>4.0999999999999996</v>
      </c>
      <c r="BA91" s="201">
        <v>3.19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494.1</v>
      </c>
      <c r="L92" s="201">
        <v>16.64</v>
      </c>
      <c r="M92" s="201">
        <v>63.93</v>
      </c>
      <c r="N92" s="201">
        <v>52.97</v>
      </c>
      <c r="O92" s="201">
        <v>74.03</v>
      </c>
      <c r="P92" s="201">
        <v>31.39</v>
      </c>
      <c r="Q92" s="201">
        <v>9.6300000000000008</v>
      </c>
      <c r="R92" s="201">
        <v>18.93</v>
      </c>
      <c r="S92" s="201">
        <v>11.77</v>
      </c>
      <c r="T92" s="201">
        <v>1.42</v>
      </c>
      <c r="U92" s="201">
        <v>59.37</v>
      </c>
      <c r="V92" s="201">
        <v>8.83</v>
      </c>
      <c r="W92" s="201">
        <v>18.79</v>
      </c>
      <c r="X92" s="201">
        <v>62.9</v>
      </c>
      <c r="Y92" s="201">
        <v>0</v>
      </c>
      <c r="Z92">
        <v>0</v>
      </c>
      <c r="AA92" s="201">
        <v>14.05</v>
      </c>
      <c r="AB92" s="201">
        <v>0</v>
      </c>
      <c r="AC92" s="201">
        <v>0</v>
      </c>
      <c r="AD92" s="201">
        <v>0</v>
      </c>
      <c r="AE92" s="201">
        <v>82.31</v>
      </c>
      <c r="AF92" s="201">
        <v>0</v>
      </c>
      <c r="AG92" s="201">
        <v>0</v>
      </c>
      <c r="AH92" s="201">
        <v>0</v>
      </c>
      <c r="AI92" s="201">
        <v>116.96</v>
      </c>
      <c r="AJ92" s="201">
        <v>0</v>
      </c>
      <c r="AK92" s="201">
        <v>0</v>
      </c>
      <c r="AL92" s="201">
        <v>0</v>
      </c>
      <c r="AM92" s="201">
        <v>391.8</v>
      </c>
      <c r="AN92" s="201">
        <v>0</v>
      </c>
      <c r="AO92">
        <v>0</v>
      </c>
      <c r="AP92" s="201">
        <v>118.44</v>
      </c>
      <c r="AQ92" s="201">
        <v>38.270000000000003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2.5099999999999998</v>
      </c>
      <c r="AZ92" s="201">
        <v>4.0999999999999996</v>
      </c>
      <c r="BA92" s="201">
        <v>3.19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19.84</v>
      </c>
      <c r="E93" s="201">
        <v>0</v>
      </c>
      <c r="F93" s="201">
        <v>0</v>
      </c>
      <c r="G93" s="201">
        <v>32.35</v>
      </c>
      <c r="H93" s="201">
        <v>0</v>
      </c>
      <c r="I93" s="201">
        <v>0</v>
      </c>
      <c r="J93" s="201">
        <v>50.3</v>
      </c>
      <c r="K93" s="201">
        <v>494.1</v>
      </c>
      <c r="L93" s="201">
        <v>16.64</v>
      </c>
      <c r="M93" s="201">
        <v>63.93</v>
      </c>
      <c r="N93" s="201">
        <v>52.97</v>
      </c>
      <c r="O93" s="201">
        <v>74.03</v>
      </c>
      <c r="P93" s="201">
        <v>31.39</v>
      </c>
      <c r="Q93" s="201">
        <v>9.6300000000000008</v>
      </c>
      <c r="R93" s="201">
        <v>18.93</v>
      </c>
      <c r="S93" s="201">
        <v>11.77</v>
      </c>
      <c r="T93" s="201">
        <v>1.42</v>
      </c>
      <c r="U93" s="201">
        <v>59.37</v>
      </c>
      <c r="V93" s="201">
        <v>8.83</v>
      </c>
      <c r="W93" s="201">
        <v>18.79</v>
      </c>
      <c r="X93" s="201">
        <v>62.9</v>
      </c>
      <c r="Y93" s="201">
        <v>0</v>
      </c>
      <c r="Z93">
        <v>0</v>
      </c>
      <c r="AA93" s="201">
        <v>8.92</v>
      </c>
      <c r="AB93" s="201">
        <v>0</v>
      </c>
      <c r="AC93" s="201">
        <v>0</v>
      </c>
      <c r="AD93" s="201">
        <v>0</v>
      </c>
      <c r="AE93" s="201">
        <v>80</v>
      </c>
      <c r="AF93" s="201">
        <v>0</v>
      </c>
      <c r="AG93" s="201">
        <v>0</v>
      </c>
      <c r="AH93" s="201">
        <v>0</v>
      </c>
      <c r="AI93" s="201">
        <v>116.96</v>
      </c>
      <c r="AJ93" s="201">
        <v>0</v>
      </c>
      <c r="AK93" s="201">
        <v>0</v>
      </c>
      <c r="AL93" s="201">
        <v>0</v>
      </c>
      <c r="AM93" s="201">
        <v>317.68</v>
      </c>
      <c r="AN93" s="201">
        <v>0</v>
      </c>
      <c r="AO93">
        <v>0</v>
      </c>
      <c r="AP93" s="201">
        <v>118.44</v>
      </c>
      <c r="AQ93" s="201">
        <v>38.270000000000003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2.5099999999999998</v>
      </c>
      <c r="AZ93" s="201">
        <v>4.0999999999999996</v>
      </c>
      <c r="BA93" s="201">
        <v>3.19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34.659999999999997</v>
      </c>
      <c r="E94" s="201">
        <v>0</v>
      </c>
      <c r="F94" s="201">
        <v>0</v>
      </c>
      <c r="G94" s="201">
        <v>52.24</v>
      </c>
      <c r="H94" s="201">
        <v>0</v>
      </c>
      <c r="I94" s="201">
        <v>0</v>
      </c>
      <c r="J94" s="201">
        <v>50.3</v>
      </c>
      <c r="K94" s="201">
        <v>494.1</v>
      </c>
      <c r="L94" s="201">
        <v>16.64</v>
      </c>
      <c r="M94" s="201">
        <v>63.93</v>
      </c>
      <c r="N94" s="201">
        <v>52.97</v>
      </c>
      <c r="O94" s="201">
        <v>74.03</v>
      </c>
      <c r="P94" s="201">
        <v>31.39</v>
      </c>
      <c r="Q94" s="201">
        <v>9.6300000000000008</v>
      </c>
      <c r="R94" s="201">
        <v>18.93</v>
      </c>
      <c r="S94" s="201">
        <v>11.77</v>
      </c>
      <c r="T94" s="201">
        <v>1.42</v>
      </c>
      <c r="U94" s="201">
        <v>59.37</v>
      </c>
      <c r="V94" s="201">
        <v>8.83</v>
      </c>
      <c r="W94" s="201">
        <v>18.79</v>
      </c>
      <c r="X94" s="201">
        <v>62.9</v>
      </c>
      <c r="Y94" s="201">
        <v>0</v>
      </c>
      <c r="Z94">
        <v>0</v>
      </c>
      <c r="AA94" s="201">
        <v>8.92</v>
      </c>
      <c r="AB94" s="201">
        <v>0</v>
      </c>
      <c r="AC94" s="201">
        <v>0</v>
      </c>
      <c r="AD94" s="201">
        <v>0</v>
      </c>
      <c r="AE94" s="201">
        <v>80</v>
      </c>
      <c r="AF94" s="201">
        <v>0</v>
      </c>
      <c r="AG94" s="201">
        <v>0</v>
      </c>
      <c r="AH94" s="201">
        <v>0</v>
      </c>
      <c r="AI94" s="201">
        <v>116.96</v>
      </c>
      <c r="AJ94" s="201">
        <v>0</v>
      </c>
      <c r="AK94" s="201">
        <v>0</v>
      </c>
      <c r="AL94" s="201">
        <v>0</v>
      </c>
      <c r="AM94" s="201">
        <v>308.95999999999998</v>
      </c>
      <c r="AN94" s="201">
        <v>0</v>
      </c>
      <c r="AO94">
        <v>0</v>
      </c>
      <c r="AP94" s="201">
        <v>118.44</v>
      </c>
      <c r="AQ94" s="201">
        <v>38.270000000000003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2.46</v>
      </c>
      <c r="AZ94" s="201">
        <v>4.2699999999999996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44.32</v>
      </c>
      <c r="E95" s="201">
        <v>0</v>
      </c>
      <c r="F95" s="201">
        <v>0</v>
      </c>
      <c r="G95" s="201">
        <v>52.24</v>
      </c>
      <c r="H95" s="201">
        <v>0</v>
      </c>
      <c r="I95" s="201">
        <v>0</v>
      </c>
      <c r="J95" s="201">
        <v>52.66</v>
      </c>
      <c r="K95" s="201">
        <v>494.1</v>
      </c>
      <c r="L95" s="201">
        <v>16.64</v>
      </c>
      <c r="M95" s="201">
        <v>63.93</v>
      </c>
      <c r="N95" s="201">
        <v>52.97</v>
      </c>
      <c r="O95" s="201">
        <v>74.03</v>
      </c>
      <c r="P95" s="201">
        <v>31.39</v>
      </c>
      <c r="Q95" s="201">
        <v>9.6300000000000008</v>
      </c>
      <c r="R95" s="201">
        <v>18.93</v>
      </c>
      <c r="S95" s="201">
        <v>11.77</v>
      </c>
      <c r="T95" s="201">
        <v>1.42</v>
      </c>
      <c r="U95" s="201">
        <v>59.37</v>
      </c>
      <c r="V95" s="201">
        <v>8.83</v>
      </c>
      <c r="W95" s="201">
        <v>18.79</v>
      </c>
      <c r="X95" s="201">
        <v>62.9</v>
      </c>
      <c r="Y95" s="201">
        <v>0</v>
      </c>
      <c r="Z95">
        <v>0</v>
      </c>
      <c r="AA95" s="201">
        <v>8.92</v>
      </c>
      <c r="AB95" s="201">
        <v>0</v>
      </c>
      <c r="AC95" s="201">
        <v>0</v>
      </c>
      <c r="AD95" s="201">
        <v>0</v>
      </c>
      <c r="AE95" s="201">
        <v>80</v>
      </c>
      <c r="AF95" s="201">
        <v>0</v>
      </c>
      <c r="AG95" s="201">
        <v>0</v>
      </c>
      <c r="AH95" s="201">
        <v>0</v>
      </c>
      <c r="AI95" s="201">
        <v>116.96</v>
      </c>
      <c r="AJ95" s="201">
        <v>0</v>
      </c>
      <c r="AK95" s="201">
        <v>0</v>
      </c>
      <c r="AL95" s="201">
        <v>0</v>
      </c>
      <c r="AM95" s="201">
        <v>317.64</v>
      </c>
      <c r="AN95" s="201">
        <v>0</v>
      </c>
      <c r="AO95">
        <v>0</v>
      </c>
      <c r="AP95" s="201">
        <v>118.44</v>
      </c>
      <c r="AQ95" s="201">
        <v>38.270000000000003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2.46</v>
      </c>
      <c r="AZ95" s="201">
        <v>4.2699999999999996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44.32</v>
      </c>
      <c r="E96" s="201">
        <v>0</v>
      </c>
      <c r="F96" s="201">
        <v>0</v>
      </c>
      <c r="G96" s="201">
        <v>52.24</v>
      </c>
      <c r="H96" s="201">
        <v>0</v>
      </c>
      <c r="I96" s="201">
        <v>0</v>
      </c>
      <c r="J96" s="201">
        <v>52.66</v>
      </c>
      <c r="K96" s="201">
        <v>494.1</v>
      </c>
      <c r="L96" s="201">
        <v>16.64</v>
      </c>
      <c r="M96" s="201">
        <v>63.93</v>
      </c>
      <c r="N96" s="201">
        <v>52.97</v>
      </c>
      <c r="O96" s="201">
        <v>74.03</v>
      </c>
      <c r="P96" s="201">
        <v>31.39</v>
      </c>
      <c r="Q96" s="201">
        <v>9.6300000000000008</v>
      </c>
      <c r="R96" s="201">
        <v>18.93</v>
      </c>
      <c r="S96" s="201">
        <v>11.77</v>
      </c>
      <c r="T96" s="201">
        <v>1.42</v>
      </c>
      <c r="U96" s="201">
        <v>59.37</v>
      </c>
      <c r="V96" s="201">
        <v>8.83</v>
      </c>
      <c r="W96" s="201">
        <v>18.79</v>
      </c>
      <c r="X96" s="201">
        <v>62.9</v>
      </c>
      <c r="Y96" s="201">
        <v>0</v>
      </c>
      <c r="Z96">
        <v>0</v>
      </c>
      <c r="AA96" s="201">
        <v>8.92</v>
      </c>
      <c r="AB96" s="201">
        <v>0</v>
      </c>
      <c r="AC96" s="201">
        <v>0</v>
      </c>
      <c r="AD96" s="201">
        <v>0</v>
      </c>
      <c r="AE96" s="201">
        <v>80</v>
      </c>
      <c r="AF96" s="201">
        <v>0</v>
      </c>
      <c r="AG96" s="201">
        <v>0</v>
      </c>
      <c r="AH96" s="201">
        <v>0</v>
      </c>
      <c r="AI96" s="201">
        <v>116.96</v>
      </c>
      <c r="AJ96" s="201">
        <v>0</v>
      </c>
      <c r="AK96" s="201">
        <v>0</v>
      </c>
      <c r="AL96" s="201">
        <v>0</v>
      </c>
      <c r="AM96" s="201">
        <v>314.89999999999998</v>
      </c>
      <c r="AN96" s="201">
        <v>0</v>
      </c>
      <c r="AO96">
        <v>0</v>
      </c>
      <c r="AP96" s="201">
        <v>118.44</v>
      </c>
      <c r="AQ96" s="201">
        <v>38.270000000000003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2.46</v>
      </c>
      <c r="AZ96" s="201">
        <v>4.2699999999999996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53.98</v>
      </c>
      <c r="E97" s="201">
        <v>0</v>
      </c>
      <c r="F97" s="201">
        <v>0</v>
      </c>
      <c r="G97" s="201">
        <v>52.24</v>
      </c>
      <c r="H97" s="201">
        <v>0</v>
      </c>
      <c r="I97" s="201">
        <v>0</v>
      </c>
      <c r="J97" s="201">
        <v>52.66</v>
      </c>
      <c r="K97" s="201">
        <v>494.1</v>
      </c>
      <c r="L97" s="201">
        <v>16.64</v>
      </c>
      <c r="M97" s="201">
        <v>63.93</v>
      </c>
      <c r="N97" s="201">
        <v>52.97</v>
      </c>
      <c r="O97" s="201">
        <v>74.03</v>
      </c>
      <c r="P97" s="201">
        <v>31.39</v>
      </c>
      <c r="Q97" s="201">
        <v>9.6300000000000008</v>
      </c>
      <c r="R97" s="201">
        <v>18.93</v>
      </c>
      <c r="S97" s="201">
        <v>11.77</v>
      </c>
      <c r="T97" s="201">
        <v>1.42</v>
      </c>
      <c r="U97" s="201">
        <v>59.37</v>
      </c>
      <c r="V97" s="201">
        <v>8.83</v>
      </c>
      <c r="W97" s="201">
        <v>18.79</v>
      </c>
      <c r="X97" s="201">
        <v>62.9</v>
      </c>
      <c r="Y97" s="201">
        <v>0</v>
      </c>
      <c r="Z97">
        <v>0</v>
      </c>
      <c r="AA97" s="201">
        <v>8.92</v>
      </c>
      <c r="AB97" s="201">
        <v>0</v>
      </c>
      <c r="AC97" s="201">
        <v>0</v>
      </c>
      <c r="AD97" s="201">
        <v>0</v>
      </c>
      <c r="AE97" s="201">
        <v>80</v>
      </c>
      <c r="AF97" s="201">
        <v>0</v>
      </c>
      <c r="AG97" s="201">
        <v>0</v>
      </c>
      <c r="AH97" s="201">
        <v>0</v>
      </c>
      <c r="AI97" s="201">
        <v>116.96</v>
      </c>
      <c r="AJ97" s="201">
        <v>0</v>
      </c>
      <c r="AK97" s="201">
        <v>0</v>
      </c>
      <c r="AL97" s="201">
        <v>0</v>
      </c>
      <c r="AM97" s="201">
        <v>314.08999999999997</v>
      </c>
      <c r="AN97" s="201">
        <v>0</v>
      </c>
      <c r="AO97">
        <v>0</v>
      </c>
      <c r="AP97" s="201">
        <v>118.44</v>
      </c>
      <c r="AQ97" s="201">
        <v>38.270000000000003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2.46</v>
      </c>
      <c r="AZ97" s="201">
        <v>4.2699999999999996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53.98</v>
      </c>
      <c r="E98" s="201">
        <v>0</v>
      </c>
      <c r="F98" s="201">
        <v>0</v>
      </c>
      <c r="G98" s="201">
        <v>52.24</v>
      </c>
      <c r="H98" s="201">
        <v>0</v>
      </c>
      <c r="I98" s="201">
        <v>0</v>
      </c>
      <c r="J98" s="201">
        <v>52.66</v>
      </c>
      <c r="K98" s="201">
        <v>494.1</v>
      </c>
      <c r="L98" s="201">
        <v>16.64</v>
      </c>
      <c r="M98" s="201">
        <v>63.93</v>
      </c>
      <c r="N98" s="201">
        <v>52.97</v>
      </c>
      <c r="O98" s="201">
        <v>74.03</v>
      </c>
      <c r="P98" s="201">
        <v>31.39</v>
      </c>
      <c r="Q98" s="201">
        <v>9.6300000000000008</v>
      </c>
      <c r="R98" s="201">
        <v>18.93</v>
      </c>
      <c r="S98" s="201">
        <v>11.77</v>
      </c>
      <c r="T98" s="201">
        <v>1.42</v>
      </c>
      <c r="U98" s="201">
        <v>59.37</v>
      </c>
      <c r="V98" s="201">
        <v>8.83</v>
      </c>
      <c r="W98" s="201">
        <v>18.79</v>
      </c>
      <c r="X98" s="201">
        <v>62.9</v>
      </c>
      <c r="Y98" s="201">
        <v>0</v>
      </c>
      <c r="Z98">
        <v>0</v>
      </c>
      <c r="AA98" s="201">
        <v>8.92</v>
      </c>
      <c r="AB98" s="201">
        <v>0</v>
      </c>
      <c r="AC98" s="201">
        <v>0</v>
      </c>
      <c r="AD98" s="201">
        <v>0</v>
      </c>
      <c r="AE98" s="201">
        <v>80</v>
      </c>
      <c r="AF98" s="201">
        <v>0</v>
      </c>
      <c r="AG98" s="201">
        <v>0</v>
      </c>
      <c r="AH98" s="201">
        <v>0</v>
      </c>
      <c r="AI98" s="201">
        <v>116.96</v>
      </c>
      <c r="AJ98" s="201">
        <v>0</v>
      </c>
      <c r="AK98" s="201">
        <v>0</v>
      </c>
      <c r="AL98" s="201">
        <v>0</v>
      </c>
      <c r="AM98" s="201">
        <v>316.26</v>
      </c>
      <c r="AN98" s="201">
        <v>0</v>
      </c>
      <c r="AO98">
        <v>0</v>
      </c>
      <c r="AP98" s="201">
        <v>118.44</v>
      </c>
      <c r="AQ98" s="201">
        <v>38.270000000000003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2.46</v>
      </c>
      <c r="AZ98" s="201">
        <v>4.2699999999999996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8.7707500000000008E-2</v>
      </c>
      <c r="E99">
        <f t="shared" si="0"/>
        <v>0</v>
      </c>
      <c r="F99">
        <f t="shared" si="0"/>
        <v>0</v>
      </c>
      <c r="G99">
        <f t="shared" si="0"/>
        <v>8.2839999999999997E-2</v>
      </c>
      <c r="H99">
        <f t="shared" si="0"/>
        <v>0</v>
      </c>
      <c r="I99">
        <f t="shared" si="0"/>
        <v>0</v>
      </c>
      <c r="J99">
        <f t="shared" si="0"/>
        <v>0.11797749999999999</v>
      </c>
      <c r="K99">
        <f t="shared" si="0"/>
        <v>10.47425999999999</v>
      </c>
      <c r="L99">
        <f t="shared" si="0"/>
        <v>0.33254000000000039</v>
      </c>
      <c r="M99">
        <f t="shared" si="0"/>
        <v>1.5343150000000012</v>
      </c>
      <c r="N99">
        <f t="shared" si="0"/>
        <v>1.2712749999999995</v>
      </c>
      <c r="O99">
        <f t="shared" si="0"/>
        <v>1.7767149999999987</v>
      </c>
      <c r="P99">
        <f t="shared" si="0"/>
        <v>0.73282249999999916</v>
      </c>
      <c r="Q99">
        <f t="shared" si="0"/>
        <v>0.19786999999999988</v>
      </c>
      <c r="R99">
        <f t="shared" si="0"/>
        <v>0.35035500000000019</v>
      </c>
      <c r="S99">
        <f t="shared" si="0"/>
        <v>0.26154249999999973</v>
      </c>
      <c r="T99">
        <f t="shared" si="0"/>
        <v>3.213000000000002E-2</v>
      </c>
      <c r="U99">
        <f t="shared" si="0"/>
        <v>1.4286499999999991</v>
      </c>
      <c r="V99">
        <f t="shared" si="0"/>
        <v>0.19784000000000029</v>
      </c>
      <c r="W99">
        <f t="shared" si="0"/>
        <v>0.42748749999999958</v>
      </c>
      <c r="X99">
        <f t="shared" si="0"/>
        <v>1.4416974999999979</v>
      </c>
      <c r="Y99">
        <f t="shared" si="0"/>
        <v>0</v>
      </c>
      <c r="Z99">
        <f t="shared" si="0"/>
        <v>0</v>
      </c>
      <c r="AA99">
        <f t="shared" si="0"/>
        <v>0.3288949999999996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1.9744650000000032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3.065564999999995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3.7469724999999992</v>
      </c>
      <c r="AN99">
        <f t="shared" si="0"/>
        <v>0</v>
      </c>
      <c r="AO99">
        <f t="shared" si="0"/>
        <v>0</v>
      </c>
      <c r="AP99">
        <f t="shared" si="0"/>
        <v>2.6053824999999988</v>
      </c>
      <c r="AQ99">
        <f t="shared" ref="AQ99:AT99" si="1">SUM(AQ3:AQ98)/4000</f>
        <v>0.86680249999999937</v>
      </c>
      <c r="AR99">
        <f t="shared" si="1"/>
        <v>0.4816700000000001</v>
      </c>
      <c r="AS99">
        <f t="shared" si="1"/>
        <v>0.16982499999999992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6.349500000000001E-2</v>
      </c>
      <c r="AZ99">
        <f t="shared" si="2"/>
        <v>7.3957500000000009E-2</v>
      </c>
      <c r="BA99">
        <f t="shared" si="2"/>
        <v>7.4669999999999973E-2</v>
      </c>
      <c r="BB99">
        <f t="shared" si="2"/>
        <v>5.6760000000000067E-2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1.29</v>
      </c>
      <c r="E3" s="201">
        <v>0</v>
      </c>
      <c r="F3" s="201">
        <v>0</v>
      </c>
      <c r="G3" s="201">
        <v>0.56000000000000005</v>
      </c>
      <c r="H3" s="201">
        <v>0</v>
      </c>
      <c r="I3" s="201">
        <v>0</v>
      </c>
      <c r="J3" s="201">
        <v>0</v>
      </c>
      <c r="K3" s="201">
        <v>158.37</v>
      </c>
      <c r="L3" s="201">
        <v>60.11</v>
      </c>
      <c r="M3" s="201">
        <v>0</v>
      </c>
      <c r="N3" s="201">
        <v>29.13</v>
      </c>
      <c r="O3" s="201">
        <v>48.92</v>
      </c>
      <c r="P3" s="201">
        <v>65.8</v>
      </c>
      <c r="Q3" s="201">
        <v>5.35</v>
      </c>
      <c r="R3" s="201">
        <v>10.28</v>
      </c>
      <c r="S3" s="201">
        <v>6.48</v>
      </c>
      <c r="T3" s="201">
        <v>0</v>
      </c>
      <c r="U3" s="201">
        <v>279.18</v>
      </c>
      <c r="V3" s="201">
        <v>5.0999999999999996</v>
      </c>
      <c r="W3" s="201">
        <v>10.86</v>
      </c>
      <c r="X3" s="201">
        <v>36.380000000000003</v>
      </c>
      <c r="Y3" s="201">
        <v>0</v>
      </c>
      <c r="Z3">
        <v>0</v>
      </c>
      <c r="AA3" s="201">
        <v>7.33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55</v>
      </c>
      <c r="AN3" s="201">
        <v>0</v>
      </c>
      <c r="AO3">
        <v>0</v>
      </c>
      <c r="AP3" s="201">
        <v>68.489999999999995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9.3800000000000008</v>
      </c>
      <c r="E4" s="201">
        <v>0</v>
      </c>
      <c r="F4" s="201">
        <v>0</v>
      </c>
      <c r="G4" s="201">
        <v>5.15</v>
      </c>
      <c r="H4" s="201">
        <v>0</v>
      </c>
      <c r="I4" s="201">
        <v>0</v>
      </c>
      <c r="J4" s="201">
        <v>12.86</v>
      </c>
      <c r="K4" s="201">
        <v>158.37</v>
      </c>
      <c r="L4" s="201">
        <v>60.11</v>
      </c>
      <c r="M4" s="201">
        <v>0</v>
      </c>
      <c r="N4" s="201">
        <v>29.13</v>
      </c>
      <c r="O4" s="201">
        <v>48.92</v>
      </c>
      <c r="P4" s="201">
        <v>65.8</v>
      </c>
      <c r="Q4" s="201">
        <v>5.35</v>
      </c>
      <c r="R4" s="201">
        <v>10.28</v>
      </c>
      <c r="S4" s="201">
        <v>6.48</v>
      </c>
      <c r="T4" s="201">
        <v>0</v>
      </c>
      <c r="U4" s="201">
        <v>279.20999999999998</v>
      </c>
      <c r="V4" s="201">
        <v>5.0999999999999996</v>
      </c>
      <c r="W4" s="201">
        <v>10.86</v>
      </c>
      <c r="X4" s="201">
        <v>36.380000000000003</v>
      </c>
      <c r="Y4" s="201">
        <v>0</v>
      </c>
      <c r="Z4">
        <v>0</v>
      </c>
      <c r="AA4" s="201">
        <v>7.33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55</v>
      </c>
      <c r="AN4" s="201">
        <v>0</v>
      </c>
      <c r="AO4">
        <v>0</v>
      </c>
      <c r="AP4" s="201">
        <v>68.489999999999995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9.3800000000000008</v>
      </c>
      <c r="E5" s="201">
        <v>0</v>
      </c>
      <c r="F5" s="201">
        <v>0</v>
      </c>
      <c r="G5" s="201">
        <v>5.15</v>
      </c>
      <c r="H5" s="201">
        <v>0</v>
      </c>
      <c r="I5" s="201">
        <v>0</v>
      </c>
      <c r="J5" s="201">
        <v>13.92</v>
      </c>
      <c r="K5" s="201">
        <v>158.37</v>
      </c>
      <c r="L5" s="201">
        <v>60.69</v>
      </c>
      <c r="M5" s="201">
        <v>0</v>
      </c>
      <c r="N5" s="201">
        <v>29.13</v>
      </c>
      <c r="O5" s="201">
        <v>48.92</v>
      </c>
      <c r="P5" s="201">
        <v>63.55</v>
      </c>
      <c r="Q5" s="201">
        <v>5.35</v>
      </c>
      <c r="R5" s="201">
        <v>10.28</v>
      </c>
      <c r="S5" s="201">
        <v>6.48</v>
      </c>
      <c r="T5" s="201">
        <v>0</v>
      </c>
      <c r="U5" s="201">
        <v>279.20999999999998</v>
      </c>
      <c r="V5" s="201">
        <v>5.0999999999999996</v>
      </c>
      <c r="W5" s="201">
        <v>10.86</v>
      </c>
      <c r="X5" s="201">
        <v>36.380000000000003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106.2</v>
      </c>
      <c r="AN5" s="201">
        <v>0</v>
      </c>
      <c r="AO5">
        <v>0</v>
      </c>
      <c r="AP5" s="201">
        <v>68.489999999999995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9.3800000000000008</v>
      </c>
      <c r="E6" s="201">
        <v>0</v>
      </c>
      <c r="F6" s="201">
        <v>0</v>
      </c>
      <c r="G6" s="201">
        <v>5.15</v>
      </c>
      <c r="H6" s="201">
        <v>0</v>
      </c>
      <c r="I6" s="201">
        <v>0</v>
      </c>
      <c r="J6" s="201">
        <v>13.92</v>
      </c>
      <c r="K6" s="201">
        <v>158.37</v>
      </c>
      <c r="L6" s="201">
        <v>60.69</v>
      </c>
      <c r="M6" s="201">
        <v>0</v>
      </c>
      <c r="N6" s="201">
        <v>29.13</v>
      </c>
      <c r="O6" s="201">
        <v>48.92</v>
      </c>
      <c r="P6" s="201">
        <v>63.55</v>
      </c>
      <c r="Q6" s="201">
        <v>5.35</v>
      </c>
      <c r="R6" s="201">
        <v>10.28</v>
      </c>
      <c r="S6" s="201">
        <v>6.48</v>
      </c>
      <c r="T6" s="201">
        <v>0</v>
      </c>
      <c r="U6" s="201">
        <v>279.20999999999998</v>
      </c>
      <c r="V6" s="201">
        <v>5.0999999999999996</v>
      </c>
      <c r="W6" s="201">
        <v>10.86</v>
      </c>
      <c r="X6" s="201">
        <v>36.380000000000003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106.2</v>
      </c>
      <c r="AN6" s="201">
        <v>0</v>
      </c>
      <c r="AO6">
        <v>0</v>
      </c>
      <c r="AP6" s="201">
        <v>68.489999999999995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5.71</v>
      </c>
      <c r="E7" s="201">
        <v>0</v>
      </c>
      <c r="F7" s="201">
        <v>0</v>
      </c>
      <c r="G7" s="201">
        <v>1.45</v>
      </c>
      <c r="H7" s="201">
        <v>0</v>
      </c>
      <c r="I7" s="201">
        <v>0</v>
      </c>
      <c r="J7" s="201">
        <v>10.98</v>
      </c>
      <c r="K7" s="201">
        <v>158.37</v>
      </c>
      <c r="L7" s="201">
        <v>60.69</v>
      </c>
      <c r="M7" s="201">
        <v>0</v>
      </c>
      <c r="N7" s="201">
        <v>29.13</v>
      </c>
      <c r="O7" s="201">
        <v>48.92</v>
      </c>
      <c r="P7" s="201">
        <v>63.55</v>
      </c>
      <c r="Q7" s="201">
        <v>5.35</v>
      </c>
      <c r="R7" s="201">
        <v>10.28</v>
      </c>
      <c r="S7" s="201">
        <v>6.48</v>
      </c>
      <c r="T7" s="201">
        <v>0</v>
      </c>
      <c r="U7" s="201">
        <v>279.20999999999998</v>
      </c>
      <c r="V7" s="201">
        <v>5.0999999999999996</v>
      </c>
      <c r="W7" s="201">
        <v>10.86</v>
      </c>
      <c r="X7" s="201">
        <v>36.380000000000003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55</v>
      </c>
      <c r="AN7" s="201">
        <v>0</v>
      </c>
      <c r="AO7">
        <v>0</v>
      </c>
      <c r="AP7" s="201">
        <v>68.489999999999995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2.5499999999999998</v>
      </c>
      <c r="K8" s="201">
        <v>158.37</v>
      </c>
      <c r="L8" s="201">
        <v>60.69</v>
      </c>
      <c r="M8" s="201">
        <v>0</v>
      </c>
      <c r="N8" s="201">
        <v>29.13</v>
      </c>
      <c r="O8" s="201">
        <v>48.92</v>
      </c>
      <c r="P8" s="201">
        <v>63.55</v>
      </c>
      <c r="Q8" s="201">
        <v>5.35</v>
      </c>
      <c r="R8" s="201">
        <v>10.28</v>
      </c>
      <c r="S8" s="201">
        <v>6.48</v>
      </c>
      <c r="T8" s="201">
        <v>0</v>
      </c>
      <c r="U8" s="201">
        <v>279.20999999999998</v>
      </c>
      <c r="V8" s="201">
        <v>5.0999999999999996</v>
      </c>
      <c r="W8" s="201">
        <v>10.86</v>
      </c>
      <c r="X8" s="201">
        <v>36.380000000000003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23</v>
      </c>
      <c r="AN8" s="201">
        <v>0</v>
      </c>
      <c r="AO8">
        <v>0</v>
      </c>
      <c r="AP8" s="201">
        <v>68.489999999999995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158.37</v>
      </c>
      <c r="L9" s="201">
        <v>60.69</v>
      </c>
      <c r="M9" s="201">
        <v>0</v>
      </c>
      <c r="N9" s="201">
        <v>29.13</v>
      </c>
      <c r="O9" s="201">
        <v>48.92</v>
      </c>
      <c r="P9" s="201">
        <v>63.55</v>
      </c>
      <c r="Q9" s="201">
        <v>5.35</v>
      </c>
      <c r="R9" s="201">
        <v>10.28</v>
      </c>
      <c r="S9" s="201">
        <v>6.48</v>
      </c>
      <c r="T9" s="201">
        <v>0</v>
      </c>
      <c r="U9" s="201">
        <v>279.20999999999998</v>
      </c>
      <c r="V9" s="201">
        <v>5.0999999999999996</v>
      </c>
      <c r="W9" s="201">
        <v>10.86</v>
      </c>
      <c r="X9" s="201">
        <v>36.380000000000003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23</v>
      </c>
      <c r="AN9" s="201">
        <v>0</v>
      </c>
      <c r="AO9">
        <v>0</v>
      </c>
      <c r="AP9" s="201">
        <v>68.489999999999995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158.37</v>
      </c>
      <c r="L10" s="201">
        <v>60.69</v>
      </c>
      <c r="M10" s="201">
        <v>0</v>
      </c>
      <c r="N10" s="201">
        <v>29.13</v>
      </c>
      <c r="O10" s="201">
        <v>48.92</v>
      </c>
      <c r="P10" s="201">
        <v>63.55</v>
      </c>
      <c r="Q10" s="201">
        <v>5.35</v>
      </c>
      <c r="R10" s="201">
        <v>10.28</v>
      </c>
      <c r="S10" s="201">
        <v>6.48</v>
      </c>
      <c r="T10" s="201">
        <v>0</v>
      </c>
      <c r="U10" s="201">
        <v>279.20999999999998</v>
      </c>
      <c r="V10" s="201">
        <v>5.0999999999999996</v>
      </c>
      <c r="W10" s="201">
        <v>10.86</v>
      </c>
      <c r="X10" s="201">
        <v>36.380000000000003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23</v>
      </c>
      <c r="AN10" s="201">
        <v>0</v>
      </c>
      <c r="AO10">
        <v>0</v>
      </c>
      <c r="AP10" s="201">
        <v>68.489999999999995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158.37</v>
      </c>
      <c r="L11" s="201">
        <v>60.11</v>
      </c>
      <c r="M11" s="201">
        <v>0</v>
      </c>
      <c r="N11" s="201">
        <v>29.13</v>
      </c>
      <c r="O11" s="201">
        <v>48.92</v>
      </c>
      <c r="P11" s="201">
        <v>63.55</v>
      </c>
      <c r="Q11" s="201">
        <v>5.35</v>
      </c>
      <c r="R11" s="201">
        <v>10.28</v>
      </c>
      <c r="S11" s="201">
        <v>6.48</v>
      </c>
      <c r="T11" s="201">
        <v>0</v>
      </c>
      <c r="U11" s="201">
        <v>278.87</v>
      </c>
      <c r="V11" s="201">
        <v>5.0999999999999996</v>
      </c>
      <c r="W11" s="201">
        <v>10.86</v>
      </c>
      <c r="X11" s="201">
        <v>36.380000000000003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23</v>
      </c>
      <c r="AN11" s="201">
        <v>0</v>
      </c>
      <c r="AO11">
        <v>0</v>
      </c>
      <c r="AP11" s="201">
        <v>68.489999999999995</v>
      </c>
      <c r="AQ11" s="201">
        <v>22.13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158.37</v>
      </c>
      <c r="L12" s="201">
        <v>60.11</v>
      </c>
      <c r="M12" s="201">
        <v>0</v>
      </c>
      <c r="N12" s="201">
        <v>29.13</v>
      </c>
      <c r="O12" s="201">
        <v>48.92</v>
      </c>
      <c r="P12" s="201">
        <v>63.55</v>
      </c>
      <c r="Q12" s="201">
        <v>5.35</v>
      </c>
      <c r="R12" s="201">
        <v>10.28</v>
      </c>
      <c r="S12" s="201">
        <v>6.48</v>
      </c>
      <c r="T12" s="201">
        <v>0</v>
      </c>
      <c r="U12" s="201">
        <v>278.87</v>
      </c>
      <c r="V12" s="201">
        <v>5.0999999999999996</v>
      </c>
      <c r="W12" s="201">
        <v>10.86</v>
      </c>
      <c r="X12" s="201">
        <v>36.380000000000003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23</v>
      </c>
      <c r="AN12" s="201">
        <v>0</v>
      </c>
      <c r="AO12">
        <v>0</v>
      </c>
      <c r="AP12" s="201">
        <v>68.489999999999995</v>
      </c>
      <c r="AQ12" s="201">
        <v>22.13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158.37</v>
      </c>
      <c r="L13" s="201">
        <v>60.11</v>
      </c>
      <c r="M13" s="201">
        <v>0</v>
      </c>
      <c r="N13" s="201">
        <v>29.13</v>
      </c>
      <c r="O13" s="201">
        <v>48.92</v>
      </c>
      <c r="P13" s="201">
        <v>63.55</v>
      </c>
      <c r="Q13" s="201">
        <v>5.35</v>
      </c>
      <c r="R13" s="201">
        <v>10.28</v>
      </c>
      <c r="S13" s="201">
        <v>6.48</v>
      </c>
      <c r="T13" s="201">
        <v>0</v>
      </c>
      <c r="U13" s="201">
        <v>278.87</v>
      </c>
      <c r="V13" s="201">
        <v>5.0999999999999996</v>
      </c>
      <c r="W13" s="201">
        <v>10.86</v>
      </c>
      <c r="X13" s="201">
        <v>36.380000000000003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68.489999999999995</v>
      </c>
      <c r="AQ13" s="201">
        <v>22.13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158.44</v>
      </c>
      <c r="L14" s="201">
        <v>60.11</v>
      </c>
      <c r="M14" s="201">
        <v>0</v>
      </c>
      <c r="N14" s="201">
        <v>29.13</v>
      </c>
      <c r="O14" s="201">
        <v>48.92</v>
      </c>
      <c r="P14" s="201">
        <v>63.55</v>
      </c>
      <c r="Q14" s="201">
        <v>5.35</v>
      </c>
      <c r="R14" s="201">
        <v>10.28</v>
      </c>
      <c r="S14" s="201">
        <v>6.48</v>
      </c>
      <c r="T14" s="201">
        <v>0</v>
      </c>
      <c r="U14" s="201">
        <v>278.87</v>
      </c>
      <c r="V14" s="201">
        <v>5.0999999999999996</v>
      </c>
      <c r="W14" s="201">
        <v>10.86</v>
      </c>
      <c r="X14" s="201">
        <v>36.380000000000003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68.489999999999995</v>
      </c>
      <c r="AQ14" s="201">
        <v>22.13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158.44</v>
      </c>
      <c r="L15" s="201">
        <v>60.89</v>
      </c>
      <c r="M15" s="201">
        <v>0</v>
      </c>
      <c r="N15" s="201">
        <v>29.13</v>
      </c>
      <c r="O15" s="201">
        <v>48.92</v>
      </c>
      <c r="P15" s="201">
        <v>63.55</v>
      </c>
      <c r="Q15" s="201">
        <v>5.35</v>
      </c>
      <c r="R15" s="201">
        <v>10.28</v>
      </c>
      <c r="S15" s="201">
        <v>6.48</v>
      </c>
      <c r="T15" s="201">
        <v>0</v>
      </c>
      <c r="U15" s="201">
        <v>278.87</v>
      </c>
      <c r="V15" s="201">
        <v>5.0999999999999996</v>
      </c>
      <c r="W15" s="201">
        <v>10.86</v>
      </c>
      <c r="X15" s="201">
        <v>36.380000000000003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57.6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68.489999999999995</v>
      </c>
      <c r="AQ15" s="201">
        <v>22.13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158.44</v>
      </c>
      <c r="L16" s="201">
        <v>60.89</v>
      </c>
      <c r="M16" s="201">
        <v>0</v>
      </c>
      <c r="N16" s="201">
        <v>29.13</v>
      </c>
      <c r="O16" s="201">
        <v>48.92</v>
      </c>
      <c r="P16" s="201">
        <v>63.55</v>
      </c>
      <c r="Q16" s="201">
        <v>5.35</v>
      </c>
      <c r="R16" s="201">
        <v>5.23</v>
      </c>
      <c r="S16" s="201">
        <v>6.48</v>
      </c>
      <c r="T16" s="201">
        <v>0</v>
      </c>
      <c r="U16" s="201">
        <v>278.87</v>
      </c>
      <c r="V16" s="201">
        <v>5.0999999999999996</v>
      </c>
      <c r="W16" s="201">
        <v>10.86</v>
      </c>
      <c r="X16" s="201">
        <v>36.380000000000003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57.6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68.489999999999995</v>
      </c>
      <c r="AQ16" s="201">
        <v>22.13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158.44</v>
      </c>
      <c r="L17" s="201">
        <v>60.89</v>
      </c>
      <c r="M17" s="201">
        <v>0</v>
      </c>
      <c r="N17" s="201">
        <v>29.13</v>
      </c>
      <c r="O17" s="201">
        <v>48.92</v>
      </c>
      <c r="P17" s="201">
        <v>63.55</v>
      </c>
      <c r="Q17" s="201">
        <v>5.35</v>
      </c>
      <c r="R17" s="201">
        <v>5.23</v>
      </c>
      <c r="S17" s="201">
        <v>6.48</v>
      </c>
      <c r="T17" s="201">
        <v>0</v>
      </c>
      <c r="U17" s="201">
        <v>278.87</v>
      </c>
      <c r="V17" s="201">
        <v>5.0999999999999996</v>
      </c>
      <c r="W17" s="201">
        <v>10.86</v>
      </c>
      <c r="X17" s="201">
        <v>36.380000000000003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57.6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68.489999999999995</v>
      </c>
      <c r="AQ17" s="201">
        <v>22.13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158.44</v>
      </c>
      <c r="L18" s="201">
        <v>60.89</v>
      </c>
      <c r="M18" s="201">
        <v>0</v>
      </c>
      <c r="N18" s="201">
        <v>29.13</v>
      </c>
      <c r="O18" s="201">
        <v>48.92</v>
      </c>
      <c r="P18" s="201">
        <v>63.55</v>
      </c>
      <c r="Q18" s="201">
        <v>5.35</v>
      </c>
      <c r="R18" s="201">
        <v>5.23</v>
      </c>
      <c r="S18" s="201">
        <v>6.48</v>
      </c>
      <c r="T18" s="201">
        <v>0</v>
      </c>
      <c r="U18" s="201">
        <v>278.87</v>
      </c>
      <c r="V18" s="201">
        <v>5.0999999999999996</v>
      </c>
      <c r="W18" s="201">
        <v>10.86</v>
      </c>
      <c r="X18" s="201">
        <v>36.380000000000003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57.6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68.489999999999995</v>
      </c>
      <c r="AQ18" s="201">
        <v>22.13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158.44</v>
      </c>
      <c r="L19" s="201">
        <v>54.29</v>
      </c>
      <c r="M19" s="201">
        <v>0</v>
      </c>
      <c r="N19" s="201">
        <v>29.13</v>
      </c>
      <c r="O19" s="201">
        <v>48.92</v>
      </c>
      <c r="P19" s="201">
        <v>63.55</v>
      </c>
      <c r="Q19" s="201">
        <v>5.35</v>
      </c>
      <c r="R19" s="201">
        <v>5.23</v>
      </c>
      <c r="S19" s="201">
        <v>6.48</v>
      </c>
      <c r="T19" s="201">
        <v>0</v>
      </c>
      <c r="U19" s="201">
        <v>278.87</v>
      </c>
      <c r="V19" s="201">
        <v>5.0999999999999996</v>
      </c>
      <c r="W19" s="201">
        <v>10.86</v>
      </c>
      <c r="X19" s="201">
        <v>36.380000000000003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57.6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68.489999999999995</v>
      </c>
      <c r="AQ19" s="201">
        <v>22.13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158.44</v>
      </c>
      <c r="L20" s="201">
        <v>60.89</v>
      </c>
      <c r="M20" s="201">
        <v>0</v>
      </c>
      <c r="N20" s="201">
        <v>29.13</v>
      </c>
      <c r="O20" s="201">
        <v>48.92</v>
      </c>
      <c r="P20" s="201">
        <v>63.55</v>
      </c>
      <c r="Q20" s="201">
        <v>5.35</v>
      </c>
      <c r="R20" s="201">
        <v>5.23</v>
      </c>
      <c r="S20" s="201">
        <v>6.48</v>
      </c>
      <c r="T20" s="201">
        <v>0</v>
      </c>
      <c r="U20" s="201">
        <v>278.87</v>
      </c>
      <c r="V20" s="201">
        <v>5.0999999999999996</v>
      </c>
      <c r="W20" s="201">
        <v>10.86</v>
      </c>
      <c r="X20" s="201">
        <v>36.380000000000003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57.6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68.489999999999995</v>
      </c>
      <c r="AQ20" s="201">
        <v>22.13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118.79</v>
      </c>
      <c r="L21" s="201">
        <v>32.840000000000003</v>
      </c>
      <c r="M21" s="201">
        <v>0</v>
      </c>
      <c r="N21" s="201">
        <v>29.13</v>
      </c>
      <c r="O21" s="201">
        <v>48.92</v>
      </c>
      <c r="P21" s="201">
        <v>63.55</v>
      </c>
      <c r="Q21" s="201">
        <v>5.35</v>
      </c>
      <c r="R21" s="201">
        <v>5.08</v>
      </c>
      <c r="S21" s="201">
        <v>6.48</v>
      </c>
      <c r="T21" s="201">
        <v>0</v>
      </c>
      <c r="U21" s="201">
        <v>278.87</v>
      </c>
      <c r="V21" s="201">
        <v>5.0999999999999996</v>
      </c>
      <c r="W21" s="201">
        <v>10.86</v>
      </c>
      <c r="X21" s="201">
        <v>36.380000000000003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68.489999999999995</v>
      </c>
      <c r="AQ21" s="201">
        <v>22.13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104.31</v>
      </c>
      <c r="L22" s="201">
        <v>32.840000000000003</v>
      </c>
      <c r="M22" s="201">
        <v>0</v>
      </c>
      <c r="N22" s="201">
        <v>29.13</v>
      </c>
      <c r="O22" s="201">
        <v>48.92</v>
      </c>
      <c r="P22" s="201">
        <v>63.55</v>
      </c>
      <c r="Q22" s="201">
        <v>5.35</v>
      </c>
      <c r="R22" s="201">
        <v>5.08</v>
      </c>
      <c r="S22" s="201">
        <v>6.48</v>
      </c>
      <c r="T22" s="201">
        <v>0</v>
      </c>
      <c r="U22" s="201">
        <v>278.87</v>
      </c>
      <c r="V22" s="201">
        <v>5.0999999999999996</v>
      </c>
      <c r="W22" s="201">
        <v>10.86</v>
      </c>
      <c r="X22" s="201">
        <v>36.380000000000003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68.489999999999995</v>
      </c>
      <c r="AQ22" s="201">
        <v>22.13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158.44</v>
      </c>
      <c r="L23" s="201">
        <v>63.12</v>
      </c>
      <c r="M23" s="201">
        <v>0</v>
      </c>
      <c r="N23" s="201">
        <v>29.13</v>
      </c>
      <c r="O23" s="201">
        <v>48.92</v>
      </c>
      <c r="P23" s="201">
        <v>63.55</v>
      </c>
      <c r="Q23" s="201">
        <v>5.35</v>
      </c>
      <c r="R23" s="201">
        <v>5.08</v>
      </c>
      <c r="S23" s="201">
        <v>6.48</v>
      </c>
      <c r="T23" s="201">
        <v>0</v>
      </c>
      <c r="U23" s="201">
        <v>278.87</v>
      </c>
      <c r="V23" s="201">
        <v>5.0999999999999996</v>
      </c>
      <c r="W23" s="201">
        <v>10.86</v>
      </c>
      <c r="X23" s="201">
        <v>36.380000000000003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68.489999999999995</v>
      </c>
      <c r="AQ23" s="201">
        <v>22.13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158.44</v>
      </c>
      <c r="L24" s="201">
        <v>60.89</v>
      </c>
      <c r="M24" s="201">
        <v>0</v>
      </c>
      <c r="N24" s="201">
        <v>29.13</v>
      </c>
      <c r="O24" s="201">
        <v>48.92</v>
      </c>
      <c r="P24" s="201">
        <v>63.55</v>
      </c>
      <c r="Q24" s="201">
        <v>5.35</v>
      </c>
      <c r="R24" s="201">
        <v>5.08</v>
      </c>
      <c r="S24" s="201">
        <v>6.48</v>
      </c>
      <c r="T24" s="201">
        <v>0</v>
      </c>
      <c r="U24" s="201">
        <v>278.87</v>
      </c>
      <c r="V24" s="201">
        <v>5.0999999999999996</v>
      </c>
      <c r="W24" s="201">
        <v>10.86</v>
      </c>
      <c r="X24" s="201">
        <v>36.380000000000003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68.489999999999995</v>
      </c>
      <c r="AQ24" s="201">
        <v>22.13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158.44</v>
      </c>
      <c r="L25" s="201">
        <v>60.89</v>
      </c>
      <c r="M25" s="201">
        <v>0</v>
      </c>
      <c r="N25" s="201">
        <v>29.13</v>
      </c>
      <c r="O25" s="201">
        <v>48.92</v>
      </c>
      <c r="P25" s="201">
        <v>63.55</v>
      </c>
      <c r="Q25" s="201">
        <v>5.35</v>
      </c>
      <c r="R25" s="201">
        <v>5.08</v>
      </c>
      <c r="S25" s="201">
        <v>6.48</v>
      </c>
      <c r="T25" s="201">
        <v>0</v>
      </c>
      <c r="U25" s="201">
        <v>278.87</v>
      </c>
      <c r="V25" s="201">
        <v>5.0999999999999996</v>
      </c>
      <c r="W25" s="201">
        <v>10.86</v>
      </c>
      <c r="X25" s="201">
        <v>36.380000000000003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68.489999999999995</v>
      </c>
      <c r="AQ25" s="201">
        <v>22.13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158.44</v>
      </c>
      <c r="L26" s="201">
        <v>60.89</v>
      </c>
      <c r="M26" s="201">
        <v>0</v>
      </c>
      <c r="N26" s="201">
        <v>29.13</v>
      </c>
      <c r="O26" s="201">
        <v>48.92</v>
      </c>
      <c r="P26" s="201">
        <v>63.55</v>
      </c>
      <c r="Q26" s="201">
        <v>5.35</v>
      </c>
      <c r="R26" s="201">
        <v>5.08</v>
      </c>
      <c r="S26" s="201">
        <v>6.48</v>
      </c>
      <c r="T26" s="201">
        <v>0</v>
      </c>
      <c r="U26" s="201">
        <v>278.87</v>
      </c>
      <c r="V26" s="201">
        <v>5.0999999999999996</v>
      </c>
      <c r="W26" s="201">
        <v>10.86</v>
      </c>
      <c r="X26" s="201">
        <v>36.380000000000003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68.489999999999995</v>
      </c>
      <c r="AQ26" s="201">
        <v>22.13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96.58</v>
      </c>
      <c r="L27" s="201">
        <v>32.840000000000003</v>
      </c>
      <c r="M27" s="201">
        <v>0</v>
      </c>
      <c r="N27" s="201">
        <v>29.13</v>
      </c>
      <c r="O27" s="201">
        <v>48.92</v>
      </c>
      <c r="P27" s="201">
        <v>63.55</v>
      </c>
      <c r="Q27" s="201">
        <v>5.35</v>
      </c>
      <c r="R27" s="201">
        <v>5.08</v>
      </c>
      <c r="S27" s="201">
        <v>6.48</v>
      </c>
      <c r="T27" s="201">
        <v>0</v>
      </c>
      <c r="U27" s="201">
        <v>278.87</v>
      </c>
      <c r="V27" s="201">
        <v>5.0999999999999996</v>
      </c>
      <c r="W27" s="201">
        <v>10.86</v>
      </c>
      <c r="X27" s="201">
        <v>36.380000000000003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68.489999999999995</v>
      </c>
      <c r="AQ27" s="201">
        <v>22.13</v>
      </c>
      <c r="AR27" s="201">
        <v>2.89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96.58</v>
      </c>
      <c r="L28" s="201">
        <v>32.840000000000003</v>
      </c>
      <c r="M28" s="201">
        <v>0</v>
      </c>
      <c r="N28" s="201">
        <v>29.13</v>
      </c>
      <c r="O28" s="201">
        <v>48.92</v>
      </c>
      <c r="P28" s="201">
        <v>63.55</v>
      </c>
      <c r="Q28" s="201">
        <v>5.35</v>
      </c>
      <c r="R28" s="201">
        <v>5.08</v>
      </c>
      <c r="S28" s="201">
        <v>6.48</v>
      </c>
      <c r="T28" s="201">
        <v>0</v>
      </c>
      <c r="U28" s="201">
        <v>278.87</v>
      </c>
      <c r="V28" s="201">
        <v>5.0999999999999996</v>
      </c>
      <c r="W28" s="201">
        <v>10.86</v>
      </c>
      <c r="X28" s="201">
        <v>36.380000000000003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68.489999999999995</v>
      </c>
      <c r="AQ28" s="201">
        <v>22.13</v>
      </c>
      <c r="AR28" s="201">
        <v>7.38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96.58</v>
      </c>
      <c r="L29" s="201">
        <v>32.840000000000003</v>
      </c>
      <c r="M29" s="201">
        <v>0</v>
      </c>
      <c r="N29" s="201">
        <v>29.13</v>
      </c>
      <c r="O29" s="201">
        <v>48.92</v>
      </c>
      <c r="P29" s="201">
        <v>63.55</v>
      </c>
      <c r="Q29" s="201">
        <v>5.35</v>
      </c>
      <c r="R29" s="201">
        <v>5.2</v>
      </c>
      <c r="S29" s="201">
        <v>6.48</v>
      </c>
      <c r="T29" s="201">
        <v>0</v>
      </c>
      <c r="U29" s="201">
        <v>278.87</v>
      </c>
      <c r="V29" s="201">
        <v>5.0999999999999996</v>
      </c>
      <c r="W29" s="201">
        <v>10.86</v>
      </c>
      <c r="X29" s="201">
        <v>36.380000000000003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68.489999999999995</v>
      </c>
      <c r="AQ29" s="201">
        <v>22.13</v>
      </c>
      <c r="AR29" s="201">
        <v>11.76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106.24</v>
      </c>
      <c r="L30" s="201">
        <v>32.840000000000003</v>
      </c>
      <c r="M30" s="201">
        <v>0</v>
      </c>
      <c r="N30" s="201">
        <v>29.13</v>
      </c>
      <c r="O30" s="201">
        <v>48.92</v>
      </c>
      <c r="P30" s="201">
        <v>63.55</v>
      </c>
      <c r="Q30" s="201">
        <v>5.43</v>
      </c>
      <c r="R30" s="201">
        <v>5.2</v>
      </c>
      <c r="S30" s="201">
        <v>6.53</v>
      </c>
      <c r="T30" s="201">
        <v>0</v>
      </c>
      <c r="U30" s="201">
        <v>278.87</v>
      </c>
      <c r="V30" s="201">
        <v>5.0999999999999996</v>
      </c>
      <c r="W30" s="201">
        <v>10.86</v>
      </c>
      <c r="X30" s="201">
        <v>36.380000000000003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68.489999999999995</v>
      </c>
      <c r="AQ30" s="201">
        <v>22.13</v>
      </c>
      <c r="AR30" s="201">
        <v>16.21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86.92</v>
      </c>
      <c r="L31" s="201">
        <v>34</v>
      </c>
      <c r="M31" s="201">
        <v>0</v>
      </c>
      <c r="N31" s="201">
        <v>29.13</v>
      </c>
      <c r="O31" s="201">
        <v>48.92</v>
      </c>
      <c r="P31" s="201">
        <v>63.55</v>
      </c>
      <c r="Q31" s="201">
        <v>5.35</v>
      </c>
      <c r="R31" s="201">
        <v>5.2</v>
      </c>
      <c r="S31" s="201">
        <v>6.48</v>
      </c>
      <c r="T31" s="201">
        <v>0</v>
      </c>
      <c r="U31" s="201">
        <v>278.87</v>
      </c>
      <c r="V31" s="201">
        <v>5.0999999999999996</v>
      </c>
      <c r="W31" s="201">
        <v>10.86</v>
      </c>
      <c r="X31" s="201">
        <v>36.380000000000003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68.489999999999995</v>
      </c>
      <c r="AQ31" s="201">
        <v>22.13</v>
      </c>
      <c r="AR31" s="201">
        <v>20.52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87.54</v>
      </c>
      <c r="L32" s="201">
        <v>34</v>
      </c>
      <c r="M32" s="201">
        <v>0</v>
      </c>
      <c r="N32" s="201">
        <v>29.13</v>
      </c>
      <c r="O32" s="201">
        <v>48.92</v>
      </c>
      <c r="P32" s="201">
        <v>63.55</v>
      </c>
      <c r="Q32" s="201">
        <v>5.35</v>
      </c>
      <c r="R32" s="201">
        <v>5.2</v>
      </c>
      <c r="S32" s="201">
        <v>6.48</v>
      </c>
      <c r="T32" s="201">
        <v>0</v>
      </c>
      <c r="U32" s="201">
        <v>278.87</v>
      </c>
      <c r="V32" s="201">
        <v>5.0999999999999996</v>
      </c>
      <c r="W32" s="201">
        <v>10.86</v>
      </c>
      <c r="X32" s="201">
        <v>36.380000000000003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68.489999999999995</v>
      </c>
      <c r="AQ32" s="201">
        <v>11.61</v>
      </c>
      <c r="AR32" s="201">
        <v>21.25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87.54</v>
      </c>
      <c r="L33" s="201">
        <v>34</v>
      </c>
      <c r="M33" s="201">
        <v>0</v>
      </c>
      <c r="N33" s="201">
        <v>29.13</v>
      </c>
      <c r="O33" s="201">
        <v>48.92</v>
      </c>
      <c r="P33" s="201">
        <v>63.55</v>
      </c>
      <c r="Q33" s="201">
        <v>5.35</v>
      </c>
      <c r="R33" s="201">
        <v>5.2</v>
      </c>
      <c r="S33" s="201">
        <v>6.48</v>
      </c>
      <c r="T33" s="201">
        <v>0</v>
      </c>
      <c r="U33" s="201">
        <v>278.87</v>
      </c>
      <c r="V33" s="201">
        <v>5.0999999999999996</v>
      </c>
      <c r="W33" s="201">
        <v>10.86</v>
      </c>
      <c r="X33" s="201">
        <v>36.380000000000003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70.92</v>
      </c>
      <c r="AQ33" s="201">
        <v>14.65</v>
      </c>
      <c r="AR33" s="201">
        <v>21.25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87.54</v>
      </c>
      <c r="L34" s="201">
        <v>34</v>
      </c>
      <c r="M34" s="201">
        <v>0</v>
      </c>
      <c r="N34" s="201">
        <v>29.13</v>
      </c>
      <c r="O34" s="201">
        <v>48.92</v>
      </c>
      <c r="P34" s="201">
        <v>63.55</v>
      </c>
      <c r="Q34" s="201">
        <v>5.35</v>
      </c>
      <c r="R34" s="201">
        <v>5.2</v>
      </c>
      <c r="S34" s="201">
        <v>6.48</v>
      </c>
      <c r="T34" s="201">
        <v>0</v>
      </c>
      <c r="U34" s="201">
        <v>278.87</v>
      </c>
      <c r="V34" s="201">
        <v>5.0999999999999996</v>
      </c>
      <c r="W34" s="201">
        <v>10.86</v>
      </c>
      <c r="X34" s="201">
        <v>36.380000000000003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68.5</v>
      </c>
      <c r="AQ34" s="201">
        <v>14.65</v>
      </c>
      <c r="AR34" s="201">
        <v>24.75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85.71</v>
      </c>
      <c r="L35" s="201">
        <v>34</v>
      </c>
      <c r="M35" s="201">
        <v>0</v>
      </c>
      <c r="N35" s="201">
        <v>29.13</v>
      </c>
      <c r="O35" s="201">
        <v>48.92</v>
      </c>
      <c r="P35" s="201">
        <v>63.55</v>
      </c>
      <c r="Q35" s="201">
        <v>2.97</v>
      </c>
      <c r="R35" s="201">
        <v>5.2</v>
      </c>
      <c r="S35" s="201">
        <v>3.93</v>
      </c>
      <c r="T35" s="201">
        <v>0</v>
      </c>
      <c r="U35" s="201">
        <v>278.87</v>
      </c>
      <c r="V35" s="201">
        <v>5.0999999999999996</v>
      </c>
      <c r="W35" s="201">
        <v>10.86</v>
      </c>
      <c r="X35" s="201">
        <v>36.380000000000003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40.08</v>
      </c>
      <c r="AQ35" s="201">
        <v>14.65</v>
      </c>
      <c r="AR35" s="201">
        <v>24.75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85.71</v>
      </c>
      <c r="L36" s="201">
        <v>34</v>
      </c>
      <c r="M36" s="201">
        <v>0</v>
      </c>
      <c r="N36" s="201">
        <v>29.13</v>
      </c>
      <c r="O36" s="201">
        <v>48.92</v>
      </c>
      <c r="P36" s="201">
        <v>63.55</v>
      </c>
      <c r="Q36" s="201">
        <v>2.97</v>
      </c>
      <c r="R36" s="201">
        <v>5.2</v>
      </c>
      <c r="S36" s="201">
        <v>3.86</v>
      </c>
      <c r="T36" s="201">
        <v>0</v>
      </c>
      <c r="U36" s="201">
        <v>278.87</v>
      </c>
      <c r="V36" s="201">
        <v>5.0999999999999996</v>
      </c>
      <c r="W36" s="201">
        <v>10.86</v>
      </c>
      <c r="X36" s="201">
        <v>36.380000000000003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37.74</v>
      </c>
      <c r="AQ36" s="201">
        <v>14.65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85.71</v>
      </c>
      <c r="L37" s="201">
        <v>34</v>
      </c>
      <c r="M37" s="201">
        <v>0</v>
      </c>
      <c r="N37" s="201">
        <v>29.13</v>
      </c>
      <c r="O37" s="201">
        <v>48.92</v>
      </c>
      <c r="P37" s="201">
        <v>63.55</v>
      </c>
      <c r="Q37" s="201">
        <v>2.97</v>
      </c>
      <c r="R37" s="201">
        <v>5.2</v>
      </c>
      <c r="S37" s="201">
        <v>3.86</v>
      </c>
      <c r="T37" s="201">
        <v>0</v>
      </c>
      <c r="U37" s="201">
        <v>278.87</v>
      </c>
      <c r="V37" s="201">
        <v>5.0999999999999996</v>
      </c>
      <c r="W37" s="201">
        <v>10.86</v>
      </c>
      <c r="X37" s="201">
        <v>36.380000000000003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32.840000000000003</v>
      </c>
      <c r="AQ37" s="201">
        <v>14.65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85.71</v>
      </c>
      <c r="L38" s="201">
        <v>34</v>
      </c>
      <c r="M38" s="201">
        <v>0</v>
      </c>
      <c r="N38" s="201">
        <v>29.13</v>
      </c>
      <c r="O38" s="201">
        <v>48.92</v>
      </c>
      <c r="P38" s="201">
        <v>63.55</v>
      </c>
      <c r="Q38" s="201">
        <v>2.97</v>
      </c>
      <c r="R38" s="201">
        <v>5.2</v>
      </c>
      <c r="S38" s="201">
        <v>3.86</v>
      </c>
      <c r="T38" s="201">
        <v>0</v>
      </c>
      <c r="U38" s="201">
        <v>278.87</v>
      </c>
      <c r="V38" s="201">
        <v>5.0999999999999996</v>
      </c>
      <c r="W38" s="201">
        <v>10.87</v>
      </c>
      <c r="X38" s="201">
        <v>36.380000000000003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32.840000000000003</v>
      </c>
      <c r="AQ38" s="201">
        <v>14.65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85.71</v>
      </c>
      <c r="L39" s="201">
        <v>34</v>
      </c>
      <c r="M39" s="201">
        <v>0</v>
      </c>
      <c r="N39" s="201">
        <v>29.13</v>
      </c>
      <c r="O39" s="201">
        <v>48.92</v>
      </c>
      <c r="P39" s="201">
        <v>63.55</v>
      </c>
      <c r="Q39" s="201">
        <v>2.97</v>
      </c>
      <c r="R39" s="201">
        <v>5.2</v>
      </c>
      <c r="S39" s="201">
        <v>3.86</v>
      </c>
      <c r="T39" s="201">
        <v>0</v>
      </c>
      <c r="U39" s="201">
        <v>278.87</v>
      </c>
      <c r="V39" s="201">
        <v>5.0999999999999996</v>
      </c>
      <c r="W39" s="201">
        <v>10.86</v>
      </c>
      <c r="X39" s="201">
        <v>36.380000000000003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32.840000000000003</v>
      </c>
      <c r="AQ39" s="201">
        <v>14.65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85.71</v>
      </c>
      <c r="L40" s="201">
        <v>34</v>
      </c>
      <c r="M40" s="201">
        <v>0</v>
      </c>
      <c r="N40" s="201">
        <v>29.13</v>
      </c>
      <c r="O40" s="201">
        <v>48.92</v>
      </c>
      <c r="P40" s="201">
        <v>63.55</v>
      </c>
      <c r="Q40" s="201">
        <v>2.97</v>
      </c>
      <c r="R40" s="201">
        <v>5.2</v>
      </c>
      <c r="S40" s="201">
        <v>3.86</v>
      </c>
      <c r="T40" s="201">
        <v>0</v>
      </c>
      <c r="U40" s="201">
        <v>278.87</v>
      </c>
      <c r="V40" s="201">
        <v>5.0999999999999996</v>
      </c>
      <c r="W40" s="201">
        <v>10.86</v>
      </c>
      <c r="X40" s="201">
        <v>36.380000000000003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32.840000000000003</v>
      </c>
      <c r="AQ40" s="201">
        <v>14.65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85.71</v>
      </c>
      <c r="L41" s="201">
        <v>34</v>
      </c>
      <c r="M41" s="201">
        <v>0</v>
      </c>
      <c r="N41" s="201">
        <v>29.13</v>
      </c>
      <c r="O41" s="201">
        <v>48.92</v>
      </c>
      <c r="P41" s="201">
        <v>63.55</v>
      </c>
      <c r="Q41" s="201">
        <v>2.97</v>
      </c>
      <c r="R41" s="201">
        <v>5.2</v>
      </c>
      <c r="S41" s="201">
        <v>3.86</v>
      </c>
      <c r="T41" s="201">
        <v>0</v>
      </c>
      <c r="U41" s="201">
        <v>278.87</v>
      </c>
      <c r="V41" s="201">
        <v>5.0999999999999996</v>
      </c>
      <c r="W41" s="201">
        <v>10.86</v>
      </c>
      <c r="X41" s="201">
        <v>36.380000000000003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32.840000000000003</v>
      </c>
      <c r="AQ41" s="201">
        <v>14.65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85.71</v>
      </c>
      <c r="L42" s="201">
        <v>34</v>
      </c>
      <c r="M42" s="201">
        <v>0</v>
      </c>
      <c r="N42" s="201">
        <v>29.13</v>
      </c>
      <c r="O42" s="201">
        <v>48.92</v>
      </c>
      <c r="P42" s="201">
        <v>63.55</v>
      </c>
      <c r="Q42" s="201">
        <v>2.97</v>
      </c>
      <c r="R42" s="201">
        <v>5.2</v>
      </c>
      <c r="S42" s="201">
        <v>3.86</v>
      </c>
      <c r="T42" s="201">
        <v>0</v>
      </c>
      <c r="U42" s="201">
        <v>278.87</v>
      </c>
      <c r="V42" s="201">
        <v>5.0999999999999996</v>
      </c>
      <c r="W42" s="201">
        <v>10.86</v>
      </c>
      <c r="X42" s="201">
        <v>36.380000000000003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32.840000000000003</v>
      </c>
      <c r="AQ42" s="201">
        <v>14.65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86.92</v>
      </c>
      <c r="L43" s="201">
        <v>34</v>
      </c>
      <c r="M43" s="201">
        <v>0</v>
      </c>
      <c r="N43" s="201">
        <v>29.12</v>
      </c>
      <c r="O43" s="201">
        <v>48.9</v>
      </c>
      <c r="P43" s="201">
        <v>63.53</v>
      </c>
      <c r="Q43" s="201">
        <v>2.9</v>
      </c>
      <c r="R43" s="201">
        <v>5.2</v>
      </c>
      <c r="S43" s="201">
        <v>6.48</v>
      </c>
      <c r="T43" s="201">
        <v>0</v>
      </c>
      <c r="U43" s="201">
        <v>278.87</v>
      </c>
      <c r="V43" s="201">
        <v>5.0999999999999996</v>
      </c>
      <c r="W43" s="201">
        <v>10.86</v>
      </c>
      <c r="X43" s="201">
        <v>36.380000000000003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32.840000000000003</v>
      </c>
      <c r="AQ43" s="201">
        <v>14.65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90.42</v>
      </c>
      <c r="L44" s="201">
        <v>34</v>
      </c>
      <c r="M44" s="201">
        <v>0</v>
      </c>
      <c r="N44" s="201">
        <v>29.13</v>
      </c>
      <c r="O44" s="201">
        <v>48.92</v>
      </c>
      <c r="P44" s="201">
        <v>63.55</v>
      </c>
      <c r="Q44" s="201">
        <v>2.9</v>
      </c>
      <c r="R44" s="201">
        <v>5.2</v>
      </c>
      <c r="S44" s="201">
        <v>6.48</v>
      </c>
      <c r="T44" s="201">
        <v>0</v>
      </c>
      <c r="U44" s="201">
        <v>278.87</v>
      </c>
      <c r="V44" s="201">
        <v>5.0999999999999996</v>
      </c>
      <c r="W44" s="201">
        <v>10.86</v>
      </c>
      <c r="X44" s="201">
        <v>36.380000000000003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32.840000000000003</v>
      </c>
      <c r="AQ44" s="201">
        <v>14.65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90.42</v>
      </c>
      <c r="L45" s="201">
        <v>32.840000000000003</v>
      </c>
      <c r="M45" s="201">
        <v>0</v>
      </c>
      <c r="N45" s="201">
        <v>29.13</v>
      </c>
      <c r="O45" s="201">
        <v>48.92</v>
      </c>
      <c r="P45" s="201">
        <v>63.55</v>
      </c>
      <c r="Q45" s="201">
        <v>2.9</v>
      </c>
      <c r="R45" s="201">
        <v>5.52</v>
      </c>
      <c r="S45" s="201">
        <v>3.86</v>
      </c>
      <c r="T45" s="201">
        <v>0</v>
      </c>
      <c r="U45" s="201">
        <v>278.87</v>
      </c>
      <c r="V45" s="201">
        <v>5.0999999999999996</v>
      </c>
      <c r="W45" s="201">
        <v>10.86</v>
      </c>
      <c r="X45" s="201">
        <v>36.380000000000003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32.840000000000003</v>
      </c>
      <c r="AQ45" s="201">
        <v>14.65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91.83</v>
      </c>
      <c r="L46" s="201">
        <v>32.840000000000003</v>
      </c>
      <c r="M46" s="201">
        <v>0</v>
      </c>
      <c r="N46" s="201">
        <v>29.13</v>
      </c>
      <c r="O46" s="201">
        <v>48.92</v>
      </c>
      <c r="P46" s="201">
        <v>63.55</v>
      </c>
      <c r="Q46" s="201">
        <v>2.9</v>
      </c>
      <c r="R46" s="201">
        <v>5.52</v>
      </c>
      <c r="S46" s="201">
        <v>6.48</v>
      </c>
      <c r="T46" s="201">
        <v>0</v>
      </c>
      <c r="U46" s="201">
        <v>278.87</v>
      </c>
      <c r="V46" s="201">
        <v>5.0999999999999996</v>
      </c>
      <c r="W46" s="201">
        <v>10.86</v>
      </c>
      <c r="X46" s="201">
        <v>36.380000000000003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32.840000000000003</v>
      </c>
      <c r="AQ46" s="201">
        <v>14.65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86.92</v>
      </c>
      <c r="L47" s="201">
        <v>32.840000000000003</v>
      </c>
      <c r="M47" s="201">
        <v>0</v>
      </c>
      <c r="N47" s="201">
        <v>29.13</v>
      </c>
      <c r="O47" s="201">
        <v>48.92</v>
      </c>
      <c r="P47" s="201">
        <v>63.55</v>
      </c>
      <c r="Q47" s="201">
        <v>2.9</v>
      </c>
      <c r="R47" s="201">
        <v>5.98</v>
      </c>
      <c r="S47" s="201">
        <v>3.86</v>
      </c>
      <c r="T47" s="201">
        <v>0</v>
      </c>
      <c r="U47" s="201">
        <v>278.87</v>
      </c>
      <c r="V47" s="201">
        <v>5.0999999999999996</v>
      </c>
      <c r="W47" s="201">
        <v>10.79</v>
      </c>
      <c r="X47" s="201">
        <v>36.380000000000003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68.5</v>
      </c>
      <c r="AQ47" s="201">
        <v>14.65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86.92</v>
      </c>
      <c r="L48" s="201">
        <v>32.840000000000003</v>
      </c>
      <c r="M48" s="201">
        <v>0</v>
      </c>
      <c r="N48" s="201">
        <v>29.13</v>
      </c>
      <c r="O48" s="201">
        <v>48.92</v>
      </c>
      <c r="P48" s="201">
        <v>63.55</v>
      </c>
      <c r="Q48" s="201">
        <v>2.9</v>
      </c>
      <c r="R48" s="201">
        <v>5.98</v>
      </c>
      <c r="S48" s="201">
        <v>3.86</v>
      </c>
      <c r="T48" s="201">
        <v>0</v>
      </c>
      <c r="U48" s="201">
        <v>278.87</v>
      </c>
      <c r="V48" s="201">
        <v>5.0999999999999996</v>
      </c>
      <c r="W48" s="201">
        <v>10.86</v>
      </c>
      <c r="X48" s="201">
        <v>36.380000000000003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68.5</v>
      </c>
      <c r="AQ48" s="201">
        <v>14.65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86.92</v>
      </c>
      <c r="L49" s="201">
        <v>32.840000000000003</v>
      </c>
      <c r="M49" s="201">
        <v>0</v>
      </c>
      <c r="N49" s="201">
        <v>29.13</v>
      </c>
      <c r="O49" s="201">
        <v>48.92</v>
      </c>
      <c r="P49" s="201">
        <v>63.55</v>
      </c>
      <c r="Q49" s="201">
        <v>2.9</v>
      </c>
      <c r="R49" s="201">
        <v>6.85</v>
      </c>
      <c r="S49" s="201">
        <v>3.62</v>
      </c>
      <c r="T49" s="201">
        <v>0</v>
      </c>
      <c r="U49" s="201">
        <v>278.87</v>
      </c>
      <c r="V49" s="201">
        <v>5.0999999999999996</v>
      </c>
      <c r="W49" s="201">
        <v>10.86</v>
      </c>
      <c r="X49" s="201">
        <v>36.380000000000003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47.7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68.489999999999995</v>
      </c>
      <c r="AQ49" s="201">
        <v>11.61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86.92</v>
      </c>
      <c r="L50" s="201">
        <v>32.840000000000003</v>
      </c>
      <c r="M50" s="201">
        <v>0</v>
      </c>
      <c r="N50" s="201">
        <v>29.13</v>
      </c>
      <c r="O50" s="201">
        <v>48.92</v>
      </c>
      <c r="P50" s="201">
        <v>63.55</v>
      </c>
      <c r="Q50" s="201">
        <v>2.9</v>
      </c>
      <c r="R50" s="201">
        <v>7.67</v>
      </c>
      <c r="S50" s="201">
        <v>3.86</v>
      </c>
      <c r="T50" s="201">
        <v>0</v>
      </c>
      <c r="U50" s="201">
        <v>278.87</v>
      </c>
      <c r="V50" s="201">
        <v>5.0999999999999996</v>
      </c>
      <c r="W50" s="201">
        <v>10.86</v>
      </c>
      <c r="X50" s="201">
        <v>36.380000000000003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47.7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68.489999999999995</v>
      </c>
      <c r="AQ50" s="201">
        <v>11.61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86.92</v>
      </c>
      <c r="L51" s="201">
        <v>34</v>
      </c>
      <c r="M51" s="201">
        <v>0</v>
      </c>
      <c r="N51" s="201">
        <v>29.13</v>
      </c>
      <c r="O51" s="201">
        <v>48.92</v>
      </c>
      <c r="P51" s="201">
        <v>63.55</v>
      </c>
      <c r="Q51" s="201">
        <v>2.67</v>
      </c>
      <c r="R51" s="201">
        <v>7.67</v>
      </c>
      <c r="S51" s="201">
        <v>6.48</v>
      </c>
      <c r="T51" s="201">
        <v>0</v>
      </c>
      <c r="U51" s="201">
        <v>278.87</v>
      </c>
      <c r="V51" s="201">
        <v>5.0999999999999996</v>
      </c>
      <c r="W51" s="201">
        <v>10.86</v>
      </c>
      <c r="X51" s="201">
        <v>36.380000000000003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47.7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68.489999999999995</v>
      </c>
      <c r="AQ51" s="201">
        <v>11.61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86.92</v>
      </c>
      <c r="L52" s="201">
        <v>34</v>
      </c>
      <c r="M52" s="201">
        <v>0</v>
      </c>
      <c r="N52" s="201">
        <v>29.13</v>
      </c>
      <c r="O52" s="201">
        <v>48.92</v>
      </c>
      <c r="P52" s="201">
        <v>63.55</v>
      </c>
      <c r="Q52" s="201">
        <v>2.67</v>
      </c>
      <c r="R52" s="201">
        <v>8.24</v>
      </c>
      <c r="S52" s="201">
        <v>6.48</v>
      </c>
      <c r="T52" s="201">
        <v>0</v>
      </c>
      <c r="U52" s="201">
        <v>278.87</v>
      </c>
      <c r="V52" s="201">
        <v>5.0999999999999996</v>
      </c>
      <c r="W52" s="201">
        <v>10.86</v>
      </c>
      <c r="X52" s="201">
        <v>36.380000000000003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47.7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68.489999999999995</v>
      </c>
      <c r="AQ52" s="201">
        <v>11.59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86.92</v>
      </c>
      <c r="L53" s="201">
        <v>34</v>
      </c>
      <c r="M53" s="201">
        <v>0</v>
      </c>
      <c r="N53" s="201">
        <v>29.13</v>
      </c>
      <c r="O53" s="201">
        <v>48.92</v>
      </c>
      <c r="P53" s="201">
        <v>63.55</v>
      </c>
      <c r="Q53" s="201">
        <v>2.67</v>
      </c>
      <c r="R53" s="201">
        <v>8.5</v>
      </c>
      <c r="S53" s="201">
        <v>6.48</v>
      </c>
      <c r="T53" s="201">
        <v>0</v>
      </c>
      <c r="U53" s="201">
        <v>278.87</v>
      </c>
      <c r="V53" s="201">
        <v>5.0999999999999996</v>
      </c>
      <c r="W53" s="201">
        <v>10.86</v>
      </c>
      <c r="X53" s="201">
        <v>36.380000000000003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47.7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68.489999999999995</v>
      </c>
      <c r="AQ53" s="201">
        <v>11.59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86.92</v>
      </c>
      <c r="L54" s="201">
        <v>34</v>
      </c>
      <c r="M54" s="201">
        <v>0</v>
      </c>
      <c r="N54" s="201">
        <v>29.13</v>
      </c>
      <c r="O54" s="201">
        <v>48.92</v>
      </c>
      <c r="P54" s="201">
        <v>63.55</v>
      </c>
      <c r="Q54" s="201">
        <v>2.67</v>
      </c>
      <c r="R54" s="201">
        <v>9.16</v>
      </c>
      <c r="S54" s="201">
        <v>6.48</v>
      </c>
      <c r="T54" s="201">
        <v>0</v>
      </c>
      <c r="U54" s="201">
        <v>278.87</v>
      </c>
      <c r="V54" s="201">
        <v>5.0999999999999996</v>
      </c>
      <c r="W54" s="201">
        <v>10.86</v>
      </c>
      <c r="X54" s="201">
        <v>36.380000000000003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47.7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68.489999999999995</v>
      </c>
      <c r="AQ54" s="201">
        <v>11.59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86.92</v>
      </c>
      <c r="L55" s="201">
        <v>34</v>
      </c>
      <c r="M55" s="201">
        <v>0</v>
      </c>
      <c r="N55" s="201">
        <v>29.13</v>
      </c>
      <c r="O55" s="201">
        <v>48.92</v>
      </c>
      <c r="P55" s="201">
        <v>63.55</v>
      </c>
      <c r="Q55" s="201">
        <v>2.67</v>
      </c>
      <c r="R55" s="201">
        <v>9.32</v>
      </c>
      <c r="S55" s="201">
        <v>6.48</v>
      </c>
      <c r="T55" s="201">
        <v>0</v>
      </c>
      <c r="U55" s="201">
        <v>278.87</v>
      </c>
      <c r="V55" s="201">
        <v>5.0999999999999996</v>
      </c>
      <c r="W55" s="201">
        <v>10.86</v>
      </c>
      <c r="X55" s="201">
        <v>36.380000000000003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68.489999999999995</v>
      </c>
      <c r="AQ55" s="201">
        <v>11.61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86.92</v>
      </c>
      <c r="L56" s="201">
        <v>34</v>
      </c>
      <c r="M56" s="201">
        <v>0</v>
      </c>
      <c r="N56" s="201">
        <v>29.13</v>
      </c>
      <c r="O56" s="201">
        <v>48.92</v>
      </c>
      <c r="P56" s="201">
        <v>63.55</v>
      </c>
      <c r="Q56" s="201">
        <v>2.67</v>
      </c>
      <c r="R56" s="201">
        <v>10.14</v>
      </c>
      <c r="S56" s="201">
        <v>6.48</v>
      </c>
      <c r="T56" s="201">
        <v>0</v>
      </c>
      <c r="U56" s="201">
        <v>278.87</v>
      </c>
      <c r="V56" s="201">
        <v>5.0999999999999996</v>
      </c>
      <c r="W56" s="201">
        <v>10.86</v>
      </c>
      <c r="X56" s="201">
        <v>36.380000000000003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68.489999999999995</v>
      </c>
      <c r="AQ56" s="201">
        <v>11.61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86.92</v>
      </c>
      <c r="L57" s="201">
        <v>32.840000000000003</v>
      </c>
      <c r="M57" s="201">
        <v>0</v>
      </c>
      <c r="N57" s="201">
        <v>29.13</v>
      </c>
      <c r="O57" s="201">
        <v>48.92</v>
      </c>
      <c r="P57" s="201">
        <v>66.83</v>
      </c>
      <c r="Q57" s="201">
        <v>2.67</v>
      </c>
      <c r="R57" s="201">
        <v>10.31</v>
      </c>
      <c r="S57" s="201">
        <v>6.48</v>
      </c>
      <c r="T57" s="201">
        <v>0</v>
      </c>
      <c r="U57" s="201">
        <v>279.55</v>
      </c>
      <c r="V57" s="201">
        <v>5.0999999999999996</v>
      </c>
      <c r="W57" s="201">
        <v>10.86</v>
      </c>
      <c r="X57" s="201">
        <v>36.380000000000003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68.489999999999995</v>
      </c>
      <c r="AQ57" s="201">
        <v>11.59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86.92</v>
      </c>
      <c r="L58" s="201">
        <v>32.840000000000003</v>
      </c>
      <c r="M58" s="201">
        <v>0</v>
      </c>
      <c r="N58" s="201">
        <v>29.13</v>
      </c>
      <c r="O58" s="201">
        <v>48.92</v>
      </c>
      <c r="P58" s="201">
        <v>66.87</v>
      </c>
      <c r="Q58" s="201">
        <v>2.5</v>
      </c>
      <c r="R58" s="201">
        <v>10.4</v>
      </c>
      <c r="S58" s="201">
        <v>6.48</v>
      </c>
      <c r="T58" s="201">
        <v>0</v>
      </c>
      <c r="U58" s="201">
        <v>279.55</v>
      </c>
      <c r="V58" s="201">
        <v>5.0999999999999996</v>
      </c>
      <c r="W58" s="201">
        <v>10.86</v>
      </c>
      <c r="X58" s="201">
        <v>36.380000000000003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68.489999999999995</v>
      </c>
      <c r="AQ58" s="201">
        <v>11.59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86.92</v>
      </c>
      <c r="L59" s="201">
        <v>32.840000000000003</v>
      </c>
      <c r="M59" s="201">
        <v>0</v>
      </c>
      <c r="N59" s="201">
        <v>29.13</v>
      </c>
      <c r="O59" s="201">
        <v>48.92</v>
      </c>
      <c r="P59" s="201">
        <v>66.87</v>
      </c>
      <c r="Q59" s="201">
        <v>2.34</v>
      </c>
      <c r="R59" s="201">
        <v>10.4</v>
      </c>
      <c r="S59" s="201">
        <v>6.48</v>
      </c>
      <c r="T59" s="201">
        <v>0</v>
      </c>
      <c r="U59" s="201">
        <v>279.55</v>
      </c>
      <c r="V59" s="201">
        <v>5.0999999999999996</v>
      </c>
      <c r="W59" s="201">
        <v>10.86</v>
      </c>
      <c r="X59" s="201">
        <v>36.380000000000003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68.489999999999995</v>
      </c>
      <c r="AQ59" s="201">
        <v>11.61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117.62</v>
      </c>
      <c r="L60" s="201">
        <v>32.840000000000003</v>
      </c>
      <c r="M60" s="201">
        <v>0</v>
      </c>
      <c r="N60" s="201">
        <v>29.13</v>
      </c>
      <c r="O60" s="201">
        <v>48.92</v>
      </c>
      <c r="P60" s="201">
        <v>66.87</v>
      </c>
      <c r="Q60" s="201">
        <v>2.34</v>
      </c>
      <c r="R60" s="201">
        <v>10.4</v>
      </c>
      <c r="S60" s="201">
        <v>6.48</v>
      </c>
      <c r="T60" s="201">
        <v>0</v>
      </c>
      <c r="U60" s="201">
        <v>279.55</v>
      </c>
      <c r="V60" s="201">
        <v>5.0999999999999996</v>
      </c>
      <c r="W60" s="201">
        <v>10.86</v>
      </c>
      <c r="X60" s="201">
        <v>36.380000000000003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68.489999999999995</v>
      </c>
      <c r="AQ60" s="201">
        <v>22.13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158.58000000000001</v>
      </c>
      <c r="L61" s="201">
        <v>63.13</v>
      </c>
      <c r="M61" s="201">
        <v>0</v>
      </c>
      <c r="N61" s="201">
        <v>29.13</v>
      </c>
      <c r="O61" s="201">
        <v>48.92</v>
      </c>
      <c r="P61" s="201">
        <v>66.87</v>
      </c>
      <c r="Q61" s="201">
        <v>2.2000000000000002</v>
      </c>
      <c r="R61" s="201">
        <v>10.4</v>
      </c>
      <c r="S61" s="201">
        <v>6.48</v>
      </c>
      <c r="T61" s="201">
        <v>0</v>
      </c>
      <c r="U61" s="201">
        <v>279.55</v>
      </c>
      <c r="V61" s="201">
        <v>5.0999999999999996</v>
      </c>
      <c r="W61" s="201">
        <v>10.86</v>
      </c>
      <c r="X61" s="201">
        <v>36.380000000000003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68.489999999999995</v>
      </c>
      <c r="AQ61" s="201">
        <v>22.21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158.58000000000001</v>
      </c>
      <c r="L62" s="201">
        <v>63.13</v>
      </c>
      <c r="M62" s="201">
        <v>0</v>
      </c>
      <c r="N62" s="201">
        <v>29.13</v>
      </c>
      <c r="O62" s="201">
        <v>48.92</v>
      </c>
      <c r="P62" s="201">
        <v>66.87</v>
      </c>
      <c r="Q62" s="201">
        <v>2.2000000000000002</v>
      </c>
      <c r="R62" s="201">
        <v>10.4</v>
      </c>
      <c r="S62" s="201">
        <v>6.48</v>
      </c>
      <c r="T62" s="201">
        <v>0</v>
      </c>
      <c r="U62" s="201">
        <v>279.55</v>
      </c>
      <c r="V62" s="201">
        <v>5.0999999999999996</v>
      </c>
      <c r="W62" s="201">
        <v>10.86</v>
      </c>
      <c r="X62" s="201">
        <v>36.380000000000003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68.489999999999995</v>
      </c>
      <c r="AQ62" s="201">
        <v>22.13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158.58000000000001</v>
      </c>
      <c r="L63" s="201">
        <v>63.13</v>
      </c>
      <c r="M63" s="201">
        <v>0</v>
      </c>
      <c r="N63" s="201">
        <v>29.13</v>
      </c>
      <c r="O63" s="201">
        <v>48.92</v>
      </c>
      <c r="P63" s="201">
        <v>66.87</v>
      </c>
      <c r="Q63" s="201">
        <v>2.2000000000000002</v>
      </c>
      <c r="R63" s="201">
        <v>10.4</v>
      </c>
      <c r="S63" s="201">
        <v>6.48</v>
      </c>
      <c r="T63" s="201">
        <v>0</v>
      </c>
      <c r="U63" s="201">
        <v>279.55</v>
      </c>
      <c r="V63" s="201">
        <v>5.0999999999999996</v>
      </c>
      <c r="W63" s="201">
        <v>10.86</v>
      </c>
      <c r="X63" s="201">
        <v>36.380000000000003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57.6</v>
      </c>
      <c r="AJ63" s="201">
        <v>0</v>
      </c>
      <c r="AK63" s="201">
        <v>0</v>
      </c>
      <c r="AL63" s="201">
        <v>0</v>
      </c>
      <c r="AM63" s="201">
        <v>55</v>
      </c>
      <c r="AN63" s="201">
        <v>0</v>
      </c>
      <c r="AO63">
        <v>0</v>
      </c>
      <c r="AP63" s="201">
        <v>68.489999999999995</v>
      </c>
      <c r="AQ63" s="201">
        <v>22.13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158.58000000000001</v>
      </c>
      <c r="L64" s="201">
        <v>63.13</v>
      </c>
      <c r="M64" s="201">
        <v>0</v>
      </c>
      <c r="N64" s="201">
        <v>29.13</v>
      </c>
      <c r="O64" s="201">
        <v>48.92</v>
      </c>
      <c r="P64" s="201">
        <v>66.87</v>
      </c>
      <c r="Q64" s="201">
        <v>2.08</v>
      </c>
      <c r="R64" s="201">
        <v>8.94</v>
      </c>
      <c r="S64" s="201">
        <v>6.48</v>
      </c>
      <c r="T64" s="201">
        <v>0</v>
      </c>
      <c r="U64" s="201">
        <v>279.55</v>
      </c>
      <c r="V64" s="201">
        <v>5.0999999999999996</v>
      </c>
      <c r="W64" s="201">
        <v>10.86</v>
      </c>
      <c r="X64" s="201">
        <v>36.380000000000003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57.6</v>
      </c>
      <c r="AJ64" s="201">
        <v>0</v>
      </c>
      <c r="AK64" s="201">
        <v>0</v>
      </c>
      <c r="AL64" s="201">
        <v>0</v>
      </c>
      <c r="AM64" s="201">
        <v>50</v>
      </c>
      <c r="AN64" s="201">
        <v>0</v>
      </c>
      <c r="AO64">
        <v>0</v>
      </c>
      <c r="AP64" s="201">
        <v>68.489999999999995</v>
      </c>
      <c r="AQ64" s="201">
        <v>22.13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158.58000000000001</v>
      </c>
      <c r="L65" s="201">
        <v>63.12</v>
      </c>
      <c r="M65" s="201">
        <v>0</v>
      </c>
      <c r="N65" s="201">
        <v>29.13</v>
      </c>
      <c r="O65" s="201">
        <v>48.92</v>
      </c>
      <c r="P65" s="201">
        <v>66.87</v>
      </c>
      <c r="Q65" s="201">
        <v>4.3600000000000003</v>
      </c>
      <c r="R65" s="201">
        <v>10.4</v>
      </c>
      <c r="S65" s="201">
        <v>6.48</v>
      </c>
      <c r="T65" s="201">
        <v>0</v>
      </c>
      <c r="U65" s="201">
        <v>279.55</v>
      </c>
      <c r="V65" s="201">
        <v>5.0999999999999996</v>
      </c>
      <c r="W65" s="201">
        <v>10.86</v>
      </c>
      <c r="X65" s="201">
        <v>36.380000000000003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57.6</v>
      </c>
      <c r="AJ65" s="201">
        <v>0</v>
      </c>
      <c r="AK65" s="201">
        <v>0</v>
      </c>
      <c r="AL65" s="201">
        <v>0</v>
      </c>
      <c r="AM65" s="201">
        <v>55</v>
      </c>
      <c r="AN65" s="201">
        <v>0</v>
      </c>
      <c r="AO65">
        <v>0</v>
      </c>
      <c r="AP65" s="201">
        <v>68.489999999999995</v>
      </c>
      <c r="AQ65" s="201">
        <v>22.13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158.57</v>
      </c>
      <c r="L66" s="201">
        <v>63.12</v>
      </c>
      <c r="M66" s="201">
        <v>0</v>
      </c>
      <c r="N66" s="201">
        <v>29.13</v>
      </c>
      <c r="O66" s="201">
        <v>48.92</v>
      </c>
      <c r="P66" s="201">
        <v>66.87</v>
      </c>
      <c r="Q66" s="201">
        <v>4.78</v>
      </c>
      <c r="R66" s="201">
        <v>10.4</v>
      </c>
      <c r="S66" s="201">
        <v>6.48</v>
      </c>
      <c r="T66" s="201">
        <v>0</v>
      </c>
      <c r="U66" s="201">
        <v>279.55</v>
      </c>
      <c r="V66" s="201">
        <v>5.0999999999999996</v>
      </c>
      <c r="W66" s="201">
        <v>10.86</v>
      </c>
      <c r="X66" s="201">
        <v>36.380000000000003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57.6</v>
      </c>
      <c r="AJ66" s="201">
        <v>0</v>
      </c>
      <c r="AK66" s="201">
        <v>0</v>
      </c>
      <c r="AL66" s="201">
        <v>0</v>
      </c>
      <c r="AM66" s="201">
        <v>55</v>
      </c>
      <c r="AN66" s="201">
        <v>0</v>
      </c>
      <c r="AO66">
        <v>0</v>
      </c>
      <c r="AP66" s="201">
        <v>68.489999999999995</v>
      </c>
      <c r="AQ66" s="201">
        <v>22.13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158.58000000000001</v>
      </c>
      <c r="L67" s="201">
        <v>63.12</v>
      </c>
      <c r="M67" s="201">
        <v>0</v>
      </c>
      <c r="N67" s="201">
        <v>29.13</v>
      </c>
      <c r="O67" s="201">
        <v>48.92</v>
      </c>
      <c r="P67" s="201">
        <v>66.87</v>
      </c>
      <c r="Q67" s="201">
        <v>4.78</v>
      </c>
      <c r="R67" s="201">
        <v>8.23</v>
      </c>
      <c r="S67" s="201">
        <v>6.48</v>
      </c>
      <c r="T67" s="201">
        <v>0</v>
      </c>
      <c r="U67" s="201">
        <v>279.55</v>
      </c>
      <c r="V67" s="201">
        <v>5.0999999999999996</v>
      </c>
      <c r="W67" s="201">
        <v>10.86</v>
      </c>
      <c r="X67" s="201">
        <v>36.380000000000003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57.6</v>
      </c>
      <c r="AJ67" s="201">
        <v>0</v>
      </c>
      <c r="AK67" s="201">
        <v>0</v>
      </c>
      <c r="AL67" s="201">
        <v>0</v>
      </c>
      <c r="AM67" s="201">
        <v>43</v>
      </c>
      <c r="AN67" s="201">
        <v>0</v>
      </c>
      <c r="AO67">
        <v>0</v>
      </c>
      <c r="AP67" s="201">
        <v>68.489999999999995</v>
      </c>
      <c r="AQ67" s="201">
        <v>22.13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158.58000000000001</v>
      </c>
      <c r="L68" s="201">
        <v>63.12</v>
      </c>
      <c r="M68" s="201">
        <v>0</v>
      </c>
      <c r="N68" s="201">
        <v>29.13</v>
      </c>
      <c r="O68" s="201">
        <v>48.92</v>
      </c>
      <c r="P68" s="201">
        <v>66.87</v>
      </c>
      <c r="Q68" s="201">
        <v>5.35</v>
      </c>
      <c r="R68" s="201">
        <v>8.23</v>
      </c>
      <c r="S68" s="201">
        <v>6.48</v>
      </c>
      <c r="T68" s="201">
        <v>0</v>
      </c>
      <c r="U68" s="201">
        <v>279.55</v>
      </c>
      <c r="V68" s="201">
        <v>5.0999999999999996</v>
      </c>
      <c r="W68" s="201">
        <v>10.86</v>
      </c>
      <c r="X68" s="201">
        <v>36.380000000000003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57.6</v>
      </c>
      <c r="AJ68" s="201">
        <v>0</v>
      </c>
      <c r="AK68" s="201">
        <v>0</v>
      </c>
      <c r="AL68" s="201">
        <v>0</v>
      </c>
      <c r="AM68" s="201">
        <v>43</v>
      </c>
      <c r="AN68" s="201">
        <v>0</v>
      </c>
      <c r="AO68">
        <v>0</v>
      </c>
      <c r="AP68" s="201">
        <v>68.489999999999995</v>
      </c>
      <c r="AQ68" s="201">
        <v>22.13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158.58000000000001</v>
      </c>
      <c r="L69" s="201">
        <v>63.13</v>
      </c>
      <c r="M69" s="201">
        <v>0</v>
      </c>
      <c r="N69" s="201">
        <v>29.13</v>
      </c>
      <c r="O69" s="201">
        <v>48.92</v>
      </c>
      <c r="P69" s="201">
        <v>66.87</v>
      </c>
      <c r="Q69" s="201">
        <v>5.35</v>
      </c>
      <c r="R69" s="201">
        <v>10.29</v>
      </c>
      <c r="S69" s="201">
        <v>6.48</v>
      </c>
      <c r="T69" s="201">
        <v>0</v>
      </c>
      <c r="U69" s="201">
        <v>279.55</v>
      </c>
      <c r="V69" s="201">
        <v>5.0999999999999996</v>
      </c>
      <c r="W69" s="201">
        <v>10.86</v>
      </c>
      <c r="X69" s="201">
        <v>36.380000000000003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57.6</v>
      </c>
      <c r="AJ69" s="201">
        <v>0</v>
      </c>
      <c r="AK69" s="201">
        <v>0</v>
      </c>
      <c r="AL69" s="201">
        <v>0</v>
      </c>
      <c r="AM69" s="201">
        <v>43</v>
      </c>
      <c r="AN69" s="201">
        <v>0</v>
      </c>
      <c r="AO69">
        <v>0</v>
      </c>
      <c r="AP69" s="201">
        <v>68.489999999999995</v>
      </c>
      <c r="AQ69" s="201">
        <v>22.13</v>
      </c>
      <c r="AR69" s="201">
        <v>20.16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106.24</v>
      </c>
      <c r="L70" s="201">
        <v>63.13</v>
      </c>
      <c r="M70" s="201">
        <v>0</v>
      </c>
      <c r="N70" s="201">
        <v>29.13</v>
      </c>
      <c r="O70" s="201">
        <v>48.92</v>
      </c>
      <c r="P70" s="201">
        <v>66.87</v>
      </c>
      <c r="Q70" s="201">
        <v>5.35</v>
      </c>
      <c r="R70" s="201">
        <v>10.29</v>
      </c>
      <c r="S70" s="201">
        <v>6.48</v>
      </c>
      <c r="T70" s="201">
        <v>0</v>
      </c>
      <c r="U70" s="201">
        <v>279.55</v>
      </c>
      <c r="V70" s="201">
        <v>5.0999999999999996</v>
      </c>
      <c r="W70" s="201">
        <v>10.86</v>
      </c>
      <c r="X70" s="201">
        <v>36.380000000000003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57.6</v>
      </c>
      <c r="AJ70" s="201">
        <v>0</v>
      </c>
      <c r="AK70" s="201">
        <v>0</v>
      </c>
      <c r="AL70" s="201">
        <v>0</v>
      </c>
      <c r="AM70" s="201">
        <v>43</v>
      </c>
      <c r="AN70" s="201">
        <v>0</v>
      </c>
      <c r="AO70">
        <v>0</v>
      </c>
      <c r="AP70" s="201">
        <v>68.489999999999995</v>
      </c>
      <c r="AQ70" s="201">
        <v>22.13</v>
      </c>
      <c r="AR70" s="201">
        <v>14.87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140.04</v>
      </c>
      <c r="L71" s="201">
        <v>33.799999999999997</v>
      </c>
      <c r="M71" s="201">
        <v>0</v>
      </c>
      <c r="N71" s="201">
        <v>29.13</v>
      </c>
      <c r="O71" s="201">
        <v>48.92</v>
      </c>
      <c r="P71" s="201">
        <v>66.87</v>
      </c>
      <c r="Q71" s="201">
        <v>5.35</v>
      </c>
      <c r="R71" s="201">
        <v>10.29</v>
      </c>
      <c r="S71" s="201">
        <v>6.48</v>
      </c>
      <c r="T71" s="201">
        <v>0</v>
      </c>
      <c r="U71" s="201">
        <v>279.55</v>
      </c>
      <c r="V71" s="201">
        <v>5.0999999999999996</v>
      </c>
      <c r="W71" s="201">
        <v>10.86</v>
      </c>
      <c r="X71" s="201">
        <v>36.380000000000003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57.6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68.489999999999995</v>
      </c>
      <c r="AQ71" s="201">
        <v>22.13</v>
      </c>
      <c r="AR71" s="201">
        <v>11.71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116.48</v>
      </c>
      <c r="L72" s="201">
        <v>33.799999999999997</v>
      </c>
      <c r="M72" s="201">
        <v>0</v>
      </c>
      <c r="N72" s="201">
        <v>29.13</v>
      </c>
      <c r="O72" s="201">
        <v>48.92</v>
      </c>
      <c r="P72" s="201">
        <v>66.87</v>
      </c>
      <c r="Q72" s="201">
        <v>5.35</v>
      </c>
      <c r="R72" s="201">
        <v>10.29</v>
      </c>
      <c r="S72" s="201">
        <v>6.48</v>
      </c>
      <c r="T72" s="201">
        <v>0</v>
      </c>
      <c r="U72" s="201">
        <v>279.55</v>
      </c>
      <c r="V72" s="201">
        <v>5.0999999999999996</v>
      </c>
      <c r="W72" s="201">
        <v>10.86</v>
      </c>
      <c r="X72" s="201">
        <v>36.380000000000003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57.6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68.489999999999995</v>
      </c>
      <c r="AQ72" s="201">
        <v>22.13</v>
      </c>
      <c r="AR72" s="201">
        <v>6.76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140.04</v>
      </c>
      <c r="L73" s="201">
        <v>33.799999999999997</v>
      </c>
      <c r="M73" s="201">
        <v>0</v>
      </c>
      <c r="N73" s="201">
        <v>29.13</v>
      </c>
      <c r="O73" s="201">
        <v>48.92</v>
      </c>
      <c r="P73" s="201">
        <v>66.87</v>
      </c>
      <c r="Q73" s="201">
        <v>5.35</v>
      </c>
      <c r="R73" s="201">
        <v>10.29</v>
      </c>
      <c r="S73" s="201">
        <v>6.48</v>
      </c>
      <c r="T73" s="201">
        <v>0</v>
      </c>
      <c r="U73" s="201">
        <v>279.55</v>
      </c>
      <c r="V73" s="201">
        <v>5.0999999999999996</v>
      </c>
      <c r="W73" s="201">
        <v>10.86</v>
      </c>
      <c r="X73" s="201">
        <v>36.380000000000003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57.6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68.489999999999995</v>
      </c>
      <c r="AQ73" s="201">
        <v>22.13</v>
      </c>
      <c r="AR73" s="201">
        <v>3.83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140.04</v>
      </c>
      <c r="L74" s="201">
        <v>33.799999999999997</v>
      </c>
      <c r="M74" s="201">
        <v>0</v>
      </c>
      <c r="N74" s="201">
        <v>29.13</v>
      </c>
      <c r="O74" s="201">
        <v>48.92</v>
      </c>
      <c r="P74" s="201">
        <v>66.87</v>
      </c>
      <c r="Q74" s="201">
        <v>5.35</v>
      </c>
      <c r="R74" s="201">
        <v>10.29</v>
      </c>
      <c r="S74" s="201">
        <v>6.48</v>
      </c>
      <c r="T74" s="201">
        <v>0</v>
      </c>
      <c r="U74" s="201">
        <v>279.55</v>
      </c>
      <c r="V74" s="201">
        <v>5.0999999999999996</v>
      </c>
      <c r="W74" s="201">
        <v>10.86</v>
      </c>
      <c r="X74" s="201">
        <v>36.380000000000003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57.6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68.489999999999995</v>
      </c>
      <c r="AQ74" s="201">
        <v>22.13</v>
      </c>
      <c r="AR74" s="201">
        <v>2.06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158.43</v>
      </c>
      <c r="L75" s="201">
        <v>63.13</v>
      </c>
      <c r="M75" s="201">
        <v>0</v>
      </c>
      <c r="N75" s="201">
        <v>29.13</v>
      </c>
      <c r="O75" s="201">
        <v>48.92</v>
      </c>
      <c r="P75" s="201">
        <v>66.87</v>
      </c>
      <c r="Q75" s="201">
        <v>5.35</v>
      </c>
      <c r="R75" s="201">
        <v>10.4</v>
      </c>
      <c r="S75" s="201">
        <v>6.48</v>
      </c>
      <c r="T75" s="201">
        <v>0</v>
      </c>
      <c r="U75" s="201">
        <v>279.55</v>
      </c>
      <c r="V75" s="201">
        <v>5.0999999999999996</v>
      </c>
      <c r="W75" s="201">
        <v>10.86</v>
      </c>
      <c r="X75" s="201">
        <v>36.380000000000003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57.6</v>
      </c>
      <c r="AJ75" s="201">
        <v>0</v>
      </c>
      <c r="AK75" s="201">
        <v>0</v>
      </c>
      <c r="AL75" s="201">
        <v>0</v>
      </c>
      <c r="AM75" s="201">
        <v>35</v>
      </c>
      <c r="AN75" s="201">
        <v>0</v>
      </c>
      <c r="AO75">
        <v>0</v>
      </c>
      <c r="AP75" s="201">
        <v>68.489999999999995</v>
      </c>
      <c r="AQ75" s="201">
        <v>22.13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158.51</v>
      </c>
      <c r="L76" s="201">
        <v>60.7</v>
      </c>
      <c r="M76" s="201">
        <v>0</v>
      </c>
      <c r="N76" s="201">
        <v>29.13</v>
      </c>
      <c r="O76" s="201">
        <v>48.92</v>
      </c>
      <c r="P76" s="201">
        <v>66.87</v>
      </c>
      <c r="Q76" s="201">
        <v>5.35</v>
      </c>
      <c r="R76" s="201">
        <v>10.29</v>
      </c>
      <c r="S76" s="201">
        <v>6.48</v>
      </c>
      <c r="T76" s="201">
        <v>0</v>
      </c>
      <c r="U76" s="201">
        <v>279.55</v>
      </c>
      <c r="V76" s="201">
        <v>5.0999999999999996</v>
      </c>
      <c r="W76" s="201">
        <v>8.5399999999999991</v>
      </c>
      <c r="X76" s="201">
        <v>36.380000000000003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57.6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68.489999999999995</v>
      </c>
      <c r="AQ76" s="201">
        <v>22.13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158.51</v>
      </c>
      <c r="L77" s="201">
        <v>60.7</v>
      </c>
      <c r="M77" s="201">
        <v>0</v>
      </c>
      <c r="N77" s="201">
        <v>29.13</v>
      </c>
      <c r="O77" s="201">
        <v>48.92</v>
      </c>
      <c r="P77" s="201">
        <v>66.87</v>
      </c>
      <c r="Q77" s="201">
        <v>5.35</v>
      </c>
      <c r="R77" s="201">
        <v>10.29</v>
      </c>
      <c r="S77" s="201">
        <v>6.48</v>
      </c>
      <c r="T77" s="201">
        <v>0</v>
      </c>
      <c r="U77" s="201">
        <v>279.55</v>
      </c>
      <c r="V77" s="201">
        <v>5.0999999999999996</v>
      </c>
      <c r="W77" s="201">
        <v>8.5399999999999991</v>
      </c>
      <c r="X77" s="201">
        <v>36.380000000000003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57.6</v>
      </c>
      <c r="AJ77" s="201">
        <v>0</v>
      </c>
      <c r="AK77" s="201">
        <v>0</v>
      </c>
      <c r="AL77" s="201">
        <v>0</v>
      </c>
      <c r="AM77" s="201">
        <v>23</v>
      </c>
      <c r="AN77" s="201">
        <v>0</v>
      </c>
      <c r="AO77">
        <v>0</v>
      </c>
      <c r="AP77" s="201">
        <v>68.489999999999995</v>
      </c>
      <c r="AQ77" s="201">
        <v>22.13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158.51</v>
      </c>
      <c r="L78" s="201">
        <v>60.7</v>
      </c>
      <c r="M78" s="201">
        <v>0</v>
      </c>
      <c r="N78" s="201">
        <v>29.13</v>
      </c>
      <c r="O78" s="201">
        <v>48.92</v>
      </c>
      <c r="P78" s="201">
        <v>66.87</v>
      </c>
      <c r="Q78" s="201">
        <v>5.35</v>
      </c>
      <c r="R78" s="201">
        <v>10.29</v>
      </c>
      <c r="S78" s="201">
        <v>6.48</v>
      </c>
      <c r="T78" s="201">
        <v>0</v>
      </c>
      <c r="U78" s="201">
        <v>279.55</v>
      </c>
      <c r="V78" s="201">
        <v>5.0999999999999996</v>
      </c>
      <c r="W78" s="201">
        <v>8.5399999999999991</v>
      </c>
      <c r="X78" s="201">
        <v>36.380000000000003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57.6</v>
      </c>
      <c r="AJ78" s="201">
        <v>0</v>
      </c>
      <c r="AK78" s="201">
        <v>0</v>
      </c>
      <c r="AL78" s="201">
        <v>0</v>
      </c>
      <c r="AM78" s="201">
        <v>23</v>
      </c>
      <c r="AN78" s="201">
        <v>0</v>
      </c>
      <c r="AO78">
        <v>0</v>
      </c>
      <c r="AP78" s="201">
        <v>68.489999999999995</v>
      </c>
      <c r="AQ78" s="201">
        <v>22.13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97.79</v>
      </c>
      <c r="L79" s="201">
        <v>33.799999999999997</v>
      </c>
      <c r="M79" s="201">
        <v>0</v>
      </c>
      <c r="N79" s="201">
        <v>29.13</v>
      </c>
      <c r="O79" s="201">
        <v>48.92</v>
      </c>
      <c r="P79" s="201">
        <v>66.87</v>
      </c>
      <c r="Q79" s="201">
        <v>5.35</v>
      </c>
      <c r="R79" s="201">
        <v>10.29</v>
      </c>
      <c r="S79" s="201">
        <v>6.48</v>
      </c>
      <c r="T79" s="201">
        <v>0</v>
      </c>
      <c r="U79" s="201">
        <v>279.55</v>
      </c>
      <c r="V79" s="201">
        <v>5.0999999999999996</v>
      </c>
      <c r="W79" s="201">
        <v>10.86</v>
      </c>
      <c r="X79" s="201">
        <v>36.380000000000003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57.6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68.489999999999995</v>
      </c>
      <c r="AQ79" s="201">
        <v>22.13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91.75</v>
      </c>
      <c r="L80" s="201">
        <v>33.799999999999997</v>
      </c>
      <c r="M80" s="201">
        <v>0</v>
      </c>
      <c r="N80" s="201">
        <v>29.13</v>
      </c>
      <c r="O80" s="201">
        <v>48.92</v>
      </c>
      <c r="P80" s="201">
        <v>66.87</v>
      </c>
      <c r="Q80" s="201">
        <v>5.35</v>
      </c>
      <c r="R80" s="201">
        <v>10.29</v>
      </c>
      <c r="S80" s="201">
        <v>6.48</v>
      </c>
      <c r="T80" s="201">
        <v>0</v>
      </c>
      <c r="U80" s="201">
        <v>279.55</v>
      </c>
      <c r="V80" s="201">
        <v>5.0999999999999996</v>
      </c>
      <c r="W80" s="201">
        <v>10.86</v>
      </c>
      <c r="X80" s="201">
        <v>36.380000000000003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57.6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68.489999999999995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84.99</v>
      </c>
      <c r="L81" s="201">
        <v>33.799999999999997</v>
      </c>
      <c r="M81" s="201">
        <v>0</v>
      </c>
      <c r="N81" s="201">
        <v>29.13</v>
      </c>
      <c r="O81" s="201">
        <v>48.92</v>
      </c>
      <c r="P81" s="201">
        <v>66.87</v>
      </c>
      <c r="Q81" s="201">
        <v>5.35</v>
      </c>
      <c r="R81" s="201">
        <v>10.29</v>
      </c>
      <c r="S81" s="201">
        <v>6.48</v>
      </c>
      <c r="T81" s="201">
        <v>0</v>
      </c>
      <c r="U81" s="201">
        <v>279.55</v>
      </c>
      <c r="V81" s="201">
        <v>5.0999999999999996</v>
      </c>
      <c r="W81" s="201">
        <v>10.86</v>
      </c>
      <c r="X81" s="201">
        <v>36.380000000000003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0</v>
      </c>
      <c r="AL81" s="201">
        <v>0</v>
      </c>
      <c r="AM81" s="201">
        <v>23</v>
      </c>
      <c r="AN81" s="201">
        <v>0</v>
      </c>
      <c r="AO81">
        <v>0</v>
      </c>
      <c r="AP81" s="201">
        <v>68.489999999999995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84.99</v>
      </c>
      <c r="L82" s="201">
        <v>33.799999999999997</v>
      </c>
      <c r="M82" s="201">
        <v>0</v>
      </c>
      <c r="N82" s="201">
        <v>29.13</v>
      </c>
      <c r="O82" s="201">
        <v>48.92</v>
      </c>
      <c r="P82" s="201">
        <v>66.87</v>
      </c>
      <c r="Q82" s="201">
        <v>5.35</v>
      </c>
      <c r="R82" s="201">
        <v>10.29</v>
      </c>
      <c r="S82" s="201">
        <v>6.48</v>
      </c>
      <c r="T82" s="201">
        <v>0</v>
      </c>
      <c r="U82" s="201">
        <v>279.55</v>
      </c>
      <c r="V82" s="201">
        <v>5.0999999999999996</v>
      </c>
      <c r="W82" s="201">
        <v>10.86</v>
      </c>
      <c r="X82" s="201">
        <v>36.380000000000003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23</v>
      </c>
      <c r="AN82" s="201">
        <v>0</v>
      </c>
      <c r="AO82">
        <v>0</v>
      </c>
      <c r="AP82" s="201">
        <v>68.489999999999995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158.37</v>
      </c>
      <c r="L83" s="201">
        <v>60.11</v>
      </c>
      <c r="M83" s="201">
        <v>0</v>
      </c>
      <c r="N83" s="201">
        <v>29.13</v>
      </c>
      <c r="O83" s="201">
        <v>48.92</v>
      </c>
      <c r="P83" s="201">
        <v>66.87</v>
      </c>
      <c r="Q83" s="201">
        <v>5.35</v>
      </c>
      <c r="R83" s="201">
        <v>10.29</v>
      </c>
      <c r="S83" s="201">
        <v>6.48</v>
      </c>
      <c r="T83" s="201">
        <v>0</v>
      </c>
      <c r="U83" s="201">
        <v>279.55</v>
      </c>
      <c r="V83" s="201">
        <v>5.0999999999999996</v>
      </c>
      <c r="W83" s="201">
        <v>10.86</v>
      </c>
      <c r="X83" s="201">
        <v>36.380000000000003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23</v>
      </c>
      <c r="AN83" s="201">
        <v>0</v>
      </c>
      <c r="AO83">
        <v>0</v>
      </c>
      <c r="AP83" s="201">
        <v>68.489999999999995</v>
      </c>
      <c r="AQ83" s="201">
        <v>22.13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158.37</v>
      </c>
      <c r="L84" s="201">
        <v>60.11</v>
      </c>
      <c r="M84" s="201">
        <v>0</v>
      </c>
      <c r="N84" s="201">
        <v>29.13</v>
      </c>
      <c r="O84" s="201">
        <v>48.92</v>
      </c>
      <c r="P84" s="201">
        <v>66.87</v>
      </c>
      <c r="Q84" s="201">
        <v>5.35</v>
      </c>
      <c r="R84" s="201">
        <v>10.29</v>
      </c>
      <c r="S84" s="201">
        <v>6.48</v>
      </c>
      <c r="T84" s="201">
        <v>0</v>
      </c>
      <c r="U84" s="201">
        <v>279.55</v>
      </c>
      <c r="V84" s="201">
        <v>5.0999999999999996</v>
      </c>
      <c r="W84" s="201">
        <v>10.86</v>
      </c>
      <c r="X84" s="201">
        <v>36.380000000000003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23</v>
      </c>
      <c r="AN84" s="201">
        <v>0</v>
      </c>
      <c r="AO84">
        <v>0</v>
      </c>
      <c r="AP84" s="201">
        <v>68.489999999999995</v>
      </c>
      <c r="AQ84" s="201">
        <v>22.13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158.37</v>
      </c>
      <c r="L85" s="201">
        <v>60.11</v>
      </c>
      <c r="M85" s="201">
        <v>0</v>
      </c>
      <c r="N85" s="201">
        <v>29.13</v>
      </c>
      <c r="O85" s="201">
        <v>48.92</v>
      </c>
      <c r="P85" s="201">
        <v>66.87</v>
      </c>
      <c r="Q85" s="201">
        <v>5.35</v>
      </c>
      <c r="R85" s="201">
        <v>10.29</v>
      </c>
      <c r="S85" s="201">
        <v>6.48</v>
      </c>
      <c r="T85" s="201">
        <v>0</v>
      </c>
      <c r="U85" s="201">
        <v>279.55</v>
      </c>
      <c r="V85" s="201">
        <v>5.0999999999999996</v>
      </c>
      <c r="W85" s="201">
        <v>10.86</v>
      </c>
      <c r="X85" s="201">
        <v>36.380000000000003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23</v>
      </c>
      <c r="AN85" s="201">
        <v>0</v>
      </c>
      <c r="AO85">
        <v>0</v>
      </c>
      <c r="AP85" s="201">
        <v>68.489999999999995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158.37</v>
      </c>
      <c r="L86" s="201">
        <v>60.11</v>
      </c>
      <c r="M86" s="201">
        <v>0</v>
      </c>
      <c r="N86" s="201">
        <v>29.13</v>
      </c>
      <c r="O86" s="201">
        <v>48.92</v>
      </c>
      <c r="P86" s="201">
        <v>66.87</v>
      </c>
      <c r="Q86" s="201">
        <v>5.35</v>
      </c>
      <c r="R86" s="201">
        <v>10.29</v>
      </c>
      <c r="S86" s="201">
        <v>6.48</v>
      </c>
      <c r="T86" s="201">
        <v>0</v>
      </c>
      <c r="U86" s="201">
        <v>279.55</v>
      </c>
      <c r="V86" s="201">
        <v>5.0999999999999996</v>
      </c>
      <c r="W86" s="201">
        <v>10.86</v>
      </c>
      <c r="X86" s="201">
        <v>36.380000000000003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23</v>
      </c>
      <c r="AN86" s="201">
        <v>0</v>
      </c>
      <c r="AO86">
        <v>0</v>
      </c>
      <c r="AP86" s="201">
        <v>68.489999999999995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158.37</v>
      </c>
      <c r="L87" s="201">
        <v>60.11</v>
      </c>
      <c r="M87" s="201">
        <v>0</v>
      </c>
      <c r="N87" s="201">
        <v>29.13</v>
      </c>
      <c r="O87" s="201">
        <v>48.92</v>
      </c>
      <c r="P87" s="201">
        <v>66.87</v>
      </c>
      <c r="Q87" s="201">
        <v>5.35</v>
      </c>
      <c r="R87" s="201">
        <v>10.29</v>
      </c>
      <c r="S87" s="201">
        <v>6.48</v>
      </c>
      <c r="T87" s="201">
        <v>0</v>
      </c>
      <c r="U87" s="201">
        <v>279.55</v>
      </c>
      <c r="V87" s="201">
        <v>5.0999999999999996</v>
      </c>
      <c r="W87" s="201">
        <v>10.86</v>
      </c>
      <c r="X87" s="201">
        <v>36.380000000000003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23</v>
      </c>
      <c r="AN87" s="201">
        <v>0</v>
      </c>
      <c r="AO87">
        <v>0</v>
      </c>
      <c r="AP87" s="201">
        <v>68.489999999999995</v>
      </c>
      <c r="AQ87" s="201">
        <v>22.13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158.37</v>
      </c>
      <c r="L88" s="201">
        <v>60.11</v>
      </c>
      <c r="M88" s="201">
        <v>0</v>
      </c>
      <c r="N88" s="201">
        <v>29.13</v>
      </c>
      <c r="O88" s="201">
        <v>48.92</v>
      </c>
      <c r="P88" s="201">
        <v>66.87</v>
      </c>
      <c r="Q88" s="201">
        <v>5.35</v>
      </c>
      <c r="R88" s="201">
        <v>10.29</v>
      </c>
      <c r="S88" s="201">
        <v>6.48</v>
      </c>
      <c r="T88" s="201">
        <v>0</v>
      </c>
      <c r="U88" s="201">
        <v>279.55</v>
      </c>
      <c r="V88" s="201">
        <v>5.0999999999999996</v>
      </c>
      <c r="W88" s="201">
        <v>10.86</v>
      </c>
      <c r="X88" s="201">
        <v>36.380000000000003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23</v>
      </c>
      <c r="AN88" s="201">
        <v>0</v>
      </c>
      <c r="AO88">
        <v>0</v>
      </c>
      <c r="AP88" s="201">
        <v>68.489999999999995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158.37</v>
      </c>
      <c r="L89" s="201">
        <v>60.11</v>
      </c>
      <c r="M89" s="201">
        <v>0</v>
      </c>
      <c r="N89" s="201">
        <v>29.13</v>
      </c>
      <c r="O89" s="201">
        <v>48.92</v>
      </c>
      <c r="P89" s="201">
        <v>66.87</v>
      </c>
      <c r="Q89" s="201">
        <v>5.35</v>
      </c>
      <c r="R89" s="201">
        <v>10.29</v>
      </c>
      <c r="S89" s="201">
        <v>6.48</v>
      </c>
      <c r="T89" s="201">
        <v>0</v>
      </c>
      <c r="U89" s="201">
        <v>279.55</v>
      </c>
      <c r="V89" s="201">
        <v>5.0999999999999996</v>
      </c>
      <c r="W89" s="201">
        <v>10.86</v>
      </c>
      <c r="X89" s="201">
        <v>36.380000000000003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40</v>
      </c>
      <c r="AN89" s="201">
        <v>0</v>
      </c>
      <c r="AO89">
        <v>0</v>
      </c>
      <c r="AP89" s="201">
        <v>68.489999999999995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158.37</v>
      </c>
      <c r="L90" s="201">
        <v>60.11</v>
      </c>
      <c r="M90" s="201">
        <v>0</v>
      </c>
      <c r="N90" s="201">
        <v>29.13</v>
      </c>
      <c r="O90" s="201">
        <v>48.92</v>
      </c>
      <c r="P90" s="201">
        <v>66.87</v>
      </c>
      <c r="Q90" s="201">
        <v>5.35</v>
      </c>
      <c r="R90" s="201">
        <v>10.29</v>
      </c>
      <c r="S90" s="201">
        <v>6.48</v>
      </c>
      <c r="T90" s="201">
        <v>0</v>
      </c>
      <c r="U90" s="201">
        <v>279.55</v>
      </c>
      <c r="V90" s="201">
        <v>5.0999999999999996</v>
      </c>
      <c r="W90" s="201">
        <v>10.86</v>
      </c>
      <c r="X90" s="201">
        <v>36.380000000000003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90</v>
      </c>
      <c r="AN90" s="201">
        <v>0</v>
      </c>
      <c r="AO90">
        <v>0</v>
      </c>
      <c r="AP90" s="201">
        <v>68.489999999999995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158.37</v>
      </c>
      <c r="L91" s="201">
        <v>60.11</v>
      </c>
      <c r="M91" s="201">
        <v>0</v>
      </c>
      <c r="N91" s="201">
        <v>29.13</v>
      </c>
      <c r="O91" s="201">
        <v>48.92</v>
      </c>
      <c r="P91" s="201">
        <v>66.87</v>
      </c>
      <c r="Q91" s="201">
        <v>5.35</v>
      </c>
      <c r="R91" s="201">
        <v>10.29</v>
      </c>
      <c r="S91" s="201">
        <v>6.48</v>
      </c>
      <c r="T91" s="201">
        <v>0</v>
      </c>
      <c r="U91" s="201">
        <v>279.55</v>
      </c>
      <c r="V91" s="201">
        <v>5.0999999999999996</v>
      </c>
      <c r="W91" s="201">
        <v>10.86</v>
      </c>
      <c r="X91" s="201">
        <v>36.380000000000003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90</v>
      </c>
      <c r="AN91" s="201">
        <v>0</v>
      </c>
      <c r="AO91">
        <v>0</v>
      </c>
      <c r="AP91" s="201">
        <v>68.489999999999995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158.37</v>
      </c>
      <c r="L92" s="201">
        <v>60.11</v>
      </c>
      <c r="M92" s="201">
        <v>0</v>
      </c>
      <c r="N92" s="201">
        <v>29.13</v>
      </c>
      <c r="O92" s="201">
        <v>48.92</v>
      </c>
      <c r="P92" s="201">
        <v>66.87</v>
      </c>
      <c r="Q92" s="201">
        <v>5.35</v>
      </c>
      <c r="R92" s="201">
        <v>10.29</v>
      </c>
      <c r="S92" s="201">
        <v>6.48</v>
      </c>
      <c r="T92" s="201">
        <v>0</v>
      </c>
      <c r="U92" s="201">
        <v>279.55</v>
      </c>
      <c r="V92" s="201">
        <v>5.0999999999999996</v>
      </c>
      <c r="W92" s="201">
        <v>10.86</v>
      </c>
      <c r="X92" s="201">
        <v>36.380000000000003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106.2</v>
      </c>
      <c r="AN92" s="201">
        <v>0</v>
      </c>
      <c r="AO92">
        <v>0</v>
      </c>
      <c r="AP92" s="201">
        <v>68.489999999999995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158.37</v>
      </c>
      <c r="L93" s="201">
        <v>60.11</v>
      </c>
      <c r="M93" s="201">
        <v>0</v>
      </c>
      <c r="N93" s="201">
        <v>29.13</v>
      </c>
      <c r="O93" s="201">
        <v>48.92</v>
      </c>
      <c r="P93" s="201">
        <v>66.87</v>
      </c>
      <c r="Q93" s="201">
        <v>5.35</v>
      </c>
      <c r="R93" s="201">
        <v>10.29</v>
      </c>
      <c r="S93" s="201">
        <v>6.48</v>
      </c>
      <c r="T93" s="201">
        <v>0</v>
      </c>
      <c r="U93" s="201">
        <v>279.55</v>
      </c>
      <c r="V93" s="201">
        <v>5.0999999999999996</v>
      </c>
      <c r="W93" s="201">
        <v>10.86</v>
      </c>
      <c r="X93" s="201">
        <v>36.380000000000003</v>
      </c>
      <c r="Y93" s="201">
        <v>0</v>
      </c>
      <c r="Z93">
        <v>0</v>
      </c>
      <c r="AA93" s="201">
        <v>17.850000000000001</v>
      </c>
      <c r="AB93" s="201">
        <v>0</v>
      </c>
      <c r="AC93" s="201">
        <v>0</v>
      </c>
      <c r="AD93" s="201">
        <v>0</v>
      </c>
      <c r="AE93" s="201">
        <v>86.6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100.8</v>
      </c>
      <c r="AN93" s="201">
        <v>0</v>
      </c>
      <c r="AO93">
        <v>0</v>
      </c>
      <c r="AP93" s="201">
        <v>68.489999999999995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158.37</v>
      </c>
      <c r="L94" s="201">
        <v>60.11</v>
      </c>
      <c r="M94" s="201">
        <v>0</v>
      </c>
      <c r="N94" s="201">
        <v>29.13</v>
      </c>
      <c r="O94" s="201">
        <v>48.92</v>
      </c>
      <c r="P94" s="201">
        <v>66.87</v>
      </c>
      <c r="Q94" s="201">
        <v>5.35</v>
      </c>
      <c r="R94" s="201">
        <v>10.29</v>
      </c>
      <c r="S94" s="201">
        <v>6.48</v>
      </c>
      <c r="T94" s="201">
        <v>0</v>
      </c>
      <c r="U94" s="201">
        <v>279.55</v>
      </c>
      <c r="V94" s="201">
        <v>5.0999999999999996</v>
      </c>
      <c r="W94" s="201">
        <v>10.86</v>
      </c>
      <c r="X94" s="201">
        <v>36.380000000000003</v>
      </c>
      <c r="Y94" s="201">
        <v>0</v>
      </c>
      <c r="Z94">
        <v>0</v>
      </c>
      <c r="AA94" s="201">
        <v>17.850000000000001</v>
      </c>
      <c r="AB94" s="201">
        <v>0</v>
      </c>
      <c r="AC94" s="201">
        <v>0</v>
      </c>
      <c r="AD94" s="201">
        <v>0</v>
      </c>
      <c r="AE94" s="201">
        <v>86.6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100.8</v>
      </c>
      <c r="AN94" s="201">
        <v>0</v>
      </c>
      <c r="AO94">
        <v>0</v>
      </c>
      <c r="AP94" s="201">
        <v>68.489999999999995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158.37</v>
      </c>
      <c r="L95" s="201">
        <v>60.11</v>
      </c>
      <c r="M95" s="201">
        <v>0</v>
      </c>
      <c r="N95" s="201">
        <v>29.13</v>
      </c>
      <c r="O95" s="201">
        <v>48.92</v>
      </c>
      <c r="P95" s="201">
        <v>66.87</v>
      </c>
      <c r="Q95" s="201">
        <v>5.35</v>
      </c>
      <c r="R95" s="201">
        <v>10.29</v>
      </c>
      <c r="S95" s="201">
        <v>6.48</v>
      </c>
      <c r="T95" s="201">
        <v>0</v>
      </c>
      <c r="U95" s="201">
        <v>279.55</v>
      </c>
      <c r="V95" s="201">
        <v>5.0999999999999996</v>
      </c>
      <c r="W95" s="201">
        <v>10.86</v>
      </c>
      <c r="X95" s="201">
        <v>36.380000000000003</v>
      </c>
      <c r="Y95" s="201">
        <v>0</v>
      </c>
      <c r="Z95">
        <v>0</v>
      </c>
      <c r="AA95" s="201">
        <v>17.850000000000001</v>
      </c>
      <c r="AB95" s="201">
        <v>0</v>
      </c>
      <c r="AC95" s="201">
        <v>0</v>
      </c>
      <c r="AD95" s="201">
        <v>0</v>
      </c>
      <c r="AE95" s="201">
        <v>86.6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100.8</v>
      </c>
      <c r="AN95" s="201">
        <v>0</v>
      </c>
      <c r="AO95">
        <v>0</v>
      </c>
      <c r="AP95" s="201">
        <v>68.489999999999995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158.37</v>
      </c>
      <c r="L96" s="201">
        <v>60.11</v>
      </c>
      <c r="M96" s="201">
        <v>0</v>
      </c>
      <c r="N96" s="201">
        <v>29.13</v>
      </c>
      <c r="O96" s="201">
        <v>48.92</v>
      </c>
      <c r="P96" s="201">
        <v>66.87</v>
      </c>
      <c r="Q96" s="201">
        <v>5.35</v>
      </c>
      <c r="R96" s="201">
        <v>10.29</v>
      </c>
      <c r="S96" s="201">
        <v>6.48</v>
      </c>
      <c r="T96" s="201">
        <v>0</v>
      </c>
      <c r="U96" s="201">
        <v>279.55</v>
      </c>
      <c r="V96" s="201">
        <v>5.0999999999999996</v>
      </c>
      <c r="W96" s="201">
        <v>10.86</v>
      </c>
      <c r="X96" s="201">
        <v>36.380000000000003</v>
      </c>
      <c r="Y96" s="201">
        <v>0</v>
      </c>
      <c r="Z96">
        <v>0</v>
      </c>
      <c r="AA96" s="201">
        <v>17.850000000000001</v>
      </c>
      <c r="AB96" s="201">
        <v>0</v>
      </c>
      <c r="AC96" s="201">
        <v>0</v>
      </c>
      <c r="AD96" s="201">
        <v>0</v>
      </c>
      <c r="AE96" s="201">
        <v>86.6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100.8</v>
      </c>
      <c r="AN96" s="201">
        <v>0</v>
      </c>
      <c r="AO96">
        <v>0</v>
      </c>
      <c r="AP96" s="201">
        <v>68.489999999999995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158.37</v>
      </c>
      <c r="L97" s="201">
        <v>60.11</v>
      </c>
      <c r="M97" s="201">
        <v>0</v>
      </c>
      <c r="N97" s="201">
        <v>29.13</v>
      </c>
      <c r="O97" s="201">
        <v>48.92</v>
      </c>
      <c r="P97" s="201">
        <v>66.87</v>
      </c>
      <c r="Q97" s="201">
        <v>5.35</v>
      </c>
      <c r="R97" s="201">
        <v>10.29</v>
      </c>
      <c r="S97" s="201">
        <v>6.48</v>
      </c>
      <c r="T97" s="201">
        <v>0</v>
      </c>
      <c r="U97" s="201">
        <v>279.55</v>
      </c>
      <c r="V97" s="201">
        <v>5.0999999999999996</v>
      </c>
      <c r="W97" s="201">
        <v>10.86</v>
      </c>
      <c r="X97" s="201">
        <v>36.380000000000003</v>
      </c>
      <c r="Y97" s="201">
        <v>0</v>
      </c>
      <c r="Z97">
        <v>0</v>
      </c>
      <c r="AA97" s="201">
        <v>17.850000000000001</v>
      </c>
      <c r="AB97" s="201">
        <v>0</v>
      </c>
      <c r="AC97" s="201">
        <v>0</v>
      </c>
      <c r="AD97" s="201">
        <v>0</v>
      </c>
      <c r="AE97" s="201">
        <v>86.6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100.8</v>
      </c>
      <c r="AN97" s="201">
        <v>0</v>
      </c>
      <c r="AO97">
        <v>0</v>
      </c>
      <c r="AP97" s="201">
        <v>68.489999999999995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158.37</v>
      </c>
      <c r="L98" s="201">
        <v>60.11</v>
      </c>
      <c r="M98" s="201">
        <v>0</v>
      </c>
      <c r="N98" s="201">
        <v>29.13</v>
      </c>
      <c r="O98" s="201">
        <v>48.92</v>
      </c>
      <c r="P98" s="201">
        <v>66.87</v>
      </c>
      <c r="Q98" s="201">
        <v>5.35</v>
      </c>
      <c r="R98" s="201">
        <v>10.29</v>
      </c>
      <c r="S98" s="201">
        <v>6.48</v>
      </c>
      <c r="T98" s="201">
        <v>0</v>
      </c>
      <c r="U98" s="201">
        <v>279.55</v>
      </c>
      <c r="V98" s="201">
        <v>5.0999999999999996</v>
      </c>
      <c r="W98" s="201">
        <v>10.86</v>
      </c>
      <c r="X98" s="201">
        <v>36.380000000000003</v>
      </c>
      <c r="Y98" s="201">
        <v>0</v>
      </c>
      <c r="Z98">
        <v>0</v>
      </c>
      <c r="AA98" s="201">
        <v>17.850000000000001</v>
      </c>
      <c r="AB98" s="201">
        <v>0</v>
      </c>
      <c r="AC98" s="201">
        <v>0</v>
      </c>
      <c r="AD98" s="201">
        <v>0</v>
      </c>
      <c r="AE98" s="201">
        <v>86.6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100.8</v>
      </c>
      <c r="AN98" s="201">
        <v>0</v>
      </c>
      <c r="AO98">
        <v>0</v>
      </c>
      <c r="AP98" s="201">
        <v>68.489999999999995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8.7850000000000011E-3</v>
      </c>
      <c r="E99">
        <f t="shared" si="0"/>
        <v>0</v>
      </c>
      <c r="F99">
        <f t="shared" si="0"/>
        <v>0</v>
      </c>
      <c r="G99">
        <f t="shared" si="0"/>
        <v>4.365E-3</v>
      </c>
      <c r="H99">
        <f t="shared" si="0"/>
        <v>0</v>
      </c>
      <c r="I99">
        <f t="shared" si="0"/>
        <v>0</v>
      </c>
      <c r="J99">
        <f t="shared" si="0"/>
        <v>1.3557500000000002E-2</v>
      </c>
      <c r="K99">
        <f t="shared" si="0"/>
        <v>3.0859575000000041</v>
      </c>
      <c r="L99">
        <f t="shared" si="0"/>
        <v>1.160855</v>
      </c>
      <c r="M99">
        <f t="shared" si="0"/>
        <v>0</v>
      </c>
      <c r="N99">
        <f t="shared" si="0"/>
        <v>0.6991175000000015</v>
      </c>
      <c r="O99">
        <f t="shared" si="0"/>
        <v>1.1740750000000011</v>
      </c>
      <c r="P99">
        <f t="shared" si="0"/>
        <v>1.5611699999999997</v>
      </c>
      <c r="Q99">
        <f t="shared" si="0"/>
        <v>0.10814000000000012</v>
      </c>
      <c r="R99">
        <f t="shared" si="0"/>
        <v>0.20047499999999971</v>
      </c>
      <c r="S99">
        <f t="shared" si="0"/>
        <v>0.14697500000000022</v>
      </c>
      <c r="T99">
        <f t="shared" si="0"/>
        <v>0</v>
      </c>
      <c r="U99">
        <f t="shared" si="0"/>
        <v>6.7006924999999971</v>
      </c>
      <c r="V99">
        <f t="shared" si="0"/>
        <v>0.1224000000000002</v>
      </c>
      <c r="W99">
        <f t="shared" si="0"/>
        <v>0.2588850000000002</v>
      </c>
      <c r="X99">
        <f t="shared" si="0"/>
        <v>0.87312000000000178</v>
      </c>
      <c r="Y99">
        <f t="shared" si="0"/>
        <v>0</v>
      </c>
      <c r="Z99">
        <f t="shared" si="0"/>
        <v>0</v>
      </c>
      <c r="AA99">
        <f t="shared" si="0"/>
        <v>0.20644000000000001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1.1800499999999994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1.248800000000001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0.84660000000000024</v>
      </c>
      <c r="AN99">
        <f t="shared" si="0"/>
        <v>0</v>
      </c>
      <c r="AO99">
        <f t="shared" si="0"/>
        <v>0</v>
      </c>
      <c r="AP99">
        <f t="shared" si="0"/>
        <v>1.5404599999999975</v>
      </c>
      <c r="AQ99">
        <f t="shared" si="0"/>
        <v>0.46963500000000102</v>
      </c>
      <c r="AR99">
        <f t="shared" si="0"/>
        <v>0.26951249999999977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10</v>
      </c>
      <c r="E3" s="201">
        <v>0</v>
      </c>
      <c r="F3" s="201">
        <v>0</v>
      </c>
      <c r="G3" s="201">
        <v>19.989999999999998</v>
      </c>
      <c r="H3" s="201">
        <v>0</v>
      </c>
      <c r="I3" s="201">
        <v>0</v>
      </c>
      <c r="J3" s="201">
        <v>16.02</v>
      </c>
      <c r="K3" s="201">
        <v>9.0299999999999994</v>
      </c>
      <c r="L3" s="201">
        <v>291.52</v>
      </c>
      <c r="M3" s="201">
        <v>27.25</v>
      </c>
      <c r="N3" s="201">
        <v>35.18</v>
      </c>
      <c r="O3" s="201">
        <v>0</v>
      </c>
      <c r="P3" s="201">
        <v>40.72</v>
      </c>
      <c r="Q3" s="201">
        <v>6.47</v>
      </c>
      <c r="R3" s="201">
        <v>12.42</v>
      </c>
      <c r="S3" s="201">
        <v>7.82</v>
      </c>
      <c r="T3" s="201">
        <v>0</v>
      </c>
      <c r="U3" s="201">
        <v>61.33</v>
      </c>
      <c r="V3" s="201">
        <v>6.16</v>
      </c>
      <c r="W3" s="201">
        <v>13.12</v>
      </c>
      <c r="X3" s="201">
        <v>43.46</v>
      </c>
      <c r="Y3" s="201">
        <v>0</v>
      </c>
      <c r="Z3">
        <v>0</v>
      </c>
      <c r="AA3" s="201">
        <v>9.17</v>
      </c>
      <c r="AB3" s="201">
        <v>0</v>
      </c>
      <c r="AC3" s="201">
        <v>0</v>
      </c>
      <c r="AD3" s="201">
        <v>0</v>
      </c>
      <c r="AE3" s="201">
        <v>56.09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70</v>
      </c>
      <c r="AN3" s="201">
        <v>0</v>
      </c>
      <c r="AO3">
        <v>0</v>
      </c>
      <c r="AP3" s="201">
        <v>75.28</v>
      </c>
      <c r="AQ3" s="201">
        <v>26.73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11.33</v>
      </c>
      <c r="E4" s="201">
        <v>0</v>
      </c>
      <c r="F4" s="201">
        <v>0</v>
      </c>
      <c r="G4" s="201">
        <v>19.989999999999998</v>
      </c>
      <c r="H4" s="201">
        <v>0</v>
      </c>
      <c r="I4" s="201">
        <v>0</v>
      </c>
      <c r="J4" s="201">
        <v>18.940000000000001</v>
      </c>
      <c r="K4" s="201">
        <v>9.0299999999999994</v>
      </c>
      <c r="L4" s="201">
        <v>291.52</v>
      </c>
      <c r="M4" s="201">
        <v>27.25</v>
      </c>
      <c r="N4" s="201">
        <v>35.18</v>
      </c>
      <c r="O4" s="201">
        <v>0</v>
      </c>
      <c r="P4" s="201">
        <v>40.72</v>
      </c>
      <c r="Q4" s="201">
        <v>6.47</v>
      </c>
      <c r="R4" s="201">
        <v>12.42</v>
      </c>
      <c r="S4" s="201">
        <v>7.82</v>
      </c>
      <c r="T4" s="201">
        <v>0</v>
      </c>
      <c r="U4" s="201">
        <v>61.33</v>
      </c>
      <c r="V4" s="201">
        <v>6.16</v>
      </c>
      <c r="W4" s="201">
        <v>13.12</v>
      </c>
      <c r="X4" s="201">
        <v>43.46</v>
      </c>
      <c r="Y4" s="201">
        <v>0</v>
      </c>
      <c r="Z4">
        <v>0</v>
      </c>
      <c r="AA4" s="201">
        <v>9.17</v>
      </c>
      <c r="AB4" s="201">
        <v>0</v>
      </c>
      <c r="AC4" s="201">
        <v>0</v>
      </c>
      <c r="AD4" s="201">
        <v>0</v>
      </c>
      <c r="AE4" s="201">
        <v>56.09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70</v>
      </c>
      <c r="AN4" s="201">
        <v>0</v>
      </c>
      <c r="AO4">
        <v>0</v>
      </c>
      <c r="AP4" s="201">
        <v>75.28</v>
      </c>
      <c r="AQ4" s="201">
        <v>26.73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11.33</v>
      </c>
      <c r="E5" s="201">
        <v>0</v>
      </c>
      <c r="F5" s="201">
        <v>0</v>
      </c>
      <c r="G5" s="201">
        <v>19.989999999999998</v>
      </c>
      <c r="H5" s="201">
        <v>0</v>
      </c>
      <c r="I5" s="201">
        <v>0</v>
      </c>
      <c r="J5" s="201">
        <v>18.940000000000001</v>
      </c>
      <c r="K5" s="201">
        <v>9.0299999999999994</v>
      </c>
      <c r="L5" s="201">
        <v>294.33999999999997</v>
      </c>
      <c r="M5" s="201">
        <v>27.25</v>
      </c>
      <c r="N5" s="201">
        <v>35.18</v>
      </c>
      <c r="O5" s="201">
        <v>0</v>
      </c>
      <c r="P5" s="201">
        <v>39.33</v>
      </c>
      <c r="Q5" s="201">
        <v>6.47</v>
      </c>
      <c r="R5" s="201">
        <v>12.42</v>
      </c>
      <c r="S5" s="201">
        <v>7.82</v>
      </c>
      <c r="T5" s="201">
        <v>0</v>
      </c>
      <c r="U5" s="201">
        <v>61.33</v>
      </c>
      <c r="V5" s="201">
        <v>6.16</v>
      </c>
      <c r="W5" s="201">
        <v>13.12</v>
      </c>
      <c r="X5" s="201">
        <v>43.46</v>
      </c>
      <c r="Y5" s="201">
        <v>0</v>
      </c>
      <c r="Z5">
        <v>0</v>
      </c>
      <c r="AA5" s="201">
        <v>10.039999999999999</v>
      </c>
      <c r="AB5" s="201">
        <v>0</v>
      </c>
      <c r="AC5" s="201">
        <v>0</v>
      </c>
      <c r="AD5" s="201">
        <v>0</v>
      </c>
      <c r="AE5" s="201">
        <v>56.09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70</v>
      </c>
      <c r="AN5" s="201">
        <v>0</v>
      </c>
      <c r="AO5">
        <v>0</v>
      </c>
      <c r="AP5" s="201">
        <v>75.28</v>
      </c>
      <c r="AQ5" s="201">
        <v>26.73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11.33</v>
      </c>
      <c r="E6" s="201">
        <v>0</v>
      </c>
      <c r="F6" s="201">
        <v>0</v>
      </c>
      <c r="G6" s="201">
        <v>19.989999999999998</v>
      </c>
      <c r="H6" s="201">
        <v>0</v>
      </c>
      <c r="I6" s="201">
        <v>0</v>
      </c>
      <c r="J6" s="201">
        <v>18.940000000000001</v>
      </c>
      <c r="K6" s="201">
        <v>9.0299999999999994</v>
      </c>
      <c r="L6" s="201">
        <v>294.33999999999997</v>
      </c>
      <c r="M6" s="201">
        <v>27.25</v>
      </c>
      <c r="N6" s="201">
        <v>35.18</v>
      </c>
      <c r="O6" s="201">
        <v>0</v>
      </c>
      <c r="P6" s="201">
        <v>39.33</v>
      </c>
      <c r="Q6" s="201">
        <v>6.47</v>
      </c>
      <c r="R6" s="201">
        <v>12.42</v>
      </c>
      <c r="S6" s="201">
        <v>7.82</v>
      </c>
      <c r="T6" s="201">
        <v>0</v>
      </c>
      <c r="U6" s="201">
        <v>61.33</v>
      </c>
      <c r="V6" s="201">
        <v>6.16</v>
      </c>
      <c r="W6" s="201">
        <v>13.12</v>
      </c>
      <c r="X6" s="201">
        <v>43.46</v>
      </c>
      <c r="Y6" s="201">
        <v>0</v>
      </c>
      <c r="Z6">
        <v>0</v>
      </c>
      <c r="AA6" s="201">
        <v>10.039999999999999</v>
      </c>
      <c r="AB6" s="201">
        <v>0</v>
      </c>
      <c r="AC6" s="201">
        <v>0</v>
      </c>
      <c r="AD6" s="201">
        <v>0</v>
      </c>
      <c r="AE6" s="201">
        <v>56.09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70</v>
      </c>
      <c r="AN6" s="201">
        <v>0</v>
      </c>
      <c r="AO6">
        <v>0</v>
      </c>
      <c r="AP6" s="201">
        <v>75.28</v>
      </c>
      <c r="AQ6" s="201">
        <v>26.73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6.89</v>
      </c>
      <c r="E7" s="201">
        <v>0</v>
      </c>
      <c r="F7" s="201">
        <v>0</v>
      </c>
      <c r="G7" s="201">
        <v>1.76</v>
      </c>
      <c r="H7" s="201">
        <v>0</v>
      </c>
      <c r="I7" s="201">
        <v>0</v>
      </c>
      <c r="J7" s="201">
        <v>13.26</v>
      </c>
      <c r="K7" s="201">
        <v>9.0299999999999994</v>
      </c>
      <c r="L7" s="201">
        <v>294.33999999999997</v>
      </c>
      <c r="M7" s="201">
        <v>27.25</v>
      </c>
      <c r="N7" s="201">
        <v>35.18</v>
      </c>
      <c r="O7" s="201">
        <v>0</v>
      </c>
      <c r="P7" s="201">
        <v>39.33</v>
      </c>
      <c r="Q7" s="201">
        <v>6.47</v>
      </c>
      <c r="R7" s="201">
        <v>12.42</v>
      </c>
      <c r="S7" s="201">
        <v>7.82</v>
      </c>
      <c r="T7" s="201">
        <v>0</v>
      </c>
      <c r="U7" s="201">
        <v>61.33</v>
      </c>
      <c r="V7" s="201">
        <v>6.16</v>
      </c>
      <c r="W7" s="201">
        <v>13.12</v>
      </c>
      <c r="X7" s="201">
        <v>43.46</v>
      </c>
      <c r="Y7" s="201">
        <v>0</v>
      </c>
      <c r="Z7">
        <v>0</v>
      </c>
      <c r="AA7" s="201">
        <v>10.039999999999999</v>
      </c>
      <c r="AB7" s="201">
        <v>0</v>
      </c>
      <c r="AC7" s="201">
        <v>0</v>
      </c>
      <c r="AD7" s="201">
        <v>0</v>
      </c>
      <c r="AE7" s="201">
        <v>56.09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70</v>
      </c>
      <c r="AN7" s="201">
        <v>0</v>
      </c>
      <c r="AO7">
        <v>0</v>
      </c>
      <c r="AP7" s="201">
        <v>75.28</v>
      </c>
      <c r="AQ7" s="201">
        <v>26.73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3.08</v>
      </c>
      <c r="K8" s="201">
        <v>9.0299999999999994</v>
      </c>
      <c r="L8" s="201">
        <v>294.33999999999997</v>
      </c>
      <c r="M8" s="201">
        <v>27.25</v>
      </c>
      <c r="N8" s="201">
        <v>35.18</v>
      </c>
      <c r="O8" s="201">
        <v>0</v>
      </c>
      <c r="P8" s="201">
        <v>39.33</v>
      </c>
      <c r="Q8" s="201">
        <v>6.47</v>
      </c>
      <c r="R8" s="201">
        <v>12.42</v>
      </c>
      <c r="S8" s="201">
        <v>7.82</v>
      </c>
      <c r="T8" s="201">
        <v>0</v>
      </c>
      <c r="U8" s="201">
        <v>61.33</v>
      </c>
      <c r="V8" s="201">
        <v>6.16</v>
      </c>
      <c r="W8" s="201">
        <v>13.12</v>
      </c>
      <c r="X8" s="201">
        <v>43.46</v>
      </c>
      <c r="Y8" s="201">
        <v>0</v>
      </c>
      <c r="Z8">
        <v>0</v>
      </c>
      <c r="AA8" s="201">
        <v>10.039999999999999</v>
      </c>
      <c r="AB8" s="201">
        <v>0</v>
      </c>
      <c r="AC8" s="201">
        <v>0</v>
      </c>
      <c r="AD8" s="201">
        <v>0</v>
      </c>
      <c r="AE8" s="201">
        <v>56.09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70</v>
      </c>
      <c r="AN8" s="201">
        <v>0</v>
      </c>
      <c r="AO8">
        <v>0</v>
      </c>
      <c r="AP8" s="201">
        <v>75.28</v>
      </c>
      <c r="AQ8" s="201">
        <v>26.73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9.0299999999999994</v>
      </c>
      <c r="L9" s="201">
        <v>294.33999999999997</v>
      </c>
      <c r="M9" s="201">
        <v>27.25</v>
      </c>
      <c r="N9" s="201">
        <v>35.18</v>
      </c>
      <c r="O9" s="201">
        <v>0</v>
      </c>
      <c r="P9" s="201">
        <v>39.33</v>
      </c>
      <c r="Q9" s="201">
        <v>6.47</v>
      </c>
      <c r="R9" s="201">
        <v>12.42</v>
      </c>
      <c r="S9" s="201">
        <v>7.82</v>
      </c>
      <c r="T9" s="201">
        <v>0</v>
      </c>
      <c r="U9" s="201">
        <v>61.33</v>
      </c>
      <c r="V9" s="201">
        <v>6.16</v>
      </c>
      <c r="W9" s="201">
        <v>13.12</v>
      </c>
      <c r="X9" s="201">
        <v>43.46</v>
      </c>
      <c r="Y9" s="201">
        <v>0</v>
      </c>
      <c r="Z9">
        <v>0</v>
      </c>
      <c r="AA9" s="201">
        <v>10.039999999999999</v>
      </c>
      <c r="AB9" s="201">
        <v>0</v>
      </c>
      <c r="AC9" s="201">
        <v>0</v>
      </c>
      <c r="AD9" s="201">
        <v>0</v>
      </c>
      <c r="AE9" s="201">
        <v>56.09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70</v>
      </c>
      <c r="AN9" s="201">
        <v>0</v>
      </c>
      <c r="AO9">
        <v>0</v>
      </c>
      <c r="AP9" s="201">
        <v>75.28</v>
      </c>
      <c r="AQ9" s="201">
        <v>26.73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9.0299999999999994</v>
      </c>
      <c r="L10" s="201">
        <v>294.33999999999997</v>
      </c>
      <c r="M10" s="201">
        <v>27.25</v>
      </c>
      <c r="N10" s="201">
        <v>35.18</v>
      </c>
      <c r="O10" s="201">
        <v>0</v>
      </c>
      <c r="P10" s="201">
        <v>39.33</v>
      </c>
      <c r="Q10" s="201">
        <v>6.47</v>
      </c>
      <c r="R10" s="201">
        <v>12.42</v>
      </c>
      <c r="S10" s="201">
        <v>7.82</v>
      </c>
      <c r="T10" s="201">
        <v>0</v>
      </c>
      <c r="U10" s="201">
        <v>61.33</v>
      </c>
      <c r="V10" s="201">
        <v>6.16</v>
      </c>
      <c r="W10" s="201">
        <v>13.12</v>
      </c>
      <c r="X10" s="201">
        <v>43.46</v>
      </c>
      <c r="Y10" s="201">
        <v>0</v>
      </c>
      <c r="Z10">
        <v>0</v>
      </c>
      <c r="AA10" s="201">
        <v>10.039999999999999</v>
      </c>
      <c r="AB10" s="201">
        <v>0</v>
      </c>
      <c r="AC10" s="201">
        <v>0</v>
      </c>
      <c r="AD10" s="201">
        <v>0</v>
      </c>
      <c r="AE10" s="201">
        <v>56.09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70</v>
      </c>
      <c r="AN10" s="201">
        <v>0</v>
      </c>
      <c r="AO10">
        <v>0</v>
      </c>
      <c r="AP10" s="201">
        <v>75.28</v>
      </c>
      <c r="AQ10" s="201">
        <v>26.73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9.0299999999999994</v>
      </c>
      <c r="L11" s="201">
        <v>241.45</v>
      </c>
      <c r="M11" s="201">
        <v>27.25</v>
      </c>
      <c r="N11" s="201">
        <v>35.18</v>
      </c>
      <c r="O11" s="201">
        <v>0</v>
      </c>
      <c r="P11" s="201">
        <v>39.33</v>
      </c>
      <c r="Q11" s="201">
        <v>6.47</v>
      </c>
      <c r="R11" s="201">
        <v>12.42</v>
      </c>
      <c r="S11" s="201">
        <v>7.82</v>
      </c>
      <c r="T11" s="201">
        <v>0</v>
      </c>
      <c r="U11" s="201">
        <v>61.26</v>
      </c>
      <c r="V11" s="201">
        <v>6.16</v>
      </c>
      <c r="W11" s="201">
        <v>13.12</v>
      </c>
      <c r="X11" s="201">
        <v>43.46</v>
      </c>
      <c r="Y11" s="201">
        <v>0</v>
      </c>
      <c r="Z11">
        <v>0</v>
      </c>
      <c r="AA11" s="201">
        <v>10.039999999999999</v>
      </c>
      <c r="AB11" s="201">
        <v>0</v>
      </c>
      <c r="AC11" s="201">
        <v>0</v>
      </c>
      <c r="AD11" s="201">
        <v>0</v>
      </c>
      <c r="AE11" s="201">
        <v>56.09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75.28</v>
      </c>
      <c r="AQ11" s="201">
        <v>26.73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9.0299999999999994</v>
      </c>
      <c r="L12" s="201">
        <v>241.45</v>
      </c>
      <c r="M12" s="201">
        <v>27.25</v>
      </c>
      <c r="N12" s="201">
        <v>35.18</v>
      </c>
      <c r="O12" s="201">
        <v>0</v>
      </c>
      <c r="P12" s="201">
        <v>39.33</v>
      </c>
      <c r="Q12" s="201">
        <v>6.47</v>
      </c>
      <c r="R12" s="201">
        <v>12.42</v>
      </c>
      <c r="S12" s="201">
        <v>7.82</v>
      </c>
      <c r="T12" s="201">
        <v>0</v>
      </c>
      <c r="U12" s="201">
        <v>61.26</v>
      </c>
      <c r="V12" s="201">
        <v>6.16</v>
      </c>
      <c r="W12" s="201">
        <v>13.12</v>
      </c>
      <c r="X12" s="201">
        <v>43.46</v>
      </c>
      <c r="Y12" s="201">
        <v>0</v>
      </c>
      <c r="Z12">
        <v>0</v>
      </c>
      <c r="AA12" s="201">
        <v>10.039999999999999</v>
      </c>
      <c r="AB12" s="201">
        <v>0</v>
      </c>
      <c r="AC12" s="201">
        <v>0</v>
      </c>
      <c r="AD12" s="201">
        <v>0</v>
      </c>
      <c r="AE12" s="201">
        <v>56.09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75.28</v>
      </c>
      <c r="AQ12" s="201">
        <v>26.73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9.0299999999999994</v>
      </c>
      <c r="L13" s="201">
        <v>222.13</v>
      </c>
      <c r="M13" s="201">
        <v>27.25</v>
      </c>
      <c r="N13" s="201">
        <v>35.18</v>
      </c>
      <c r="O13" s="201">
        <v>0</v>
      </c>
      <c r="P13" s="201">
        <v>39.33</v>
      </c>
      <c r="Q13" s="201">
        <v>6.47</v>
      </c>
      <c r="R13" s="201">
        <v>12.42</v>
      </c>
      <c r="S13" s="201">
        <v>7.82</v>
      </c>
      <c r="T13" s="201">
        <v>0</v>
      </c>
      <c r="U13" s="201">
        <v>61.26</v>
      </c>
      <c r="V13" s="201">
        <v>6.16</v>
      </c>
      <c r="W13" s="201">
        <v>13.12</v>
      </c>
      <c r="X13" s="201">
        <v>43.46</v>
      </c>
      <c r="Y13" s="201">
        <v>0</v>
      </c>
      <c r="Z13">
        <v>0</v>
      </c>
      <c r="AA13" s="201">
        <v>10.039999999999999</v>
      </c>
      <c r="AB13" s="201">
        <v>0</v>
      </c>
      <c r="AC13" s="201">
        <v>0</v>
      </c>
      <c r="AD13" s="201">
        <v>0</v>
      </c>
      <c r="AE13" s="201">
        <v>56.09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75.28</v>
      </c>
      <c r="AQ13" s="201">
        <v>26.73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202.82</v>
      </c>
      <c r="M14" s="201">
        <v>27.25</v>
      </c>
      <c r="N14" s="201">
        <v>35.18</v>
      </c>
      <c r="O14" s="201">
        <v>0</v>
      </c>
      <c r="P14" s="201">
        <v>39.33</v>
      </c>
      <c r="Q14" s="201">
        <v>6.47</v>
      </c>
      <c r="R14" s="201">
        <v>12.42</v>
      </c>
      <c r="S14" s="201">
        <v>7.82</v>
      </c>
      <c r="T14" s="201">
        <v>0</v>
      </c>
      <c r="U14" s="201">
        <v>61.26</v>
      </c>
      <c r="V14" s="201">
        <v>6.16</v>
      </c>
      <c r="W14" s="201">
        <v>13.12</v>
      </c>
      <c r="X14" s="201">
        <v>43.46</v>
      </c>
      <c r="Y14" s="201">
        <v>0</v>
      </c>
      <c r="Z14">
        <v>0</v>
      </c>
      <c r="AA14" s="201">
        <v>10.039999999999999</v>
      </c>
      <c r="AB14" s="201">
        <v>0</v>
      </c>
      <c r="AC14" s="201">
        <v>0</v>
      </c>
      <c r="AD14" s="201">
        <v>0</v>
      </c>
      <c r="AE14" s="201">
        <v>56.09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75.28</v>
      </c>
      <c r="AQ14" s="201">
        <v>26.73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231.79</v>
      </c>
      <c r="M15" s="201">
        <v>27.25</v>
      </c>
      <c r="N15" s="201">
        <v>35.18</v>
      </c>
      <c r="O15" s="201">
        <v>0</v>
      </c>
      <c r="P15" s="201">
        <v>39.33</v>
      </c>
      <c r="Q15" s="201">
        <v>6.47</v>
      </c>
      <c r="R15" s="201">
        <v>12.42</v>
      </c>
      <c r="S15" s="201">
        <v>7.82</v>
      </c>
      <c r="T15" s="201">
        <v>0</v>
      </c>
      <c r="U15" s="201">
        <v>61.26</v>
      </c>
      <c r="V15" s="201">
        <v>6.16</v>
      </c>
      <c r="W15" s="201">
        <v>13.12</v>
      </c>
      <c r="X15" s="201">
        <v>43.46</v>
      </c>
      <c r="Y15" s="201">
        <v>0</v>
      </c>
      <c r="Z15">
        <v>0</v>
      </c>
      <c r="AA15" s="201">
        <v>10.039999999999999</v>
      </c>
      <c r="AB15" s="201">
        <v>0</v>
      </c>
      <c r="AC15" s="201">
        <v>0</v>
      </c>
      <c r="AD15" s="201">
        <v>0</v>
      </c>
      <c r="AE15" s="201">
        <v>56.09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75.28</v>
      </c>
      <c r="AQ15" s="201">
        <v>26.73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207.64</v>
      </c>
      <c r="M16" s="201">
        <v>27.25</v>
      </c>
      <c r="N16" s="201">
        <v>35.18</v>
      </c>
      <c r="O16" s="201">
        <v>0</v>
      </c>
      <c r="P16" s="201">
        <v>39.33</v>
      </c>
      <c r="Q16" s="201">
        <v>6.47</v>
      </c>
      <c r="R16" s="201">
        <v>6.33</v>
      </c>
      <c r="S16" s="201">
        <v>7.82</v>
      </c>
      <c r="T16" s="201">
        <v>0</v>
      </c>
      <c r="U16" s="201">
        <v>61.26</v>
      </c>
      <c r="V16" s="201">
        <v>6.16</v>
      </c>
      <c r="W16" s="201">
        <v>13.12</v>
      </c>
      <c r="X16" s="201">
        <v>43.46</v>
      </c>
      <c r="Y16" s="201">
        <v>0</v>
      </c>
      <c r="Z16">
        <v>0</v>
      </c>
      <c r="AA16" s="201">
        <v>10.039999999999999</v>
      </c>
      <c r="AB16" s="201">
        <v>0</v>
      </c>
      <c r="AC16" s="201">
        <v>0</v>
      </c>
      <c r="AD16" s="201">
        <v>0</v>
      </c>
      <c r="AE16" s="201">
        <v>56.09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75.28</v>
      </c>
      <c r="AQ16" s="201">
        <v>26.73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9.0399999999999991</v>
      </c>
      <c r="L17" s="201">
        <v>173.84</v>
      </c>
      <c r="M17" s="201">
        <v>27.25</v>
      </c>
      <c r="N17" s="201">
        <v>35.18</v>
      </c>
      <c r="O17" s="201">
        <v>0</v>
      </c>
      <c r="P17" s="201">
        <v>39.33</v>
      </c>
      <c r="Q17" s="201">
        <v>6.47</v>
      </c>
      <c r="R17" s="201">
        <v>6.33</v>
      </c>
      <c r="S17" s="201">
        <v>7.82</v>
      </c>
      <c r="T17" s="201">
        <v>0</v>
      </c>
      <c r="U17" s="201">
        <v>61.26</v>
      </c>
      <c r="V17" s="201">
        <v>6.16</v>
      </c>
      <c r="W17" s="201">
        <v>13.12</v>
      </c>
      <c r="X17" s="201">
        <v>43.46</v>
      </c>
      <c r="Y17" s="201">
        <v>0</v>
      </c>
      <c r="Z17">
        <v>0</v>
      </c>
      <c r="AA17" s="201">
        <v>10.039999999999999</v>
      </c>
      <c r="AB17" s="201">
        <v>0</v>
      </c>
      <c r="AC17" s="201">
        <v>0</v>
      </c>
      <c r="AD17" s="201">
        <v>0</v>
      </c>
      <c r="AE17" s="201">
        <v>56.09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75.28</v>
      </c>
      <c r="AQ17" s="201">
        <v>26.73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9.0399999999999991</v>
      </c>
      <c r="L18" s="201">
        <v>193.16</v>
      </c>
      <c r="M18" s="201">
        <v>27.25</v>
      </c>
      <c r="N18" s="201">
        <v>35.18</v>
      </c>
      <c r="O18" s="201">
        <v>0</v>
      </c>
      <c r="P18" s="201">
        <v>39.33</v>
      </c>
      <c r="Q18" s="201">
        <v>6.47</v>
      </c>
      <c r="R18" s="201">
        <v>6.33</v>
      </c>
      <c r="S18" s="201">
        <v>7.82</v>
      </c>
      <c r="T18" s="201">
        <v>0</v>
      </c>
      <c r="U18" s="201">
        <v>61.26</v>
      </c>
      <c r="V18" s="201">
        <v>6.16</v>
      </c>
      <c r="W18" s="201">
        <v>13.12</v>
      </c>
      <c r="X18" s="201">
        <v>43.46</v>
      </c>
      <c r="Y18" s="201">
        <v>0</v>
      </c>
      <c r="Z18">
        <v>0</v>
      </c>
      <c r="AA18" s="201">
        <v>10.039999999999999</v>
      </c>
      <c r="AB18" s="201">
        <v>0</v>
      </c>
      <c r="AC18" s="201">
        <v>0</v>
      </c>
      <c r="AD18" s="201">
        <v>0</v>
      </c>
      <c r="AE18" s="201">
        <v>56.09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75.28</v>
      </c>
      <c r="AQ18" s="201">
        <v>26.73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9.0399999999999991</v>
      </c>
      <c r="L19" s="201">
        <v>266.93</v>
      </c>
      <c r="M19" s="201">
        <v>27.25</v>
      </c>
      <c r="N19" s="201">
        <v>35.18</v>
      </c>
      <c r="O19" s="201">
        <v>0</v>
      </c>
      <c r="P19" s="201">
        <v>39.33</v>
      </c>
      <c r="Q19" s="201">
        <v>6.47</v>
      </c>
      <c r="R19" s="201">
        <v>6.33</v>
      </c>
      <c r="S19" s="201">
        <v>7.82</v>
      </c>
      <c r="T19" s="201">
        <v>0</v>
      </c>
      <c r="U19" s="201">
        <v>61.26</v>
      </c>
      <c r="V19" s="201">
        <v>6.16</v>
      </c>
      <c r="W19" s="201">
        <v>13.12</v>
      </c>
      <c r="X19" s="201">
        <v>43.46</v>
      </c>
      <c r="Y19" s="201">
        <v>0</v>
      </c>
      <c r="Z19">
        <v>0</v>
      </c>
      <c r="AA19" s="201">
        <v>10.039999999999999</v>
      </c>
      <c r="AB19" s="201">
        <v>0</v>
      </c>
      <c r="AC19" s="201">
        <v>0</v>
      </c>
      <c r="AD19" s="201">
        <v>0</v>
      </c>
      <c r="AE19" s="201">
        <v>56.09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75.28</v>
      </c>
      <c r="AQ19" s="201">
        <v>26.73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9.0399999999999991</v>
      </c>
      <c r="L20" s="201">
        <v>299.39</v>
      </c>
      <c r="M20" s="201">
        <v>27.25</v>
      </c>
      <c r="N20" s="201">
        <v>35.18</v>
      </c>
      <c r="O20" s="201">
        <v>0</v>
      </c>
      <c r="P20" s="201">
        <v>39.33</v>
      </c>
      <c r="Q20" s="201">
        <v>6.47</v>
      </c>
      <c r="R20" s="201">
        <v>6.33</v>
      </c>
      <c r="S20" s="201">
        <v>7.82</v>
      </c>
      <c r="T20" s="201">
        <v>0</v>
      </c>
      <c r="U20" s="201">
        <v>61.26</v>
      </c>
      <c r="V20" s="201">
        <v>6.16</v>
      </c>
      <c r="W20" s="201">
        <v>13.12</v>
      </c>
      <c r="X20" s="201">
        <v>43.46</v>
      </c>
      <c r="Y20" s="201">
        <v>0</v>
      </c>
      <c r="Z20">
        <v>0</v>
      </c>
      <c r="AA20" s="201">
        <v>10.039999999999999</v>
      </c>
      <c r="AB20" s="201">
        <v>0</v>
      </c>
      <c r="AC20" s="201">
        <v>0</v>
      </c>
      <c r="AD20" s="201">
        <v>0</v>
      </c>
      <c r="AE20" s="201">
        <v>56.09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75.28</v>
      </c>
      <c r="AQ20" s="201">
        <v>26.73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9.0399999999999991</v>
      </c>
      <c r="L21" s="201">
        <v>299.39999999999998</v>
      </c>
      <c r="M21" s="201">
        <v>27.25</v>
      </c>
      <c r="N21" s="201">
        <v>35.18</v>
      </c>
      <c r="O21" s="201">
        <v>0</v>
      </c>
      <c r="P21" s="201">
        <v>39.33</v>
      </c>
      <c r="Q21" s="201">
        <v>6.47</v>
      </c>
      <c r="R21" s="201">
        <v>6.14</v>
      </c>
      <c r="S21" s="201">
        <v>7.82</v>
      </c>
      <c r="T21" s="201">
        <v>0</v>
      </c>
      <c r="U21" s="201">
        <v>61.26</v>
      </c>
      <c r="V21" s="201">
        <v>6.16</v>
      </c>
      <c r="W21" s="201">
        <v>13.12</v>
      </c>
      <c r="X21" s="201">
        <v>43.46</v>
      </c>
      <c r="Y21" s="201">
        <v>0</v>
      </c>
      <c r="Z21">
        <v>0</v>
      </c>
      <c r="AA21" s="201">
        <v>10.039999999999999</v>
      </c>
      <c r="AB21" s="201">
        <v>0</v>
      </c>
      <c r="AC21" s="201">
        <v>0</v>
      </c>
      <c r="AD21" s="201">
        <v>0</v>
      </c>
      <c r="AE21" s="201">
        <v>56.09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75.28</v>
      </c>
      <c r="AQ21" s="201">
        <v>26.73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9.0399999999999991</v>
      </c>
      <c r="L22" s="201">
        <v>299.39999999999998</v>
      </c>
      <c r="M22" s="201">
        <v>27.25</v>
      </c>
      <c r="N22" s="201">
        <v>35.18</v>
      </c>
      <c r="O22" s="201">
        <v>0</v>
      </c>
      <c r="P22" s="201">
        <v>39.33</v>
      </c>
      <c r="Q22" s="201">
        <v>6.47</v>
      </c>
      <c r="R22" s="201">
        <v>6.14</v>
      </c>
      <c r="S22" s="201">
        <v>7.82</v>
      </c>
      <c r="T22" s="201">
        <v>0</v>
      </c>
      <c r="U22" s="201">
        <v>61.26</v>
      </c>
      <c r="V22" s="201">
        <v>6.16</v>
      </c>
      <c r="W22" s="201">
        <v>13.12</v>
      </c>
      <c r="X22" s="201">
        <v>43.46</v>
      </c>
      <c r="Y22" s="201">
        <v>0</v>
      </c>
      <c r="Z22">
        <v>0</v>
      </c>
      <c r="AA22" s="201">
        <v>10.039999999999999</v>
      </c>
      <c r="AB22" s="201">
        <v>0</v>
      </c>
      <c r="AC22" s="201">
        <v>0</v>
      </c>
      <c r="AD22" s="201">
        <v>0</v>
      </c>
      <c r="AE22" s="201">
        <v>56.09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75.28</v>
      </c>
      <c r="AQ22" s="201">
        <v>26.73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9.0399999999999991</v>
      </c>
      <c r="L23" s="201">
        <v>299.39</v>
      </c>
      <c r="M23" s="201">
        <v>27.25</v>
      </c>
      <c r="N23" s="201">
        <v>35.18</v>
      </c>
      <c r="O23" s="201">
        <v>0</v>
      </c>
      <c r="P23" s="201">
        <v>39.33</v>
      </c>
      <c r="Q23" s="201">
        <v>6.47</v>
      </c>
      <c r="R23" s="201">
        <v>6.14</v>
      </c>
      <c r="S23" s="201">
        <v>7.82</v>
      </c>
      <c r="T23" s="201">
        <v>0</v>
      </c>
      <c r="U23" s="201">
        <v>61.26</v>
      </c>
      <c r="V23" s="201">
        <v>6.16</v>
      </c>
      <c r="W23" s="201">
        <v>13.12</v>
      </c>
      <c r="X23" s="201">
        <v>43.46</v>
      </c>
      <c r="Y23" s="201">
        <v>0</v>
      </c>
      <c r="Z23">
        <v>0</v>
      </c>
      <c r="AA23" s="201">
        <v>10.039999999999999</v>
      </c>
      <c r="AB23" s="201">
        <v>0</v>
      </c>
      <c r="AC23" s="201">
        <v>0</v>
      </c>
      <c r="AD23" s="201">
        <v>0</v>
      </c>
      <c r="AE23" s="201">
        <v>56.09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75.28</v>
      </c>
      <c r="AQ23" s="201">
        <v>26.73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9.0399999999999991</v>
      </c>
      <c r="L24" s="201">
        <v>299.39</v>
      </c>
      <c r="M24" s="201">
        <v>27.25</v>
      </c>
      <c r="N24" s="201">
        <v>35.18</v>
      </c>
      <c r="O24" s="201">
        <v>0</v>
      </c>
      <c r="P24" s="201">
        <v>39.33</v>
      </c>
      <c r="Q24" s="201">
        <v>6.47</v>
      </c>
      <c r="R24" s="201">
        <v>6.14</v>
      </c>
      <c r="S24" s="201">
        <v>7.82</v>
      </c>
      <c r="T24" s="201">
        <v>0</v>
      </c>
      <c r="U24" s="201">
        <v>61.26</v>
      </c>
      <c r="V24" s="201">
        <v>6.16</v>
      </c>
      <c r="W24" s="201">
        <v>13.12</v>
      </c>
      <c r="X24" s="201">
        <v>43.46</v>
      </c>
      <c r="Y24" s="201">
        <v>0</v>
      </c>
      <c r="Z24">
        <v>0</v>
      </c>
      <c r="AA24" s="201">
        <v>10.039999999999999</v>
      </c>
      <c r="AB24" s="201">
        <v>0</v>
      </c>
      <c r="AC24" s="201">
        <v>0</v>
      </c>
      <c r="AD24" s="201">
        <v>0</v>
      </c>
      <c r="AE24" s="201">
        <v>56.09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75.28</v>
      </c>
      <c r="AQ24" s="201">
        <v>26.73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9.0399999999999991</v>
      </c>
      <c r="L25" s="201">
        <v>299.39</v>
      </c>
      <c r="M25" s="201">
        <v>27.25</v>
      </c>
      <c r="N25" s="201">
        <v>35.18</v>
      </c>
      <c r="O25" s="201">
        <v>0</v>
      </c>
      <c r="P25" s="201">
        <v>39.33</v>
      </c>
      <c r="Q25" s="201">
        <v>6.47</v>
      </c>
      <c r="R25" s="201">
        <v>6.14</v>
      </c>
      <c r="S25" s="201">
        <v>7.82</v>
      </c>
      <c r="T25" s="201">
        <v>0</v>
      </c>
      <c r="U25" s="201">
        <v>61.26</v>
      </c>
      <c r="V25" s="201">
        <v>6.16</v>
      </c>
      <c r="W25" s="201">
        <v>13.12</v>
      </c>
      <c r="X25" s="201">
        <v>43.46</v>
      </c>
      <c r="Y25" s="201">
        <v>0</v>
      </c>
      <c r="Z25">
        <v>0</v>
      </c>
      <c r="AA25" s="201">
        <v>10.039999999999999</v>
      </c>
      <c r="AB25" s="201">
        <v>0</v>
      </c>
      <c r="AC25" s="201">
        <v>0</v>
      </c>
      <c r="AD25" s="201">
        <v>0</v>
      </c>
      <c r="AE25" s="201">
        <v>56.09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75.28</v>
      </c>
      <c r="AQ25" s="201">
        <v>26.73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9.0399999999999991</v>
      </c>
      <c r="L26" s="201">
        <v>299.39</v>
      </c>
      <c r="M26" s="201">
        <v>27.25</v>
      </c>
      <c r="N26" s="201">
        <v>35.18</v>
      </c>
      <c r="O26" s="201">
        <v>0</v>
      </c>
      <c r="P26" s="201">
        <v>39.33</v>
      </c>
      <c r="Q26" s="201">
        <v>6.47</v>
      </c>
      <c r="R26" s="201">
        <v>6.14</v>
      </c>
      <c r="S26" s="201">
        <v>7.82</v>
      </c>
      <c r="T26" s="201">
        <v>0</v>
      </c>
      <c r="U26" s="201">
        <v>61.26</v>
      </c>
      <c r="V26" s="201">
        <v>6.16</v>
      </c>
      <c r="W26" s="201">
        <v>13.12</v>
      </c>
      <c r="X26" s="201">
        <v>43.46</v>
      </c>
      <c r="Y26" s="201">
        <v>0</v>
      </c>
      <c r="Z26">
        <v>0</v>
      </c>
      <c r="AA26" s="201">
        <v>10.039999999999999</v>
      </c>
      <c r="AB26" s="201">
        <v>0</v>
      </c>
      <c r="AC26" s="201">
        <v>0</v>
      </c>
      <c r="AD26" s="201">
        <v>0</v>
      </c>
      <c r="AE26" s="201">
        <v>56.09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75.28</v>
      </c>
      <c r="AQ26" s="201">
        <v>26.73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9.0399999999999991</v>
      </c>
      <c r="L27" s="201">
        <v>299.39999999999998</v>
      </c>
      <c r="M27" s="201">
        <v>27.25</v>
      </c>
      <c r="N27" s="201">
        <v>35.18</v>
      </c>
      <c r="O27" s="201">
        <v>0</v>
      </c>
      <c r="P27" s="201">
        <v>39.33</v>
      </c>
      <c r="Q27" s="201">
        <v>6.47</v>
      </c>
      <c r="R27" s="201">
        <v>6.14</v>
      </c>
      <c r="S27" s="201">
        <v>7.82</v>
      </c>
      <c r="T27" s="201">
        <v>0</v>
      </c>
      <c r="U27" s="201">
        <v>61.26</v>
      </c>
      <c r="V27" s="201">
        <v>6.16</v>
      </c>
      <c r="W27" s="201">
        <v>13.12</v>
      </c>
      <c r="X27" s="201">
        <v>43.46</v>
      </c>
      <c r="Y27" s="201">
        <v>0</v>
      </c>
      <c r="Z27">
        <v>0</v>
      </c>
      <c r="AA27" s="201">
        <v>10.039999999999999</v>
      </c>
      <c r="AB27" s="201">
        <v>0</v>
      </c>
      <c r="AC27" s="201">
        <v>0</v>
      </c>
      <c r="AD27" s="201">
        <v>0</v>
      </c>
      <c r="AE27" s="201">
        <v>56.09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75.28</v>
      </c>
      <c r="AQ27" s="201">
        <v>26.73</v>
      </c>
      <c r="AR27" s="201">
        <v>2.77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9.0399999999999991</v>
      </c>
      <c r="L28" s="201">
        <v>299.39999999999998</v>
      </c>
      <c r="M28" s="201">
        <v>27.25</v>
      </c>
      <c r="N28" s="201">
        <v>35.18</v>
      </c>
      <c r="O28" s="201">
        <v>0</v>
      </c>
      <c r="P28" s="201">
        <v>39.33</v>
      </c>
      <c r="Q28" s="201">
        <v>6.47</v>
      </c>
      <c r="R28" s="201">
        <v>6.14</v>
      </c>
      <c r="S28" s="201">
        <v>7.82</v>
      </c>
      <c r="T28" s="201">
        <v>0</v>
      </c>
      <c r="U28" s="201">
        <v>61.26</v>
      </c>
      <c r="V28" s="201">
        <v>6.16</v>
      </c>
      <c r="W28" s="201">
        <v>13.12</v>
      </c>
      <c r="X28" s="201">
        <v>43.46</v>
      </c>
      <c r="Y28" s="201">
        <v>0</v>
      </c>
      <c r="Z28">
        <v>0</v>
      </c>
      <c r="AA28" s="201">
        <v>10.039999999999999</v>
      </c>
      <c r="AB28" s="201">
        <v>0</v>
      </c>
      <c r="AC28" s="201">
        <v>0</v>
      </c>
      <c r="AD28" s="201">
        <v>0</v>
      </c>
      <c r="AE28" s="201">
        <v>56.09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75.28</v>
      </c>
      <c r="AQ28" s="201">
        <v>26.73</v>
      </c>
      <c r="AR28" s="201">
        <v>7.07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9.0500000000000007</v>
      </c>
      <c r="L29" s="201">
        <v>270.42</v>
      </c>
      <c r="M29" s="201">
        <v>27.25</v>
      </c>
      <c r="N29" s="201">
        <v>35.18</v>
      </c>
      <c r="O29" s="201">
        <v>0</v>
      </c>
      <c r="P29" s="201">
        <v>39.33</v>
      </c>
      <c r="Q29" s="201">
        <v>6.47</v>
      </c>
      <c r="R29" s="201">
        <v>6.28</v>
      </c>
      <c r="S29" s="201">
        <v>7.82</v>
      </c>
      <c r="T29" s="201">
        <v>0</v>
      </c>
      <c r="U29" s="201">
        <v>61.26</v>
      </c>
      <c r="V29" s="201">
        <v>6.16</v>
      </c>
      <c r="W29" s="201">
        <v>13.12</v>
      </c>
      <c r="X29" s="201">
        <v>43.46</v>
      </c>
      <c r="Y29" s="201">
        <v>0</v>
      </c>
      <c r="Z29">
        <v>0</v>
      </c>
      <c r="AA29" s="201">
        <v>10.039999999999999</v>
      </c>
      <c r="AB29" s="201">
        <v>0</v>
      </c>
      <c r="AC29" s="201">
        <v>0</v>
      </c>
      <c r="AD29" s="201">
        <v>0</v>
      </c>
      <c r="AE29" s="201">
        <v>56.09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75.28</v>
      </c>
      <c r="AQ29" s="201">
        <v>26.73</v>
      </c>
      <c r="AR29" s="201">
        <v>11.03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5.12</v>
      </c>
      <c r="L30" s="201">
        <v>173.84</v>
      </c>
      <c r="M30" s="201">
        <v>27.25</v>
      </c>
      <c r="N30" s="201">
        <v>35.18</v>
      </c>
      <c r="O30" s="201">
        <v>0</v>
      </c>
      <c r="P30" s="201">
        <v>39.33</v>
      </c>
      <c r="Q30" s="201">
        <v>3.61</v>
      </c>
      <c r="R30" s="201">
        <v>6.28</v>
      </c>
      <c r="S30" s="201">
        <v>4.38</v>
      </c>
      <c r="T30" s="201">
        <v>0</v>
      </c>
      <c r="U30" s="201">
        <v>61.26</v>
      </c>
      <c r="V30" s="201">
        <v>6.16</v>
      </c>
      <c r="W30" s="201">
        <v>13.12</v>
      </c>
      <c r="X30" s="201">
        <v>43.46</v>
      </c>
      <c r="Y30" s="201">
        <v>0</v>
      </c>
      <c r="Z30">
        <v>0</v>
      </c>
      <c r="AA30" s="201">
        <v>10.039999999999999</v>
      </c>
      <c r="AB30" s="201">
        <v>0</v>
      </c>
      <c r="AC30" s="201">
        <v>0</v>
      </c>
      <c r="AD30" s="201">
        <v>0</v>
      </c>
      <c r="AE30" s="201">
        <v>56.09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38.630000000000003</v>
      </c>
      <c r="AQ30" s="201">
        <v>7.73</v>
      </c>
      <c r="AR30" s="201">
        <v>13.75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5.12</v>
      </c>
      <c r="L31" s="201">
        <v>130</v>
      </c>
      <c r="M31" s="201">
        <v>27.25</v>
      </c>
      <c r="N31" s="201">
        <v>35.18</v>
      </c>
      <c r="O31" s="201">
        <v>0</v>
      </c>
      <c r="P31" s="201">
        <v>39.33</v>
      </c>
      <c r="Q31" s="201">
        <v>3.55</v>
      </c>
      <c r="R31" s="201">
        <v>6.28</v>
      </c>
      <c r="S31" s="201">
        <v>4.3499999999999996</v>
      </c>
      <c r="T31" s="201">
        <v>0</v>
      </c>
      <c r="U31" s="201">
        <v>61.26</v>
      </c>
      <c r="V31" s="201">
        <v>6.16</v>
      </c>
      <c r="W31" s="201">
        <v>13.12</v>
      </c>
      <c r="X31" s="201">
        <v>43.46</v>
      </c>
      <c r="Y31" s="201">
        <v>0</v>
      </c>
      <c r="Z31">
        <v>0</v>
      </c>
      <c r="AA31" s="201">
        <v>10.039999999999999</v>
      </c>
      <c r="AB31" s="201">
        <v>0</v>
      </c>
      <c r="AC31" s="201">
        <v>0</v>
      </c>
      <c r="AD31" s="201">
        <v>0</v>
      </c>
      <c r="AE31" s="201">
        <v>56.09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75.28</v>
      </c>
      <c r="AQ31" s="201">
        <v>7.73</v>
      </c>
      <c r="AR31" s="201">
        <v>16.440000000000001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5.16</v>
      </c>
      <c r="L32" s="201">
        <v>130</v>
      </c>
      <c r="M32" s="201">
        <v>27.25</v>
      </c>
      <c r="N32" s="201">
        <v>35.18</v>
      </c>
      <c r="O32" s="201">
        <v>0</v>
      </c>
      <c r="P32" s="201">
        <v>39.33</v>
      </c>
      <c r="Q32" s="201">
        <v>3.55</v>
      </c>
      <c r="R32" s="201">
        <v>6.28</v>
      </c>
      <c r="S32" s="201">
        <v>4.3499999999999996</v>
      </c>
      <c r="T32" s="201">
        <v>0</v>
      </c>
      <c r="U32" s="201">
        <v>61.26</v>
      </c>
      <c r="V32" s="201">
        <v>6.16</v>
      </c>
      <c r="W32" s="201">
        <v>13.12</v>
      </c>
      <c r="X32" s="201">
        <v>43.46</v>
      </c>
      <c r="Y32" s="201">
        <v>0</v>
      </c>
      <c r="Z32">
        <v>0</v>
      </c>
      <c r="AA32" s="201">
        <v>10.039999999999999</v>
      </c>
      <c r="AB32" s="201">
        <v>0</v>
      </c>
      <c r="AC32" s="201">
        <v>0</v>
      </c>
      <c r="AD32" s="201">
        <v>0</v>
      </c>
      <c r="AE32" s="201">
        <v>56.09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75.28</v>
      </c>
      <c r="AQ32" s="201">
        <v>7.74</v>
      </c>
      <c r="AR32" s="201">
        <v>19.2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5.16</v>
      </c>
      <c r="L33" s="201">
        <v>130</v>
      </c>
      <c r="M33" s="201">
        <v>27.25</v>
      </c>
      <c r="N33" s="201">
        <v>35.18</v>
      </c>
      <c r="O33" s="201">
        <v>0</v>
      </c>
      <c r="P33" s="201">
        <v>39.33</v>
      </c>
      <c r="Q33" s="201">
        <v>3.56</v>
      </c>
      <c r="R33" s="201">
        <v>6.28</v>
      </c>
      <c r="S33" s="201">
        <v>4.3499999999999996</v>
      </c>
      <c r="T33" s="201">
        <v>0</v>
      </c>
      <c r="U33" s="201">
        <v>61.26</v>
      </c>
      <c r="V33" s="201">
        <v>6.16</v>
      </c>
      <c r="W33" s="201">
        <v>13.12</v>
      </c>
      <c r="X33" s="201">
        <v>43.46</v>
      </c>
      <c r="Y33" s="201">
        <v>0</v>
      </c>
      <c r="Z33">
        <v>0</v>
      </c>
      <c r="AA33" s="201">
        <v>10.039999999999999</v>
      </c>
      <c r="AB33" s="201">
        <v>0</v>
      </c>
      <c r="AC33" s="201">
        <v>0</v>
      </c>
      <c r="AD33" s="201">
        <v>0</v>
      </c>
      <c r="AE33" s="201">
        <v>56.09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77.95</v>
      </c>
      <c r="AQ33" s="201">
        <v>17.690000000000001</v>
      </c>
      <c r="AR33" s="201">
        <v>20.2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5.16</v>
      </c>
      <c r="L34" s="201">
        <v>130</v>
      </c>
      <c r="M34" s="201">
        <v>27.25</v>
      </c>
      <c r="N34" s="201">
        <v>35.18</v>
      </c>
      <c r="O34" s="201">
        <v>0</v>
      </c>
      <c r="P34" s="201">
        <v>39.33</v>
      </c>
      <c r="Q34" s="201">
        <v>3.56</v>
      </c>
      <c r="R34" s="201">
        <v>6.28</v>
      </c>
      <c r="S34" s="201">
        <v>4.3499999999999996</v>
      </c>
      <c r="T34" s="201">
        <v>0</v>
      </c>
      <c r="U34" s="201">
        <v>61.26</v>
      </c>
      <c r="V34" s="201">
        <v>6.16</v>
      </c>
      <c r="W34" s="201">
        <v>13.12</v>
      </c>
      <c r="X34" s="201">
        <v>43.46</v>
      </c>
      <c r="Y34" s="201">
        <v>0</v>
      </c>
      <c r="Z34">
        <v>0</v>
      </c>
      <c r="AA34" s="201">
        <v>10.039999999999999</v>
      </c>
      <c r="AB34" s="201">
        <v>0</v>
      </c>
      <c r="AC34" s="201">
        <v>0</v>
      </c>
      <c r="AD34" s="201">
        <v>0</v>
      </c>
      <c r="AE34" s="201">
        <v>56.09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75.290000000000006</v>
      </c>
      <c r="AQ34" s="201">
        <v>17.690000000000001</v>
      </c>
      <c r="AR34" s="201">
        <v>20.2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5.19</v>
      </c>
      <c r="L35" s="201">
        <v>130</v>
      </c>
      <c r="M35" s="201">
        <v>27.25</v>
      </c>
      <c r="N35" s="201">
        <v>35.18</v>
      </c>
      <c r="O35" s="201">
        <v>0</v>
      </c>
      <c r="P35" s="201">
        <v>39.33</v>
      </c>
      <c r="Q35" s="201">
        <v>3.65</v>
      </c>
      <c r="R35" s="201">
        <v>6.28</v>
      </c>
      <c r="S35" s="201">
        <v>4.42</v>
      </c>
      <c r="T35" s="201">
        <v>0</v>
      </c>
      <c r="U35" s="201">
        <v>61.26</v>
      </c>
      <c r="V35" s="201">
        <v>6.16</v>
      </c>
      <c r="W35" s="201">
        <v>13.12</v>
      </c>
      <c r="X35" s="201">
        <v>43.46</v>
      </c>
      <c r="Y35" s="201">
        <v>0</v>
      </c>
      <c r="Z35">
        <v>0</v>
      </c>
      <c r="AA35" s="201">
        <v>10.039999999999999</v>
      </c>
      <c r="AB35" s="201">
        <v>0</v>
      </c>
      <c r="AC35" s="201">
        <v>0</v>
      </c>
      <c r="AD35" s="201">
        <v>0</v>
      </c>
      <c r="AE35" s="201">
        <v>56.09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44.05</v>
      </c>
      <c r="AQ35" s="201">
        <v>17.690000000000001</v>
      </c>
      <c r="AR35" s="201">
        <v>20.2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5.19</v>
      </c>
      <c r="L36" s="201">
        <v>130</v>
      </c>
      <c r="M36" s="201">
        <v>27.25</v>
      </c>
      <c r="N36" s="201">
        <v>35.18</v>
      </c>
      <c r="O36" s="201">
        <v>0</v>
      </c>
      <c r="P36" s="201">
        <v>39.33</v>
      </c>
      <c r="Q36" s="201">
        <v>3.65</v>
      </c>
      <c r="R36" s="201">
        <v>6.28</v>
      </c>
      <c r="S36" s="201">
        <v>4.3499999999999996</v>
      </c>
      <c r="T36" s="201">
        <v>0</v>
      </c>
      <c r="U36" s="201">
        <v>61.26</v>
      </c>
      <c r="V36" s="201">
        <v>6.16</v>
      </c>
      <c r="W36" s="201">
        <v>13.12</v>
      </c>
      <c r="X36" s="201">
        <v>43.46</v>
      </c>
      <c r="Y36" s="201">
        <v>0</v>
      </c>
      <c r="Z36">
        <v>0</v>
      </c>
      <c r="AA36" s="201">
        <v>10.039999999999999</v>
      </c>
      <c r="AB36" s="201">
        <v>0</v>
      </c>
      <c r="AC36" s="201">
        <v>0</v>
      </c>
      <c r="AD36" s="201">
        <v>0</v>
      </c>
      <c r="AE36" s="201">
        <v>56.09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19.54</v>
      </c>
      <c r="AQ36" s="201">
        <v>17.690000000000001</v>
      </c>
      <c r="AR36" s="201">
        <v>22.2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5.19</v>
      </c>
      <c r="L37" s="201">
        <v>130</v>
      </c>
      <c r="M37" s="201">
        <v>27.25</v>
      </c>
      <c r="N37" s="201">
        <v>35.18</v>
      </c>
      <c r="O37" s="201">
        <v>0</v>
      </c>
      <c r="P37" s="201">
        <v>39.33</v>
      </c>
      <c r="Q37" s="201">
        <v>3.65</v>
      </c>
      <c r="R37" s="201">
        <v>6.28</v>
      </c>
      <c r="S37" s="201">
        <v>4.3499999999999996</v>
      </c>
      <c r="T37" s="201">
        <v>0</v>
      </c>
      <c r="U37" s="201">
        <v>61.26</v>
      </c>
      <c r="V37" s="201">
        <v>3.39</v>
      </c>
      <c r="W37" s="201">
        <v>13.12</v>
      </c>
      <c r="X37" s="201">
        <v>43.46</v>
      </c>
      <c r="Y37" s="201">
        <v>0</v>
      </c>
      <c r="Z37">
        <v>0</v>
      </c>
      <c r="AA37" s="201">
        <v>10.039999999999999</v>
      </c>
      <c r="AB37" s="201">
        <v>0</v>
      </c>
      <c r="AC37" s="201">
        <v>0</v>
      </c>
      <c r="AD37" s="201">
        <v>0</v>
      </c>
      <c r="AE37" s="201">
        <v>56.09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19.32</v>
      </c>
      <c r="AQ37" s="201">
        <v>17.690000000000001</v>
      </c>
      <c r="AR37" s="201">
        <v>22.2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5.19</v>
      </c>
      <c r="L38" s="201">
        <v>130</v>
      </c>
      <c r="M38" s="201">
        <v>27.25</v>
      </c>
      <c r="N38" s="201">
        <v>35.18</v>
      </c>
      <c r="O38" s="201">
        <v>0</v>
      </c>
      <c r="P38" s="201">
        <v>39.33</v>
      </c>
      <c r="Q38" s="201">
        <v>3.65</v>
      </c>
      <c r="R38" s="201">
        <v>6.28</v>
      </c>
      <c r="S38" s="201">
        <v>4.3499999999999996</v>
      </c>
      <c r="T38" s="201">
        <v>0</v>
      </c>
      <c r="U38" s="201">
        <v>61.26</v>
      </c>
      <c r="V38" s="201">
        <v>3.39</v>
      </c>
      <c r="W38" s="201">
        <v>7.59</v>
      </c>
      <c r="X38" s="201">
        <v>24.63</v>
      </c>
      <c r="Y38" s="201">
        <v>0</v>
      </c>
      <c r="Z38">
        <v>0</v>
      </c>
      <c r="AA38" s="201">
        <v>10.039999999999999</v>
      </c>
      <c r="AB38" s="201">
        <v>0</v>
      </c>
      <c r="AC38" s="201">
        <v>0</v>
      </c>
      <c r="AD38" s="201">
        <v>0</v>
      </c>
      <c r="AE38" s="201">
        <v>56.09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19.32</v>
      </c>
      <c r="AQ38" s="201">
        <v>17.690000000000001</v>
      </c>
      <c r="AR38" s="201">
        <v>22.2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5.19</v>
      </c>
      <c r="L39" s="201">
        <v>130</v>
      </c>
      <c r="M39" s="201">
        <v>27.25</v>
      </c>
      <c r="N39" s="201">
        <v>35.18</v>
      </c>
      <c r="O39" s="201">
        <v>0</v>
      </c>
      <c r="P39" s="201">
        <v>39.33</v>
      </c>
      <c r="Q39" s="201">
        <v>3.65</v>
      </c>
      <c r="R39" s="201">
        <v>6.28</v>
      </c>
      <c r="S39" s="201">
        <v>4.3499999999999996</v>
      </c>
      <c r="T39" s="201">
        <v>0</v>
      </c>
      <c r="U39" s="201">
        <v>61.26</v>
      </c>
      <c r="V39" s="201">
        <v>3.39</v>
      </c>
      <c r="W39" s="201">
        <v>13.12</v>
      </c>
      <c r="X39" s="201">
        <v>43.46</v>
      </c>
      <c r="Y39" s="201">
        <v>0</v>
      </c>
      <c r="Z39">
        <v>0</v>
      </c>
      <c r="AA39" s="201">
        <v>10.039999999999999</v>
      </c>
      <c r="AB39" s="201">
        <v>0</v>
      </c>
      <c r="AC39" s="201">
        <v>0</v>
      </c>
      <c r="AD39" s="201">
        <v>0</v>
      </c>
      <c r="AE39" s="201">
        <v>56.09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38.630000000000003</v>
      </c>
      <c r="AQ39" s="201">
        <v>17.690000000000001</v>
      </c>
      <c r="AR39" s="201">
        <v>22.2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5.19</v>
      </c>
      <c r="L40" s="201">
        <v>130</v>
      </c>
      <c r="M40" s="201">
        <v>27.25</v>
      </c>
      <c r="N40" s="201">
        <v>35.18</v>
      </c>
      <c r="O40" s="201">
        <v>0</v>
      </c>
      <c r="P40" s="201">
        <v>39.33</v>
      </c>
      <c r="Q40" s="201">
        <v>3.65</v>
      </c>
      <c r="R40" s="201">
        <v>6.28</v>
      </c>
      <c r="S40" s="201">
        <v>4.3499999999999996</v>
      </c>
      <c r="T40" s="201">
        <v>0</v>
      </c>
      <c r="U40" s="201">
        <v>61.26</v>
      </c>
      <c r="V40" s="201">
        <v>3.39</v>
      </c>
      <c r="W40" s="201">
        <v>13.12</v>
      </c>
      <c r="X40" s="201">
        <v>43.46</v>
      </c>
      <c r="Y40" s="201">
        <v>0</v>
      </c>
      <c r="Z40">
        <v>0</v>
      </c>
      <c r="AA40" s="201">
        <v>10.039999999999999</v>
      </c>
      <c r="AB40" s="201">
        <v>0</v>
      </c>
      <c r="AC40" s="201">
        <v>0</v>
      </c>
      <c r="AD40" s="201">
        <v>0</v>
      </c>
      <c r="AE40" s="201">
        <v>56.09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19.32</v>
      </c>
      <c r="AQ40" s="201">
        <v>17.690000000000001</v>
      </c>
      <c r="AR40" s="201">
        <v>22.2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5.19</v>
      </c>
      <c r="L41" s="201">
        <v>130</v>
      </c>
      <c r="M41" s="201">
        <v>27.25</v>
      </c>
      <c r="N41" s="201">
        <v>35.18</v>
      </c>
      <c r="O41" s="201">
        <v>0</v>
      </c>
      <c r="P41" s="201">
        <v>39.33</v>
      </c>
      <c r="Q41" s="201">
        <v>3.65</v>
      </c>
      <c r="R41" s="201">
        <v>6.28</v>
      </c>
      <c r="S41" s="201">
        <v>4.3499999999999996</v>
      </c>
      <c r="T41" s="201">
        <v>0</v>
      </c>
      <c r="U41" s="201">
        <v>61.26</v>
      </c>
      <c r="V41" s="201">
        <v>3.39</v>
      </c>
      <c r="W41" s="201">
        <v>13.12</v>
      </c>
      <c r="X41" s="201">
        <v>43.46</v>
      </c>
      <c r="Y41" s="201">
        <v>0</v>
      </c>
      <c r="Z41">
        <v>0</v>
      </c>
      <c r="AA41" s="201">
        <v>10.039999999999999</v>
      </c>
      <c r="AB41" s="201">
        <v>0</v>
      </c>
      <c r="AC41" s="201">
        <v>0</v>
      </c>
      <c r="AD41" s="201">
        <v>0</v>
      </c>
      <c r="AE41" s="201">
        <v>56.09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38.630000000000003</v>
      </c>
      <c r="AQ41" s="201">
        <v>17.690000000000001</v>
      </c>
      <c r="AR41" s="201">
        <v>22.2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5.19</v>
      </c>
      <c r="L42" s="201">
        <v>130</v>
      </c>
      <c r="M42" s="201">
        <v>27.25</v>
      </c>
      <c r="N42" s="201">
        <v>35.18</v>
      </c>
      <c r="O42" s="201">
        <v>0</v>
      </c>
      <c r="P42" s="201">
        <v>39.33</v>
      </c>
      <c r="Q42" s="201">
        <v>3.65</v>
      </c>
      <c r="R42" s="201">
        <v>6.28</v>
      </c>
      <c r="S42" s="201">
        <v>4.3499999999999996</v>
      </c>
      <c r="T42" s="201">
        <v>0</v>
      </c>
      <c r="U42" s="201">
        <v>61.26</v>
      </c>
      <c r="V42" s="201">
        <v>3.39</v>
      </c>
      <c r="W42" s="201">
        <v>13.12</v>
      </c>
      <c r="X42" s="201">
        <v>43.46</v>
      </c>
      <c r="Y42" s="201">
        <v>0</v>
      </c>
      <c r="Z42">
        <v>0</v>
      </c>
      <c r="AA42" s="201">
        <v>10.039999999999999</v>
      </c>
      <c r="AB42" s="201">
        <v>0</v>
      </c>
      <c r="AC42" s="201">
        <v>0</v>
      </c>
      <c r="AD42" s="201">
        <v>0</v>
      </c>
      <c r="AE42" s="201">
        <v>56.09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19.32</v>
      </c>
      <c r="AQ42" s="201">
        <v>17.690000000000001</v>
      </c>
      <c r="AR42" s="201">
        <v>21.9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5.12</v>
      </c>
      <c r="L43" s="201">
        <v>130</v>
      </c>
      <c r="M43" s="201">
        <v>27.25</v>
      </c>
      <c r="N43" s="201">
        <v>35.18</v>
      </c>
      <c r="O43" s="201">
        <v>0</v>
      </c>
      <c r="P43" s="201">
        <v>39.31</v>
      </c>
      <c r="Q43" s="201">
        <v>3.55</v>
      </c>
      <c r="R43" s="201">
        <v>6.28</v>
      </c>
      <c r="S43" s="201">
        <v>4.3499999999999996</v>
      </c>
      <c r="T43" s="201">
        <v>0</v>
      </c>
      <c r="U43" s="201">
        <v>61.26</v>
      </c>
      <c r="V43" s="201">
        <v>3.39</v>
      </c>
      <c r="W43" s="201">
        <v>13.12</v>
      </c>
      <c r="X43" s="201">
        <v>43.46</v>
      </c>
      <c r="Y43" s="201">
        <v>0</v>
      </c>
      <c r="Z43">
        <v>0</v>
      </c>
      <c r="AA43" s="201">
        <v>10.039999999999999</v>
      </c>
      <c r="AB43" s="201">
        <v>0</v>
      </c>
      <c r="AC43" s="201">
        <v>0</v>
      </c>
      <c r="AD43" s="201">
        <v>0</v>
      </c>
      <c r="AE43" s="201">
        <v>56.09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19.32</v>
      </c>
      <c r="AQ43" s="201">
        <v>17.690000000000001</v>
      </c>
      <c r="AR43" s="201">
        <v>21.9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5.3</v>
      </c>
      <c r="L44" s="201">
        <v>130</v>
      </c>
      <c r="M44" s="201">
        <v>27.25</v>
      </c>
      <c r="N44" s="201">
        <v>35.19</v>
      </c>
      <c r="O44" s="201">
        <v>0</v>
      </c>
      <c r="P44" s="201">
        <v>39.33</v>
      </c>
      <c r="Q44" s="201">
        <v>3.55</v>
      </c>
      <c r="R44" s="201">
        <v>6.28</v>
      </c>
      <c r="S44" s="201">
        <v>4.3499999999999996</v>
      </c>
      <c r="T44" s="201">
        <v>0</v>
      </c>
      <c r="U44" s="201">
        <v>61.26</v>
      </c>
      <c r="V44" s="201">
        <v>3.39</v>
      </c>
      <c r="W44" s="201">
        <v>13.12</v>
      </c>
      <c r="X44" s="201">
        <v>43.46</v>
      </c>
      <c r="Y44" s="201">
        <v>0</v>
      </c>
      <c r="Z44">
        <v>0</v>
      </c>
      <c r="AA44" s="201">
        <v>10.039999999999999</v>
      </c>
      <c r="AB44" s="201">
        <v>0</v>
      </c>
      <c r="AC44" s="201">
        <v>0</v>
      </c>
      <c r="AD44" s="201">
        <v>0</v>
      </c>
      <c r="AE44" s="201">
        <v>56.09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19.32</v>
      </c>
      <c r="AQ44" s="201">
        <v>17.690000000000001</v>
      </c>
      <c r="AR44" s="201">
        <v>21.9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5.3</v>
      </c>
      <c r="L45" s="201">
        <v>125.55</v>
      </c>
      <c r="M45" s="201">
        <v>27.25</v>
      </c>
      <c r="N45" s="201">
        <v>35.19</v>
      </c>
      <c r="O45" s="201">
        <v>0</v>
      </c>
      <c r="P45" s="201">
        <v>39.33</v>
      </c>
      <c r="Q45" s="201">
        <v>3.55</v>
      </c>
      <c r="R45" s="201">
        <v>6.37</v>
      </c>
      <c r="S45" s="201">
        <v>4.3499999999999996</v>
      </c>
      <c r="T45" s="201">
        <v>0</v>
      </c>
      <c r="U45" s="201">
        <v>61.26</v>
      </c>
      <c r="V45" s="201">
        <v>3.39</v>
      </c>
      <c r="W45" s="201">
        <v>13.12</v>
      </c>
      <c r="X45" s="201">
        <v>43.46</v>
      </c>
      <c r="Y45" s="201">
        <v>0</v>
      </c>
      <c r="Z45">
        <v>0</v>
      </c>
      <c r="AA45" s="201">
        <v>10.039999999999999</v>
      </c>
      <c r="AB45" s="201">
        <v>0</v>
      </c>
      <c r="AC45" s="201">
        <v>0</v>
      </c>
      <c r="AD45" s="201">
        <v>0</v>
      </c>
      <c r="AE45" s="201">
        <v>56.09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19.32</v>
      </c>
      <c r="AQ45" s="201">
        <v>17.690000000000001</v>
      </c>
      <c r="AR45" s="201">
        <v>21.9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5.3</v>
      </c>
      <c r="L46" s="201">
        <v>125.55</v>
      </c>
      <c r="M46" s="201">
        <v>27.25</v>
      </c>
      <c r="N46" s="201">
        <v>35.19</v>
      </c>
      <c r="O46" s="201">
        <v>0</v>
      </c>
      <c r="P46" s="201">
        <v>39.33</v>
      </c>
      <c r="Q46" s="201">
        <v>3.55</v>
      </c>
      <c r="R46" s="201">
        <v>6.37</v>
      </c>
      <c r="S46" s="201">
        <v>4.3499999999999996</v>
      </c>
      <c r="T46" s="201">
        <v>0</v>
      </c>
      <c r="U46" s="201">
        <v>61.26</v>
      </c>
      <c r="V46" s="201">
        <v>3.39</v>
      </c>
      <c r="W46" s="201">
        <v>13.12</v>
      </c>
      <c r="X46" s="201">
        <v>43.46</v>
      </c>
      <c r="Y46" s="201">
        <v>0</v>
      </c>
      <c r="Z46">
        <v>0</v>
      </c>
      <c r="AA46" s="201">
        <v>10.039999999999999</v>
      </c>
      <c r="AB46" s="201">
        <v>0</v>
      </c>
      <c r="AC46" s="201">
        <v>0</v>
      </c>
      <c r="AD46" s="201">
        <v>0</v>
      </c>
      <c r="AE46" s="201">
        <v>56.09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19.32</v>
      </c>
      <c r="AQ46" s="201">
        <v>17.690000000000001</v>
      </c>
      <c r="AR46" s="201">
        <v>21.9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5.12</v>
      </c>
      <c r="L47" s="201">
        <v>125.55</v>
      </c>
      <c r="M47" s="201">
        <v>27.25</v>
      </c>
      <c r="N47" s="201">
        <v>35.19</v>
      </c>
      <c r="O47" s="201">
        <v>0</v>
      </c>
      <c r="P47" s="201">
        <v>39.33</v>
      </c>
      <c r="Q47" s="201">
        <v>3.55</v>
      </c>
      <c r="R47" s="201">
        <v>6.07</v>
      </c>
      <c r="S47" s="201">
        <v>4.3499999999999996</v>
      </c>
      <c r="T47" s="201">
        <v>0</v>
      </c>
      <c r="U47" s="201">
        <v>61.26</v>
      </c>
      <c r="V47" s="201">
        <v>3.39</v>
      </c>
      <c r="W47" s="201">
        <v>13.03</v>
      </c>
      <c r="X47" s="201">
        <v>43.46</v>
      </c>
      <c r="Y47" s="201">
        <v>0</v>
      </c>
      <c r="Z47">
        <v>0</v>
      </c>
      <c r="AA47" s="201">
        <v>10.039999999999999</v>
      </c>
      <c r="AB47" s="201">
        <v>0</v>
      </c>
      <c r="AC47" s="201">
        <v>0</v>
      </c>
      <c r="AD47" s="201">
        <v>0</v>
      </c>
      <c r="AE47" s="201">
        <v>56.09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19.32</v>
      </c>
      <c r="AQ47" s="201">
        <v>17.690000000000001</v>
      </c>
      <c r="AR47" s="201">
        <v>21.9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5.12</v>
      </c>
      <c r="L48" s="201">
        <v>125.55</v>
      </c>
      <c r="M48" s="201">
        <v>27.25</v>
      </c>
      <c r="N48" s="201">
        <v>35.19</v>
      </c>
      <c r="O48" s="201">
        <v>0</v>
      </c>
      <c r="P48" s="201">
        <v>39.33</v>
      </c>
      <c r="Q48" s="201">
        <v>3.55</v>
      </c>
      <c r="R48" s="201">
        <v>6.07</v>
      </c>
      <c r="S48" s="201">
        <v>4.3499999999999996</v>
      </c>
      <c r="T48" s="201">
        <v>0</v>
      </c>
      <c r="U48" s="201">
        <v>61.26</v>
      </c>
      <c r="V48" s="201">
        <v>3.39</v>
      </c>
      <c r="W48" s="201">
        <v>13.12</v>
      </c>
      <c r="X48" s="201">
        <v>43.46</v>
      </c>
      <c r="Y48" s="201">
        <v>0</v>
      </c>
      <c r="Z48">
        <v>0</v>
      </c>
      <c r="AA48" s="201">
        <v>10.039999999999999</v>
      </c>
      <c r="AB48" s="201">
        <v>0</v>
      </c>
      <c r="AC48" s="201">
        <v>0</v>
      </c>
      <c r="AD48" s="201">
        <v>0</v>
      </c>
      <c r="AE48" s="201">
        <v>56.09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19.32</v>
      </c>
      <c r="AQ48" s="201">
        <v>17.690000000000001</v>
      </c>
      <c r="AR48" s="201">
        <v>21.9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5.12</v>
      </c>
      <c r="L49" s="201">
        <v>125.55</v>
      </c>
      <c r="M49" s="201">
        <v>27.25</v>
      </c>
      <c r="N49" s="201">
        <v>35.19</v>
      </c>
      <c r="O49" s="201">
        <v>0</v>
      </c>
      <c r="P49" s="201">
        <v>39.33</v>
      </c>
      <c r="Q49" s="201">
        <v>3.55</v>
      </c>
      <c r="R49" s="201">
        <v>6.95</v>
      </c>
      <c r="S49" s="201">
        <v>4.07</v>
      </c>
      <c r="T49" s="201">
        <v>0</v>
      </c>
      <c r="U49" s="201">
        <v>61.26</v>
      </c>
      <c r="V49" s="201">
        <v>6.16</v>
      </c>
      <c r="W49" s="201">
        <v>13.12</v>
      </c>
      <c r="X49" s="201">
        <v>43.46</v>
      </c>
      <c r="Y49" s="201">
        <v>0</v>
      </c>
      <c r="Z49">
        <v>0</v>
      </c>
      <c r="AA49" s="201">
        <v>10.039999999999999</v>
      </c>
      <c r="AB49" s="201">
        <v>0</v>
      </c>
      <c r="AC49" s="201">
        <v>0</v>
      </c>
      <c r="AD49" s="201">
        <v>0</v>
      </c>
      <c r="AE49" s="201">
        <v>57.22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38.630000000000003</v>
      </c>
      <c r="AQ49" s="201">
        <v>7.74</v>
      </c>
      <c r="AR49" s="201">
        <v>21.9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5.12</v>
      </c>
      <c r="L50" s="201">
        <v>125.55</v>
      </c>
      <c r="M50" s="201">
        <v>27.25</v>
      </c>
      <c r="N50" s="201">
        <v>35.19</v>
      </c>
      <c r="O50" s="201">
        <v>0</v>
      </c>
      <c r="P50" s="201">
        <v>39.33</v>
      </c>
      <c r="Q50" s="201">
        <v>3.55</v>
      </c>
      <c r="R50" s="201">
        <v>6.95</v>
      </c>
      <c r="S50" s="201">
        <v>4.3499999999999996</v>
      </c>
      <c r="T50" s="201">
        <v>0</v>
      </c>
      <c r="U50" s="201">
        <v>61.26</v>
      </c>
      <c r="V50" s="201">
        <v>6.16</v>
      </c>
      <c r="W50" s="201">
        <v>13.12</v>
      </c>
      <c r="X50" s="201">
        <v>43.46</v>
      </c>
      <c r="Y50" s="201">
        <v>0</v>
      </c>
      <c r="Z50">
        <v>0</v>
      </c>
      <c r="AA50" s="201">
        <v>10.039999999999999</v>
      </c>
      <c r="AB50" s="201">
        <v>0</v>
      </c>
      <c r="AC50" s="201">
        <v>0</v>
      </c>
      <c r="AD50" s="201">
        <v>0</v>
      </c>
      <c r="AE50" s="201">
        <v>57.22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75.28</v>
      </c>
      <c r="AQ50" s="201">
        <v>7.74</v>
      </c>
      <c r="AR50" s="201">
        <v>21.9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5.12</v>
      </c>
      <c r="L51" s="201">
        <v>130</v>
      </c>
      <c r="M51" s="201">
        <v>27.25</v>
      </c>
      <c r="N51" s="201">
        <v>35.19</v>
      </c>
      <c r="O51" s="201">
        <v>0</v>
      </c>
      <c r="P51" s="201">
        <v>39.33</v>
      </c>
      <c r="Q51" s="201">
        <v>3.23</v>
      </c>
      <c r="R51" s="201">
        <v>9.26</v>
      </c>
      <c r="S51" s="201">
        <v>7.82</v>
      </c>
      <c r="T51" s="201">
        <v>0</v>
      </c>
      <c r="U51" s="201">
        <v>61.26</v>
      </c>
      <c r="V51" s="201">
        <v>6.16</v>
      </c>
      <c r="W51" s="201">
        <v>13.12</v>
      </c>
      <c r="X51" s="201">
        <v>43.46</v>
      </c>
      <c r="Y51" s="201">
        <v>0</v>
      </c>
      <c r="Z51">
        <v>0</v>
      </c>
      <c r="AA51" s="201">
        <v>10.039999999999999</v>
      </c>
      <c r="AB51" s="201">
        <v>0</v>
      </c>
      <c r="AC51" s="201">
        <v>0</v>
      </c>
      <c r="AD51" s="201">
        <v>0</v>
      </c>
      <c r="AE51" s="201">
        <v>57.22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75.28</v>
      </c>
      <c r="AQ51" s="201">
        <v>7.74</v>
      </c>
      <c r="AR51" s="201">
        <v>21.9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5.12</v>
      </c>
      <c r="L52" s="201">
        <v>130</v>
      </c>
      <c r="M52" s="201">
        <v>27.25</v>
      </c>
      <c r="N52" s="201">
        <v>35.19</v>
      </c>
      <c r="O52" s="201">
        <v>0</v>
      </c>
      <c r="P52" s="201">
        <v>39.33</v>
      </c>
      <c r="Q52" s="201">
        <v>3.23</v>
      </c>
      <c r="R52" s="201">
        <v>9.94</v>
      </c>
      <c r="S52" s="201">
        <v>7.82</v>
      </c>
      <c r="T52" s="201">
        <v>0</v>
      </c>
      <c r="U52" s="201">
        <v>61.26</v>
      </c>
      <c r="V52" s="201">
        <v>6.16</v>
      </c>
      <c r="W52" s="201">
        <v>13.12</v>
      </c>
      <c r="X52" s="201">
        <v>43.46</v>
      </c>
      <c r="Y52" s="201">
        <v>0</v>
      </c>
      <c r="Z52">
        <v>0</v>
      </c>
      <c r="AA52" s="201">
        <v>10.039999999999999</v>
      </c>
      <c r="AB52" s="201">
        <v>0</v>
      </c>
      <c r="AC52" s="201">
        <v>0</v>
      </c>
      <c r="AD52" s="201">
        <v>0</v>
      </c>
      <c r="AE52" s="201">
        <v>57.22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75.28</v>
      </c>
      <c r="AQ52" s="201">
        <v>26.72</v>
      </c>
      <c r="AR52" s="201">
        <v>21.9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5.12</v>
      </c>
      <c r="L53" s="201">
        <v>130</v>
      </c>
      <c r="M53" s="201">
        <v>27.25</v>
      </c>
      <c r="N53" s="201">
        <v>35.19</v>
      </c>
      <c r="O53" s="201">
        <v>0</v>
      </c>
      <c r="P53" s="201">
        <v>39.33</v>
      </c>
      <c r="Q53" s="201">
        <v>3.23</v>
      </c>
      <c r="R53" s="201">
        <v>10.26</v>
      </c>
      <c r="S53" s="201">
        <v>7.82</v>
      </c>
      <c r="T53" s="201">
        <v>0</v>
      </c>
      <c r="U53" s="201">
        <v>61.26</v>
      </c>
      <c r="V53" s="201">
        <v>6.16</v>
      </c>
      <c r="W53" s="201">
        <v>13.12</v>
      </c>
      <c r="X53" s="201">
        <v>43.46</v>
      </c>
      <c r="Y53" s="201">
        <v>0</v>
      </c>
      <c r="Z53">
        <v>0</v>
      </c>
      <c r="AA53" s="201">
        <v>10.039999999999999</v>
      </c>
      <c r="AB53" s="201">
        <v>0</v>
      </c>
      <c r="AC53" s="201">
        <v>0</v>
      </c>
      <c r="AD53" s="201">
        <v>0</v>
      </c>
      <c r="AE53" s="201">
        <v>57.22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75.28</v>
      </c>
      <c r="AQ53" s="201">
        <v>26.72</v>
      </c>
      <c r="AR53" s="201">
        <v>21.9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5.12</v>
      </c>
      <c r="L54" s="201">
        <v>130</v>
      </c>
      <c r="M54" s="201">
        <v>27.25</v>
      </c>
      <c r="N54" s="201">
        <v>35.19</v>
      </c>
      <c r="O54" s="201">
        <v>0</v>
      </c>
      <c r="P54" s="201">
        <v>39.33</v>
      </c>
      <c r="Q54" s="201">
        <v>3.23</v>
      </c>
      <c r="R54" s="201">
        <v>11.06</v>
      </c>
      <c r="S54" s="201">
        <v>7.82</v>
      </c>
      <c r="T54" s="201">
        <v>0</v>
      </c>
      <c r="U54" s="201">
        <v>61.26</v>
      </c>
      <c r="V54" s="201">
        <v>6.16</v>
      </c>
      <c r="W54" s="201">
        <v>13.12</v>
      </c>
      <c r="X54" s="201">
        <v>43.46</v>
      </c>
      <c r="Y54" s="201">
        <v>0</v>
      </c>
      <c r="Z54">
        <v>0</v>
      </c>
      <c r="AA54" s="201">
        <v>10.039999999999999</v>
      </c>
      <c r="AB54" s="201">
        <v>0</v>
      </c>
      <c r="AC54" s="201">
        <v>0</v>
      </c>
      <c r="AD54" s="201">
        <v>0</v>
      </c>
      <c r="AE54" s="201">
        <v>57.22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75.28</v>
      </c>
      <c r="AQ54" s="201">
        <v>26.72</v>
      </c>
      <c r="AR54" s="201">
        <v>21.9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5.12</v>
      </c>
      <c r="L55" s="201">
        <v>130</v>
      </c>
      <c r="M55" s="201">
        <v>27.25</v>
      </c>
      <c r="N55" s="201">
        <v>35.19</v>
      </c>
      <c r="O55" s="201">
        <v>0</v>
      </c>
      <c r="P55" s="201">
        <v>39.33</v>
      </c>
      <c r="Q55" s="201">
        <v>3.23</v>
      </c>
      <c r="R55" s="201">
        <v>6.95</v>
      </c>
      <c r="S55" s="201">
        <v>4.3499999999999996</v>
      </c>
      <c r="T55" s="201">
        <v>0</v>
      </c>
      <c r="U55" s="201">
        <v>61.26</v>
      </c>
      <c r="V55" s="201">
        <v>6.16</v>
      </c>
      <c r="W55" s="201">
        <v>13.12</v>
      </c>
      <c r="X55" s="201">
        <v>43.46</v>
      </c>
      <c r="Y55" s="201">
        <v>0</v>
      </c>
      <c r="Z55">
        <v>0</v>
      </c>
      <c r="AA55" s="201">
        <v>10.039999999999999</v>
      </c>
      <c r="AB55" s="201">
        <v>0</v>
      </c>
      <c r="AC55" s="201">
        <v>0</v>
      </c>
      <c r="AD55" s="201">
        <v>0</v>
      </c>
      <c r="AE55" s="201">
        <v>56.09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75.28</v>
      </c>
      <c r="AQ55" s="201">
        <v>7.74</v>
      </c>
      <c r="AR55" s="201">
        <v>21.9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5.12</v>
      </c>
      <c r="L56" s="201">
        <v>130</v>
      </c>
      <c r="M56" s="201">
        <v>27.25</v>
      </c>
      <c r="N56" s="201">
        <v>35.19</v>
      </c>
      <c r="O56" s="201">
        <v>0</v>
      </c>
      <c r="P56" s="201">
        <v>39.33</v>
      </c>
      <c r="Q56" s="201">
        <v>3.23</v>
      </c>
      <c r="R56" s="201">
        <v>6.95</v>
      </c>
      <c r="S56" s="201">
        <v>4.3499999999999996</v>
      </c>
      <c r="T56" s="201">
        <v>0</v>
      </c>
      <c r="U56" s="201">
        <v>61.26</v>
      </c>
      <c r="V56" s="201">
        <v>6.16</v>
      </c>
      <c r="W56" s="201">
        <v>13.12</v>
      </c>
      <c r="X56" s="201">
        <v>43.46</v>
      </c>
      <c r="Y56" s="201">
        <v>0</v>
      </c>
      <c r="Z56">
        <v>0</v>
      </c>
      <c r="AA56" s="201">
        <v>10.039999999999999</v>
      </c>
      <c r="AB56" s="201">
        <v>0</v>
      </c>
      <c r="AC56" s="201">
        <v>0</v>
      </c>
      <c r="AD56" s="201">
        <v>0</v>
      </c>
      <c r="AE56" s="201">
        <v>56.09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75.28</v>
      </c>
      <c r="AQ56" s="201">
        <v>7.74</v>
      </c>
      <c r="AR56" s="201">
        <v>21.4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5.12</v>
      </c>
      <c r="L57" s="201">
        <v>125.55</v>
      </c>
      <c r="M57" s="201">
        <v>27.25</v>
      </c>
      <c r="N57" s="201">
        <v>35.19</v>
      </c>
      <c r="O57" s="201">
        <v>0</v>
      </c>
      <c r="P57" s="201">
        <v>41.36</v>
      </c>
      <c r="Q57" s="201">
        <v>3.23</v>
      </c>
      <c r="R57" s="201">
        <v>12.46</v>
      </c>
      <c r="S57" s="201">
        <v>7.82</v>
      </c>
      <c r="T57" s="201">
        <v>0</v>
      </c>
      <c r="U57" s="201">
        <v>60.91</v>
      </c>
      <c r="V57" s="201">
        <v>6.16</v>
      </c>
      <c r="W57" s="201">
        <v>13.12</v>
      </c>
      <c r="X57" s="201">
        <v>43.46</v>
      </c>
      <c r="Y57" s="201">
        <v>0</v>
      </c>
      <c r="Z57">
        <v>0</v>
      </c>
      <c r="AA57" s="201">
        <v>10.039999999999999</v>
      </c>
      <c r="AB57" s="201">
        <v>0</v>
      </c>
      <c r="AC57" s="201">
        <v>0</v>
      </c>
      <c r="AD57" s="201">
        <v>0</v>
      </c>
      <c r="AE57" s="201">
        <v>56.09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75.28</v>
      </c>
      <c r="AQ57" s="201">
        <v>26.72</v>
      </c>
      <c r="AR57" s="201">
        <v>21.4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5.12</v>
      </c>
      <c r="L58" s="201">
        <v>125.55</v>
      </c>
      <c r="M58" s="201">
        <v>27.25</v>
      </c>
      <c r="N58" s="201">
        <v>35.19</v>
      </c>
      <c r="O58" s="201">
        <v>0</v>
      </c>
      <c r="P58" s="201">
        <v>41.38</v>
      </c>
      <c r="Q58" s="201">
        <v>3.02</v>
      </c>
      <c r="R58" s="201">
        <v>12.56</v>
      </c>
      <c r="S58" s="201">
        <v>7.82</v>
      </c>
      <c r="T58" s="201">
        <v>0</v>
      </c>
      <c r="U58" s="201">
        <v>60.91</v>
      </c>
      <c r="V58" s="201">
        <v>6.16</v>
      </c>
      <c r="W58" s="201">
        <v>13.12</v>
      </c>
      <c r="X58" s="201">
        <v>43.46</v>
      </c>
      <c r="Y58" s="201">
        <v>0</v>
      </c>
      <c r="Z58">
        <v>0</v>
      </c>
      <c r="AA58" s="201">
        <v>10.039999999999999</v>
      </c>
      <c r="AB58" s="201">
        <v>0</v>
      </c>
      <c r="AC58" s="201">
        <v>0</v>
      </c>
      <c r="AD58" s="201">
        <v>0</v>
      </c>
      <c r="AE58" s="201">
        <v>56.09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75.28</v>
      </c>
      <c r="AQ58" s="201">
        <v>26.72</v>
      </c>
      <c r="AR58" s="201">
        <v>21.9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5.12</v>
      </c>
      <c r="L59" s="201">
        <v>125.55</v>
      </c>
      <c r="M59" s="201">
        <v>27.25</v>
      </c>
      <c r="N59" s="201">
        <v>35.19</v>
      </c>
      <c r="O59" s="201">
        <v>0</v>
      </c>
      <c r="P59" s="201">
        <v>41.38</v>
      </c>
      <c r="Q59" s="201">
        <v>2.83</v>
      </c>
      <c r="R59" s="201">
        <v>6.96</v>
      </c>
      <c r="S59" s="201">
        <v>4.3499999999999996</v>
      </c>
      <c r="T59" s="201">
        <v>0</v>
      </c>
      <c r="U59" s="201">
        <v>60.91</v>
      </c>
      <c r="V59" s="201">
        <v>6.16</v>
      </c>
      <c r="W59" s="201">
        <v>13.12</v>
      </c>
      <c r="X59" s="201">
        <v>43.46</v>
      </c>
      <c r="Y59" s="201">
        <v>0</v>
      </c>
      <c r="Z59">
        <v>0</v>
      </c>
      <c r="AA59" s="201">
        <v>10.039999999999999</v>
      </c>
      <c r="AB59" s="201">
        <v>0</v>
      </c>
      <c r="AC59" s="201">
        <v>0</v>
      </c>
      <c r="AD59" s="201">
        <v>0</v>
      </c>
      <c r="AE59" s="201">
        <v>56.09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75.28</v>
      </c>
      <c r="AQ59" s="201">
        <v>7.74</v>
      </c>
      <c r="AR59" s="201">
        <v>21.9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5.1100000000000003</v>
      </c>
      <c r="L60" s="201">
        <v>125.55</v>
      </c>
      <c r="M60" s="201">
        <v>27.25</v>
      </c>
      <c r="N60" s="201">
        <v>35.19</v>
      </c>
      <c r="O60" s="201">
        <v>0</v>
      </c>
      <c r="P60" s="201">
        <v>41.38</v>
      </c>
      <c r="Q60" s="201">
        <v>2.83</v>
      </c>
      <c r="R60" s="201">
        <v>6.96</v>
      </c>
      <c r="S60" s="201">
        <v>4.3499999999999996</v>
      </c>
      <c r="T60" s="201">
        <v>0</v>
      </c>
      <c r="U60" s="201">
        <v>60.91</v>
      </c>
      <c r="V60" s="201">
        <v>6.16</v>
      </c>
      <c r="W60" s="201">
        <v>13.12</v>
      </c>
      <c r="X60" s="201">
        <v>43.46</v>
      </c>
      <c r="Y60" s="201">
        <v>0</v>
      </c>
      <c r="Z60">
        <v>0</v>
      </c>
      <c r="AA60" s="201">
        <v>10.039999999999999</v>
      </c>
      <c r="AB60" s="201">
        <v>0</v>
      </c>
      <c r="AC60" s="201">
        <v>0</v>
      </c>
      <c r="AD60" s="201">
        <v>0</v>
      </c>
      <c r="AE60" s="201">
        <v>56.09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75.28</v>
      </c>
      <c r="AQ60" s="201">
        <v>7.73</v>
      </c>
      <c r="AR60" s="201">
        <v>21.9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5.12</v>
      </c>
      <c r="L61" s="201">
        <v>125.56</v>
      </c>
      <c r="M61" s="201">
        <v>27.25</v>
      </c>
      <c r="N61" s="201">
        <v>35.19</v>
      </c>
      <c r="O61" s="201">
        <v>0</v>
      </c>
      <c r="P61" s="201">
        <v>41.38</v>
      </c>
      <c r="Q61" s="201">
        <v>2.66</v>
      </c>
      <c r="R61" s="201">
        <v>12.56</v>
      </c>
      <c r="S61" s="201">
        <v>7.73</v>
      </c>
      <c r="T61" s="201">
        <v>0</v>
      </c>
      <c r="U61" s="201">
        <v>60.91</v>
      </c>
      <c r="V61" s="201">
        <v>6.16</v>
      </c>
      <c r="W61" s="201">
        <v>13.12</v>
      </c>
      <c r="X61" s="201">
        <v>43.46</v>
      </c>
      <c r="Y61" s="201">
        <v>0</v>
      </c>
      <c r="Z61">
        <v>0</v>
      </c>
      <c r="AA61" s="201">
        <v>10.039999999999999</v>
      </c>
      <c r="AB61" s="201">
        <v>0</v>
      </c>
      <c r="AC61" s="201">
        <v>0</v>
      </c>
      <c r="AD61" s="201">
        <v>0</v>
      </c>
      <c r="AE61" s="201">
        <v>56.09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75.28</v>
      </c>
      <c r="AQ61" s="201">
        <v>7.49</v>
      </c>
      <c r="AR61" s="201">
        <v>21.9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5.12</v>
      </c>
      <c r="L62" s="201">
        <v>125.56</v>
      </c>
      <c r="M62" s="201">
        <v>27.25</v>
      </c>
      <c r="N62" s="201">
        <v>35.19</v>
      </c>
      <c r="O62" s="201">
        <v>0</v>
      </c>
      <c r="P62" s="201">
        <v>41.38</v>
      </c>
      <c r="Q62" s="201">
        <v>2.66</v>
      </c>
      <c r="R62" s="201">
        <v>12.56</v>
      </c>
      <c r="S62" s="201">
        <v>7.73</v>
      </c>
      <c r="T62" s="201">
        <v>0</v>
      </c>
      <c r="U62" s="201">
        <v>60.91</v>
      </c>
      <c r="V62" s="201">
        <v>6.16</v>
      </c>
      <c r="W62" s="201">
        <v>13.12</v>
      </c>
      <c r="X62" s="201">
        <v>43.46</v>
      </c>
      <c r="Y62" s="201">
        <v>0</v>
      </c>
      <c r="Z62">
        <v>0</v>
      </c>
      <c r="AA62" s="201">
        <v>10.039999999999999</v>
      </c>
      <c r="AB62" s="201">
        <v>0</v>
      </c>
      <c r="AC62" s="201">
        <v>0</v>
      </c>
      <c r="AD62" s="201">
        <v>0</v>
      </c>
      <c r="AE62" s="201">
        <v>56.09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75.28</v>
      </c>
      <c r="AQ62" s="201">
        <v>26.73</v>
      </c>
      <c r="AR62" s="201">
        <v>21.9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5.12</v>
      </c>
      <c r="L63" s="201">
        <v>125.56</v>
      </c>
      <c r="M63" s="201">
        <v>27.25</v>
      </c>
      <c r="N63" s="201">
        <v>35.19</v>
      </c>
      <c r="O63" s="201">
        <v>0</v>
      </c>
      <c r="P63" s="201">
        <v>41.38</v>
      </c>
      <c r="Q63" s="201">
        <v>2.66</v>
      </c>
      <c r="R63" s="201">
        <v>12.56</v>
      </c>
      <c r="S63" s="201">
        <v>7.73</v>
      </c>
      <c r="T63" s="201">
        <v>0</v>
      </c>
      <c r="U63" s="201">
        <v>60.91</v>
      </c>
      <c r="V63" s="201">
        <v>6.16</v>
      </c>
      <c r="W63" s="201">
        <v>13.12</v>
      </c>
      <c r="X63" s="201">
        <v>43.46</v>
      </c>
      <c r="Y63" s="201">
        <v>0</v>
      </c>
      <c r="Z63">
        <v>0</v>
      </c>
      <c r="AA63" s="201">
        <v>10.039999999999999</v>
      </c>
      <c r="AB63" s="201">
        <v>0</v>
      </c>
      <c r="AC63" s="201">
        <v>0</v>
      </c>
      <c r="AD63" s="201">
        <v>0</v>
      </c>
      <c r="AE63" s="201">
        <v>56.09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75.28</v>
      </c>
      <c r="AQ63" s="201">
        <v>26.73</v>
      </c>
      <c r="AR63" s="201">
        <v>21.9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5.12</v>
      </c>
      <c r="L64" s="201">
        <v>125.56</v>
      </c>
      <c r="M64" s="201">
        <v>27.25</v>
      </c>
      <c r="N64" s="201">
        <v>35.19</v>
      </c>
      <c r="O64" s="201">
        <v>0</v>
      </c>
      <c r="P64" s="201">
        <v>41.38</v>
      </c>
      <c r="Q64" s="201">
        <v>2.5099999999999998</v>
      </c>
      <c r="R64" s="201">
        <v>10.8</v>
      </c>
      <c r="S64" s="201">
        <v>7.73</v>
      </c>
      <c r="T64" s="201">
        <v>0</v>
      </c>
      <c r="U64" s="201">
        <v>60.91</v>
      </c>
      <c r="V64" s="201">
        <v>6.16</v>
      </c>
      <c r="W64" s="201">
        <v>13.12</v>
      </c>
      <c r="X64" s="201">
        <v>43.46</v>
      </c>
      <c r="Y64" s="201">
        <v>0</v>
      </c>
      <c r="Z64">
        <v>0</v>
      </c>
      <c r="AA64" s="201">
        <v>10.039999999999999</v>
      </c>
      <c r="AB64" s="201">
        <v>0</v>
      </c>
      <c r="AC64" s="201">
        <v>0</v>
      </c>
      <c r="AD64" s="201">
        <v>0</v>
      </c>
      <c r="AE64" s="201">
        <v>56.09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75.28</v>
      </c>
      <c r="AQ64" s="201">
        <v>26.73</v>
      </c>
      <c r="AR64" s="201">
        <v>22.2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5.12</v>
      </c>
      <c r="L65" s="201">
        <v>125.55</v>
      </c>
      <c r="M65" s="201">
        <v>27.25</v>
      </c>
      <c r="N65" s="201">
        <v>35.19</v>
      </c>
      <c r="O65" s="201">
        <v>0</v>
      </c>
      <c r="P65" s="201">
        <v>41.38</v>
      </c>
      <c r="Q65" s="201">
        <v>3.24</v>
      </c>
      <c r="R65" s="201">
        <v>12.56</v>
      </c>
      <c r="S65" s="201">
        <v>7.73</v>
      </c>
      <c r="T65" s="201">
        <v>0</v>
      </c>
      <c r="U65" s="201">
        <v>60.91</v>
      </c>
      <c r="V65" s="201">
        <v>6.16</v>
      </c>
      <c r="W65" s="201">
        <v>13.12</v>
      </c>
      <c r="X65" s="201">
        <v>43.46</v>
      </c>
      <c r="Y65" s="201">
        <v>0</v>
      </c>
      <c r="Z65">
        <v>0</v>
      </c>
      <c r="AA65" s="201">
        <v>10.039999999999999</v>
      </c>
      <c r="AB65" s="201">
        <v>0</v>
      </c>
      <c r="AC65" s="201">
        <v>0</v>
      </c>
      <c r="AD65" s="201">
        <v>0</v>
      </c>
      <c r="AE65" s="201">
        <v>56.09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75.28</v>
      </c>
      <c r="AQ65" s="201">
        <v>26.73</v>
      </c>
      <c r="AR65" s="201">
        <v>22.2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9.0500000000000007</v>
      </c>
      <c r="L66" s="201">
        <v>125.55</v>
      </c>
      <c r="M66" s="201">
        <v>27.25</v>
      </c>
      <c r="N66" s="201">
        <v>35.19</v>
      </c>
      <c r="O66" s="201">
        <v>0</v>
      </c>
      <c r="P66" s="201">
        <v>41.38</v>
      </c>
      <c r="Q66" s="201">
        <v>3.24</v>
      </c>
      <c r="R66" s="201">
        <v>12.56</v>
      </c>
      <c r="S66" s="201">
        <v>7.73</v>
      </c>
      <c r="T66" s="201">
        <v>0</v>
      </c>
      <c r="U66" s="201">
        <v>60.91</v>
      </c>
      <c r="V66" s="201">
        <v>6.16</v>
      </c>
      <c r="W66" s="201">
        <v>13.12</v>
      </c>
      <c r="X66" s="201">
        <v>43.46</v>
      </c>
      <c r="Y66" s="201">
        <v>0</v>
      </c>
      <c r="Z66">
        <v>0</v>
      </c>
      <c r="AA66" s="201">
        <v>10.039999999999999</v>
      </c>
      <c r="AB66" s="201">
        <v>0</v>
      </c>
      <c r="AC66" s="201">
        <v>0</v>
      </c>
      <c r="AD66" s="201">
        <v>0</v>
      </c>
      <c r="AE66" s="201">
        <v>56.09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75.28</v>
      </c>
      <c r="AQ66" s="201">
        <v>26.73</v>
      </c>
      <c r="AR66" s="201">
        <v>22.2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8.74</v>
      </c>
      <c r="L67" s="201">
        <v>209.88</v>
      </c>
      <c r="M67" s="201">
        <v>27.25</v>
      </c>
      <c r="N67" s="201">
        <v>35.19</v>
      </c>
      <c r="O67" s="201">
        <v>0</v>
      </c>
      <c r="P67" s="201">
        <v>41.38</v>
      </c>
      <c r="Q67" s="201">
        <v>3.24</v>
      </c>
      <c r="R67" s="201">
        <v>9.93</v>
      </c>
      <c r="S67" s="201">
        <v>7.73</v>
      </c>
      <c r="T67" s="201">
        <v>0</v>
      </c>
      <c r="U67" s="201">
        <v>60.91</v>
      </c>
      <c r="V67" s="201">
        <v>6.16</v>
      </c>
      <c r="W67" s="201">
        <v>13.12</v>
      </c>
      <c r="X67" s="201">
        <v>43.46</v>
      </c>
      <c r="Y67" s="201">
        <v>0</v>
      </c>
      <c r="Z67">
        <v>0</v>
      </c>
      <c r="AA67" s="201">
        <v>10.039999999999999</v>
      </c>
      <c r="AB67" s="201">
        <v>0</v>
      </c>
      <c r="AC67" s="201">
        <v>0</v>
      </c>
      <c r="AD67" s="201">
        <v>0</v>
      </c>
      <c r="AE67" s="201">
        <v>56.09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75.28</v>
      </c>
      <c r="AQ67" s="201">
        <v>26.73</v>
      </c>
      <c r="AR67" s="201">
        <v>22.2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8.74</v>
      </c>
      <c r="L68" s="201">
        <v>289.74</v>
      </c>
      <c r="M68" s="201">
        <v>27.25</v>
      </c>
      <c r="N68" s="201">
        <v>35.19</v>
      </c>
      <c r="O68" s="201">
        <v>0</v>
      </c>
      <c r="P68" s="201">
        <v>41.38</v>
      </c>
      <c r="Q68" s="201">
        <v>3.24</v>
      </c>
      <c r="R68" s="201">
        <v>9.93</v>
      </c>
      <c r="S68" s="201">
        <v>7.73</v>
      </c>
      <c r="T68" s="201">
        <v>0</v>
      </c>
      <c r="U68" s="201">
        <v>60.91</v>
      </c>
      <c r="V68" s="201">
        <v>6.16</v>
      </c>
      <c r="W68" s="201">
        <v>13.12</v>
      </c>
      <c r="X68" s="201">
        <v>43.46</v>
      </c>
      <c r="Y68" s="201">
        <v>0</v>
      </c>
      <c r="Z68">
        <v>0</v>
      </c>
      <c r="AA68" s="201">
        <v>10.039999999999999</v>
      </c>
      <c r="AB68" s="201">
        <v>0</v>
      </c>
      <c r="AC68" s="201">
        <v>0</v>
      </c>
      <c r="AD68" s="201">
        <v>0</v>
      </c>
      <c r="AE68" s="201">
        <v>56.09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75.28</v>
      </c>
      <c r="AQ68" s="201">
        <v>26.73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8.74</v>
      </c>
      <c r="L69" s="201">
        <v>367.01</v>
      </c>
      <c r="M69" s="201">
        <v>27.25</v>
      </c>
      <c r="N69" s="201">
        <v>35.19</v>
      </c>
      <c r="O69" s="201">
        <v>0</v>
      </c>
      <c r="P69" s="201">
        <v>41.38</v>
      </c>
      <c r="Q69" s="201">
        <v>3.24</v>
      </c>
      <c r="R69" s="201">
        <v>12.42</v>
      </c>
      <c r="S69" s="201">
        <v>7.73</v>
      </c>
      <c r="T69" s="201">
        <v>0</v>
      </c>
      <c r="U69" s="201">
        <v>60.91</v>
      </c>
      <c r="V69" s="201">
        <v>6.16</v>
      </c>
      <c r="W69" s="201">
        <v>13.12</v>
      </c>
      <c r="X69" s="201">
        <v>43.46</v>
      </c>
      <c r="Y69" s="201">
        <v>0</v>
      </c>
      <c r="Z69">
        <v>0</v>
      </c>
      <c r="AA69" s="201">
        <v>10.039999999999999</v>
      </c>
      <c r="AB69" s="201">
        <v>0</v>
      </c>
      <c r="AC69" s="201">
        <v>0</v>
      </c>
      <c r="AD69" s="201">
        <v>0</v>
      </c>
      <c r="AE69" s="201">
        <v>56.09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75.28</v>
      </c>
      <c r="AQ69" s="201">
        <v>26.73</v>
      </c>
      <c r="AR69" s="201">
        <v>19.309999999999999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6.07</v>
      </c>
      <c r="L70" s="201">
        <v>367.01</v>
      </c>
      <c r="M70" s="201">
        <v>27.25</v>
      </c>
      <c r="N70" s="201">
        <v>35.19</v>
      </c>
      <c r="O70" s="201">
        <v>0</v>
      </c>
      <c r="P70" s="201">
        <v>41.38</v>
      </c>
      <c r="Q70" s="201">
        <v>3.24</v>
      </c>
      <c r="R70" s="201">
        <v>12.42</v>
      </c>
      <c r="S70" s="201">
        <v>7.73</v>
      </c>
      <c r="T70" s="201">
        <v>0</v>
      </c>
      <c r="U70" s="201">
        <v>60.91</v>
      </c>
      <c r="V70" s="201">
        <v>6.16</v>
      </c>
      <c r="W70" s="201">
        <v>13.12</v>
      </c>
      <c r="X70" s="201">
        <v>43.46</v>
      </c>
      <c r="Y70" s="201">
        <v>0</v>
      </c>
      <c r="Z70">
        <v>0</v>
      </c>
      <c r="AA70" s="201">
        <v>10.039999999999999</v>
      </c>
      <c r="AB70" s="201">
        <v>0</v>
      </c>
      <c r="AC70" s="201">
        <v>0</v>
      </c>
      <c r="AD70" s="201">
        <v>0</v>
      </c>
      <c r="AE70" s="201">
        <v>56.09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75.28</v>
      </c>
      <c r="AQ70" s="201">
        <v>26.73</v>
      </c>
      <c r="AR70" s="201">
        <v>14.25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8.74</v>
      </c>
      <c r="L71" s="201">
        <v>367.01</v>
      </c>
      <c r="M71" s="201">
        <v>27.25</v>
      </c>
      <c r="N71" s="201">
        <v>35.19</v>
      </c>
      <c r="O71" s="201">
        <v>0</v>
      </c>
      <c r="P71" s="201">
        <v>41.38</v>
      </c>
      <c r="Q71" s="201">
        <v>3.24</v>
      </c>
      <c r="R71" s="201">
        <v>12.42</v>
      </c>
      <c r="S71" s="201">
        <v>7.73</v>
      </c>
      <c r="T71" s="201">
        <v>0</v>
      </c>
      <c r="U71" s="201">
        <v>60.91</v>
      </c>
      <c r="V71" s="201">
        <v>6.16</v>
      </c>
      <c r="W71" s="201">
        <v>13.12</v>
      </c>
      <c r="X71" s="201">
        <v>43.46</v>
      </c>
      <c r="Y71" s="201">
        <v>0</v>
      </c>
      <c r="Z71">
        <v>0</v>
      </c>
      <c r="AA71" s="201">
        <v>10.039999999999999</v>
      </c>
      <c r="AB71" s="201">
        <v>0</v>
      </c>
      <c r="AC71" s="201">
        <v>0</v>
      </c>
      <c r="AD71" s="201">
        <v>0</v>
      </c>
      <c r="AE71" s="201">
        <v>56.09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75.28</v>
      </c>
      <c r="AQ71" s="201">
        <v>26.73</v>
      </c>
      <c r="AR71" s="201">
        <v>11.22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6.64</v>
      </c>
      <c r="L72" s="201">
        <v>367.01</v>
      </c>
      <c r="M72" s="201">
        <v>27.25</v>
      </c>
      <c r="N72" s="201">
        <v>35.19</v>
      </c>
      <c r="O72" s="201">
        <v>0</v>
      </c>
      <c r="P72" s="201">
        <v>41.38</v>
      </c>
      <c r="Q72" s="201">
        <v>3.24</v>
      </c>
      <c r="R72" s="201">
        <v>12.42</v>
      </c>
      <c r="S72" s="201">
        <v>7.73</v>
      </c>
      <c r="T72" s="201">
        <v>0</v>
      </c>
      <c r="U72" s="201">
        <v>60.91</v>
      </c>
      <c r="V72" s="201">
        <v>6.16</v>
      </c>
      <c r="W72" s="201">
        <v>13.12</v>
      </c>
      <c r="X72" s="201">
        <v>43.46</v>
      </c>
      <c r="Y72" s="201">
        <v>0</v>
      </c>
      <c r="Z72">
        <v>0</v>
      </c>
      <c r="AA72" s="201">
        <v>10.039999999999999</v>
      </c>
      <c r="AB72" s="201">
        <v>0</v>
      </c>
      <c r="AC72" s="201">
        <v>0</v>
      </c>
      <c r="AD72" s="201">
        <v>0</v>
      </c>
      <c r="AE72" s="201">
        <v>56.09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75.28</v>
      </c>
      <c r="AQ72" s="201">
        <v>26.73</v>
      </c>
      <c r="AR72" s="201">
        <v>6.48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8.74</v>
      </c>
      <c r="L73" s="201">
        <v>367.01</v>
      </c>
      <c r="M73" s="201">
        <v>27.25</v>
      </c>
      <c r="N73" s="201">
        <v>35.19</v>
      </c>
      <c r="O73" s="201">
        <v>0</v>
      </c>
      <c r="P73" s="201">
        <v>41.38</v>
      </c>
      <c r="Q73" s="201">
        <v>3.24</v>
      </c>
      <c r="R73" s="201">
        <v>12.42</v>
      </c>
      <c r="S73" s="201">
        <v>7.73</v>
      </c>
      <c r="T73" s="201">
        <v>0</v>
      </c>
      <c r="U73" s="201">
        <v>60.91</v>
      </c>
      <c r="V73" s="201">
        <v>6.16</v>
      </c>
      <c r="W73" s="201">
        <v>13.12</v>
      </c>
      <c r="X73" s="201">
        <v>43.46</v>
      </c>
      <c r="Y73" s="201">
        <v>0</v>
      </c>
      <c r="Z73">
        <v>0</v>
      </c>
      <c r="AA73" s="201">
        <v>10.039999999999999</v>
      </c>
      <c r="AB73" s="201">
        <v>0</v>
      </c>
      <c r="AC73" s="201">
        <v>0</v>
      </c>
      <c r="AD73" s="201">
        <v>0</v>
      </c>
      <c r="AE73" s="201">
        <v>56.09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75.28</v>
      </c>
      <c r="AQ73" s="201">
        <v>26.73</v>
      </c>
      <c r="AR73" s="201">
        <v>3.67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8.74</v>
      </c>
      <c r="L74" s="201">
        <v>367.01</v>
      </c>
      <c r="M74" s="201">
        <v>27.25</v>
      </c>
      <c r="N74" s="201">
        <v>35.19</v>
      </c>
      <c r="O74" s="201">
        <v>0</v>
      </c>
      <c r="P74" s="201">
        <v>41.38</v>
      </c>
      <c r="Q74" s="201">
        <v>3.24</v>
      </c>
      <c r="R74" s="201">
        <v>12.42</v>
      </c>
      <c r="S74" s="201">
        <v>7.73</v>
      </c>
      <c r="T74" s="201">
        <v>0</v>
      </c>
      <c r="U74" s="201">
        <v>60.91</v>
      </c>
      <c r="V74" s="201">
        <v>6.16</v>
      </c>
      <c r="W74" s="201">
        <v>13.12</v>
      </c>
      <c r="X74" s="201">
        <v>43.46</v>
      </c>
      <c r="Y74" s="201">
        <v>0</v>
      </c>
      <c r="Z74">
        <v>0</v>
      </c>
      <c r="AA74" s="201">
        <v>10.039999999999999</v>
      </c>
      <c r="AB74" s="201">
        <v>0</v>
      </c>
      <c r="AC74" s="201">
        <v>0</v>
      </c>
      <c r="AD74" s="201">
        <v>0</v>
      </c>
      <c r="AE74" s="201">
        <v>56.09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75.28</v>
      </c>
      <c r="AQ74" s="201">
        <v>26.73</v>
      </c>
      <c r="AR74" s="201">
        <v>1.97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8.73</v>
      </c>
      <c r="L75" s="201">
        <v>289.16000000000003</v>
      </c>
      <c r="M75" s="201">
        <v>27.25</v>
      </c>
      <c r="N75" s="201">
        <v>35.19</v>
      </c>
      <c r="O75" s="201">
        <v>0</v>
      </c>
      <c r="P75" s="201">
        <v>41.38</v>
      </c>
      <c r="Q75" s="201">
        <v>3.24</v>
      </c>
      <c r="R75" s="201">
        <v>12.56</v>
      </c>
      <c r="S75" s="201">
        <v>7.73</v>
      </c>
      <c r="T75" s="201">
        <v>0</v>
      </c>
      <c r="U75" s="201">
        <v>60.91</v>
      </c>
      <c r="V75" s="201">
        <v>6.16</v>
      </c>
      <c r="W75" s="201">
        <v>13.12</v>
      </c>
      <c r="X75" s="201">
        <v>43.46</v>
      </c>
      <c r="Y75" s="201">
        <v>0</v>
      </c>
      <c r="Z75">
        <v>0</v>
      </c>
      <c r="AA75" s="201">
        <v>10.039999999999999</v>
      </c>
      <c r="AB75" s="201">
        <v>0</v>
      </c>
      <c r="AC75" s="201">
        <v>0</v>
      </c>
      <c r="AD75" s="201">
        <v>0</v>
      </c>
      <c r="AE75" s="201">
        <v>56.09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75.28</v>
      </c>
      <c r="AQ75" s="201">
        <v>26.73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8.73</v>
      </c>
      <c r="L76" s="201">
        <v>289.16000000000003</v>
      </c>
      <c r="M76" s="201">
        <v>27.25</v>
      </c>
      <c r="N76" s="201">
        <v>35.19</v>
      </c>
      <c r="O76" s="201">
        <v>0</v>
      </c>
      <c r="P76" s="201">
        <v>41.38</v>
      </c>
      <c r="Q76" s="201">
        <v>3.24</v>
      </c>
      <c r="R76" s="201">
        <v>12.42</v>
      </c>
      <c r="S76" s="201">
        <v>7.73</v>
      </c>
      <c r="T76" s="201">
        <v>0</v>
      </c>
      <c r="U76" s="201">
        <v>60.91</v>
      </c>
      <c r="V76" s="201">
        <v>6.16</v>
      </c>
      <c r="W76" s="201">
        <v>10.31</v>
      </c>
      <c r="X76" s="201">
        <v>43.46</v>
      </c>
      <c r="Y76" s="201">
        <v>0</v>
      </c>
      <c r="Z76">
        <v>0</v>
      </c>
      <c r="AA76" s="201">
        <v>10.039999999999999</v>
      </c>
      <c r="AB76" s="201">
        <v>0</v>
      </c>
      <c r="AC76" s="201">
        <v>0</v>
      </c>
      <c r="AD76" s="201">
        <v>0</v>
      </c>
      <c r="AE76" s="201">
        <v>56.09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75.28</v>
      </c>
      <c r="AQ76" s="201">
        <v>26.73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8.73</v>
      </c>
      <c r="L77" s="201">
        <v>354.71</v>
      </c>
      <c r="M77" s="201">
        <v>27.25</v>
      </c>
      <c r="N77" s="201">
        <v>35.19</v>
      </c>
      <c r="O77" s="201">
        <v>0</v>
      </c>
      <c r="P77" s="201">
        <v>41.38</v>
      </c>
      <c r="Q77" s="201">
        <v>3.24</v>
      </c>
      <c r="R77" s="201">
        <v>12.42</v>
      </c>
      <c r="S77" s="201">
        <v>7.73</v>
      </c>
      <c r="T77" s="201">
        <v>0</v>
      </c>
      <c r="U77" s="201">
        <v>60.91</v>
      </c>
      <c r="V77" s="201">
        <v>6.16</v>
      </c>
      <c r="W77" s="201">
        <v>10.31</v>
      </c>
      <c r="X77" s="201">
        <v>43.46</v>
      </c>
      <c r="Y77" s="201">
        <v>0</v>
      </c>
      <c r="Z77">
        <v>0</v>
      </c>
      <c r="AA77" s="201">
        <v>10.039999999999999</v>
      </c>
      <c r="AB77" s="201">
        <v>0</v>
      </c>
      <c r="AC77" s="201">
        <v>0</v>
      </c>
      <c r="AD77" s="201">
        <v>0</v>
      </c>
      <c r="AE77" s="201">
        <v>56.09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75.28</v>
      </c>
      <c r="AQ77" s="201">
        <v>26.73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8.73</v>
      </c>
      <c r="L78" s="201">
        <v>354.71</v>
      </c>
      <c r="M78" s="201">
        <v>27.25</v>
      </c>
      <c r="N78" s="201">
        <v>35.19</v>
      </c>
      <c r="O78" s="201">
        <v>0</v>
      </c>
      <c r="P78" s="201">
        <v>41.38</v>
      </c>
      <c r="Q78" s="201">
        <v>3.24</v>
      </c>
      <c r="R78" s="201">
        <v>12.42</v>
      </c>
      <c r="S78" s="201">
        <v>7.73</v>
      </c>
      <c r="T78" s="201">
        <v>0</v>
      </c>
      <c r="U78" s="201">
        <v>60.91</v>
      </c>
      <c r="V78" s="201">
        <v>6.16</v>
      </c>
      <c r="W78" s="201">
        <v>10.31</v>
      </c>
      <c r="X78" s="201">
        <v>43.46</v>
      </c>
      <c r="Y78" s="201">
        <v>0</v>
      </c>
      <c r="Z78">
        <v>0</v>
      </c>
      <c r="AA78" s="201">
        <v>10.039999999999999</v>
      </c>
      <c r="AB78" s="201">
        <v>0</v>
      </c>
      <c r="AC78" s="201">
        <v>0</v>
      </c>
      <c r="AD78" s="201">
        <v>0</v>
      </c>
      <c r="AE78" s="201">
        <v>56.09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75.28</v>
      </c>
      <c r="AQ78" s="201">
        <v>26.73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8.83</v>
      </c>
      <c r="L79" s="201">
        <v>291.52</v>
      </c>
      <c r="M79" s="201">
        <v>27.25</v>
      </c>
      <c r="N79" s="201">
        <v>35.19</v>
      </c>
      <c r="O79" s="201">
        <v>0</v>
      </c>
      <c r="P79" s="201">
        <v>41.38</v>
      </c>
      <c r="Q79" s="201">
        <v>3.24</v>
      </c>
      <c r="R79" s="201">
        <v>12.42</v>
      </c>
      <c r="S79" s="201">
        <v>7.73</v>
      </c>
      <c r="T79" s="201">
        <v>0</v>
      </c>
      <c r="U79" s="201">
        <v>60.91</v>
      </c>
      <c r="V79" s="201">
        <v>6.16</v>
      </c>
      <c r="W79" s="201">
        <v>13.12</v>
      </c>
      <c r="X79" s="201">
        <v>43.46</v>
      </c>
      <c r="Y79" s="201">
        <v>0</v>
      </c>
      <c r="Z79">
        <v>0</v>
      </c>
      <c r="AA79" s="201">
        <v>10.039999999999999</v>
      </c>
      <c r="AB79" s="201">
        <v>0</v>
      </c>
      <c r="AC79" s="201">
        <v>0</v>
      </c>
      <c r="AD79" s="201">
        <v>0</v>
      </c>
      <c r="AE79" s="201">
        <v>56.09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70</v>
      </c>
      <c r="AN79" s="201">
        <v>0</v>
      </c>
      <c r="AO79">
        <v>0</v>
      </c>
      <c r="AP79" s="201">
        <v>75.28</v>
      </c>
      <c r="AQ79" s="201">
        <v>26.73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8.7200000000000006</v>
      </c>
      <c r="L80" s="201">
        <v>291.52</v>
      </c>
      <c r="M80" s="201">
        <v>27.25</v>
      </c>
      <c r="N80" s="201">
        <v>35.19</v>
      </c>
      <c r="O80" s="201">
        <v>0</v>
      </c>
      <c r="P80" s="201">
        <v>41.38</v>
      </c>
      <c r="Q80" s="201">
        <v>3.24</v>
      </c>
      <c r="R80" s="201">
        <v>12.42</v>
      </c>
      <c r="S80" s="201">
        <v>7.73</v>
      </c>
      <c r="T80" s="201">
        <v>0</v>
      </c>
      <c r="U80" s="201">
        <v>60.91</v>
      </c>
      <c r="V80" s="201">
        <v>6.16</v>
      </c>
      <c r="W80" s="201">
        <v>13.12</v>
      </c>
      <c r="X80" s="201">
        <v>43.46</v>
      </c>
      <c r="Y80" s="201">
        <v>0</v>
      </c>
      <c r="Z80">
        <v>0</v>
      </c>
      <c r="AA80" s="201">
        <v>10.039999999999999</v>
      </c>
      <c r="AB80" s="201">
        <v>0</v>
      </c>
      <c r="AC80" s="201">
        <v>0</v>
      </c>
      <c r="AD80" s="201">
        <v>0</v>
      </c>
      <c r="AE80" s="201">
        <v>56.09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70</v>
      </c>
      <c r="AN80" s="201">
        <v>0</v>
      </c>
      <c r="AO80">
        <v>0</v>
      </c>
      <c r="AP80" s="201">
        <v>75.28</v>
      </c>
      <c r="AQ80" s="201">
        <v>26.73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8.7200000000000006</v>
      </c>
      <c r="L81" s="201">
        <v>291.52</v>
      </c>
      <c r="M81" s="201">
        <v>27.25</v>
      </c>
      <c r="N81" s="201">
        <v>35.19</v>
      </c>
      <c r="O81" s="201">
        <v>0</v>
      </c>
      <c r="P81" s="201">
        <v>41.38</v>
      </c>
      <c r="Q81" s="201">
        <v>3.24</v>
      </c>
      <c r="R81" s="201">
        <v>12.42</v>
      </c>
      <c r="S81" s="201">
        <v>7.73</v>
      </c>
      <c r="T81" s="201">
        <v>0</v>
      </c>
      <c r="U81" s="201">
        <v>60.91</v>
      </c>
      <c r="V81" s="201">
        <v>6.16</v>
      </c>
      <c r="W81" s="201">
        <v>13.12</v>
      </c>
      <c r="X81" s="201">
        <v>43.46</v>
      </c>
      <c r="Y81" s="201">
        <v>0</v>
      </c>
      <c r="Z81">
        <v>0</v>
      </c>
      <c r="AA81" s="201">
        <v>10.039999999999999</v>
      </c>
      <c r="AB81" s="201">
        <v>0</v>
      </c>
      <c r="AC81" s="201">
        <v>0</v>
      </c>
      <c r="AD81" s="201">
        <v>0</v>
      </c>
      <c r="AE81" s="201">
        <v>56.09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70</v>
      </c>
      <c r="AN81" s="201">
        <v>0</v>
      </c>
      <c r="AO81">
        <v>0</v>
      </c>
      <c r="AP81" s="201">
        <v>75.28</v>
      </c>
      <c r="AQ81" s="201">
        <v>26.73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8.7200000000000006</v>
      </c>
      <c r="L82" s="201">
        <v>291.52</v>
      </c>
      <c r="M82" s="201">
        <v>27.25</v>
      </c>
      <c r="N82" s="201">
        <v>35.19</v>
      </c>
      <c r="O82" s="201">
        <v>0</v>
      </c>
      <c r="P82" s="201">
        <v>41.38</v>
      </c>
      <c r="Q82" s="201">
        <v>3.24</v>
      </c>
      <c r="R82" s="201">
        <v>12.42</v>
      </c>
      <c r="S82" s="201">
        <v>7.73</v>
      </c>
      <c r="T82" s="201">
        <v>0</v>
      </c>
      <c r="U82" s="201">
        <v>60.91</v>
      </c>
      <c r="V82" s="201">
        <v>6.16</v>
      </c>
      <c r="W82" s="201">
        <v>13.12</v>
      </c>
      <c r="X82" s="201">
        <v>43.46</v>
      </c>
      <c r="Y82" s="201">
        <v>0</v>
      </c>
      <c r="Z82">
        <v>0</v>
      </c>
      <c r="AA82" s="201">
        <v>10.039999999999999</v>
      </c>
      <c r="AB82" s="201">
        <v>0</v>
      </c>
      <c r="AC82" s="201">
        <v>0</v>
      </c>
      <c r="AD82" s="201">
        <v>0</v>
      </c>
      <c r="AE82" s="201">
        <v>56.09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70</v>
      </c>
      <c r="AN82" s="201">
        <v>0</v>
      </c>
      <c r="AO82">
        <v>0</v>
      </c>
      <c r="AP82" s="201">
        <v>75.28</v>
      </c>
      <c r="AQ82" s="201">
        <v>26.73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8.7200000000000006</v>
      </c>
      <c r="L83" s="201">
        <v>291.52</v>
      </c>
      <c r="M83" s="201">
        <v>27.25</v>
      </c>
      <c r="N83" s="201">
        <v>35.19</v>
      </c>
      <c r="O83" s="201">
        <v>0</v>
      </c>
      <c r="P83" s="201">
        <v>41.38</v>
      </c>
      <c r="Q83" s="201">
        <v>3.24</v>
      </c>
      <c r="R83" s="201">
        <v>12.42</v>
      </c>
      <c r="S83" s="201">
        <v>7.73</v>
      </c>
      <c r="T83" s="201">
        <v>0</v>
      </c>
      <c r="U83" s="201">
        <v>60.91</v>
      </c>
      <c r="V83" s="201">
        <v>6.16</v>
      </c>
      <c r="W83" s="201">
        <v>13.12</v>
      </c>
      <c r="X83" s="201">
        <v>43.46</v>
      </c>
      <c r="Y83" s="201">
        <v>0</v>
      </c>
      <c r="Z83">
        <v>0</v>
      </c>
      <c r="AA83" s="201">
        <v>10.039999999999999</v>
      </c>
      <c r="AB83" s="201">
        <v>0</v>
      </c>
      <c r="AC83" s="201">
        <v>0</v>
      </c>
      <c r="AD83" s="201">
        <v>0</v>
      </c>
      <c r="AE83" s="201">
        <v>56.09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70</v>
      </c>
      <c r="AN83" s="201">
        <v>0</v>
      </c>
      <c r="AO83">
        <v>0</v>
      </c>
      <c r="AP83" s="201">
        <v>75.28</v>
      </c>
      <c r="AQ83" s="201">
        <v>26.73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8.7200000000000006</v>
      </c>
      <c r="L84" s="201">
        <v>291.52</v>
      </c>
      <c r="M84" s="201">
        <v>27.25</v>
      </c>
      <c r="N84" s="201">
        <v>35.19</v>
      </c>
      <c r="O84" s="201">
        <v>0</v>
      </c>
      <c r="P84" s="201">
        <v>41.38</v>
      </c>
      <c r="Q84" s="201">
        <v>3.24</v>
      </c>
      <c r="R84" s="201">
        <v>12.42</v>
      </c>
      <c r="S84" s="201">
        <v>7.73</v>
      </c>
      <c r="T84" s="201">
        <v>0</v>
      </c>
      <c r="U84" s="201">
        <v>60.91</v>
      </c>
      <c r="V84" s="201">
        <v>6.16</v>
      </c>
      <c r="W84" s="201">
        <v>13.12</v>
      </c>
      <c r="X84" s="201">
        <v>43.46</v>
      </c>
      <c r="Y84" s="201">
        <v>0</v>
      </c>
      <c r="Z84">
        <v>0</v>
      </c>
      <c r="AA84" s="201">
        <v>10.039999999999999</v>
      </c>
      <c r="AB84" s="201">
        <v>0</v>
      </c>
      <c r="AC84" s="201">
        <v>0</v>
      </c>
      <c r="AD84" s="201">
        <v>0</v>
      </c>
      <c r="AE84" s="201">
        <v>56.09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70</v>
      </c>
      <c r="AN84" s="201">
        <v>0</v>
      </c>
      <c r="AO84">
        <v>0</v>
      </c>
      <c r="AP84" s="201">
        <v>75.28</v>
      </c>
      <c r="AQ84" s="201">
        <v>26.73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8.7200000000000006</v>
      </c>
      <c r="L85" s="201">
        <v>291.52</v>
      </c>
      <c r="M85" s="201">
        <v>27.25</v>
      </c>
      <c r="N85" s="201">
        <v>35.19</v>
      </c>
      <c r="O85" s="201">
        <v>0</v>
      </c>
      <c r="P85" s="201">
        <v>41.38</v>
      </c>
      <c r="Q85" s="201">
        <v>3.24</v>
      </c>
      <c r="R85" s="201">
        <v>12.42</v>
      </c>
      <c r="S85" s="201">
        <v>7.73</v>
      </c>
      <c r="T85" s="201">
        <v>0</v>
      </c>
      <c r="U85" s="201">
        <v>60.91</v>
      </c>
      <c r="V85" s="201">
        <v>6.16</v>
      </c>
      <c r="W85" s="201">
        <v>13.12</v>
      </c>
      <c r="X85" s="201">
        <v>43.46</v>
      </c>
      <c r="Y85" s="201">
        <v>0</v>
      </c>
      <c r="Z85">
        <v>0</v>
      </c>
      <c r="AA85" s="201">
        <v>10.039999999999999</v>
      </c>
      <c r="AB85" s="201">
        <v>0</v>
      </c>
      <c r="AC85" s="201">
        <v>0</v>
      </c>
      <c r="AD85" s="201">
        <v>0</v>
      </c>
      <c r="AE85" s="201">
        <v>56.09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70</v>
      </c>
      <c r="AN85" s="201">
        <v>0</v>
      </c>
      <c r="AO85">
        <v>0</v>
      </c>
      <c r="AP85" s="201">
        <v>75.28</v>
      </c>
      <c r="AQ85" s="201">
        <v>26.73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8.7200000000000006</v>
      </c>
      <c r="L86" s="201">
        <v>291.52</v>
      </c>
      <c r="M86" s="201">
        <v>27.25</v>
      </c>
      <c r="N86" s="201">
        <v>35.19</v>
      </c>
      <c r="O86" s="201">
        <v>0</v>
      </c>
      <c r="P86" s="201">
        <v>41.38</v>
      </c>
      <c r="Q86" s="201">
        <v>3.24</v>
      </c>
      <c r="R86" s="201">
        <v>12.42</v>
      </c>
      <c r="S86" s="201">
        <v>7.73</v>
      </c>
      <c r="T86" s="201">
        <v>0</v>
      </c>
      <c r="U86" s="201">
        <v>60.91</v>
      </c>
      <c r="V86" s="201">
        <v>6.16</v>
      </c>
      <c r="W86" s="201">
        <v>13.12</v>
      </c>
      <c r="X86" s="201">
        <v>43.46</v>
      </c>
      <c r="Y86" s="201">
        <v>0</v>
      </c>
      <c r="Z86">
        <v>0</v>
      </c>
      <c r="AA86" s="201">
        <v>10.039999999999999</v>
      </c>
      <c r="AB86" s="201">
        <v>0</v>
      </c>
      <c r="AC86" s="201">
        <v>0</v>
      </c>
      <c r="AD86" s="201">
        <v>0</v>
      </c>
      <c r="AE86" s="201">
        <v>56.09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70</v>
      </c>
      <c r="AN86" s="201">
        <v>0</v>
      </c>
      <c r="AO86">
        <v>0</v>
      </c>
      <c r="AP86" s="201">
        <v>75.28</v>
      </c>
      <c r="AQ86" s="201">
        <v>26.73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8.7200000000000006</v>
      </c>
      <c r="L87" s="201">
        <v>291.52</v>
      </c>
      <c r="M87" s="201">
        <v>27.25</v>
      </c>
      <c r="N87" s="201">
        <v>35.19</v>
      </c>
      <c r="O87" s="201">
        <v>0</v>
      </c>
      <c r="P87" s="201">
        <v>41.38</v>
      </c>
      <c r="Q87" s="201">
        <v>3.24</v>
      </c>
      <c r="R87" s="201">
        <v>12.42</v>
      </c>
      <c r="S87" s="201">
        <v>7.73</v>
      </c>
      <c r="T87" s="201">
        <v>0</v>
      </c>
      <c r="U87" s="201">
        <v>60.91</v>
      </c>
      <c r="V87" s="201">
        <v>6.16</v>
      </c>
      <c r="W87" s="201">
        <v>13.12</v>
      </c>
      <c r="X87" s="201">
        <v>43.46</v>
      </c>
      <c r="Y87" s="201">
        <v>0</v>
      </c>
      <c r="Z87">
        <v>0</v>
      </c>
      <c r="AA87" s="201">
        <v>10.039999999999999</v>
      </c>
      <c r="AB87" s="201">
        <v>0</v>
      </c>
      <c r="AC87" s="201">
        <v>0</v>
      </c>
      <c r="AD87" s="201">
        <v>0</v>
      </c>
      <c r="AE87" s="201">
        <v>56.09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70</v>
      </c>
      <c r="AN87" s="201">
        <v>0</v>
      </c>
      <c r="AO87">
        <v>0</v>
      </c>
      <c r="AP87" s="201">
        <v>75.28</v>
      </c>
      <c r="AQ87" s="201">
        <v>26.73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8.7200000000000006</v>
      </c>
      <c r="L88" s="201">
        <v>291.52</v>
      </c>
      <c r="M88" s="201">
        <v>27.25</v>
      </c>
      <c r="N88" s="201">
        <v>35.19</v>
      </c>
      <c r="O88" s="201">
        <v>0</v>
      </c>
      <c r="P88" s="201">
        <v>41.38</v>
      </c>
      <c r="Q88" s="201">
        <v>3.24</v>
      </c>
      <c r="R88" s="201">
        <v>12.42</v>
      </c>
      <c r="S88" s="201">
        <v>7.73</v>
      </c>
      <c r="T88" s="201">
        <v>0</v>
      </c>
      <c r="U88" s="201">
        <v>60.91</v>
      </c>
      <c r="V88" s="201">
        <v>6.16</v>
      </c>
      <c r="W88" s="201">
        <v>13.12</v>
      </c>
      <c r="X88" s="201">
        <v>43.46</v>
      </c>
      <c r="Y88" s="201">
        <v>0</v>
      </c>
      <c r="Z88">
        <v>0</v>
      </c>
      <c r="AA88" s="201">
        <v>10.039999999999999</v>
      </c>
      <c r="AB88" s="201">
        <v>0</v>
      </c>
      <c r="AC88" s="201">
        <v>0</v>
      </c>
      <c r="AD88" s="201">
        <v>0</v>
      </c>
      <c r="AE88" s="201">
        <v>56.09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70</v>
      </c>
      <c r="AN88" s="201">
        <v>0</v>
      </c>
      <c r="AO88">
        <v>0</v>
      </c>
      <c r="AP88" s="201">
        <v>75.28</v>
      </c>
      <c r="AQ88" s="201">
        <v>26.73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8.7200000000000006</v>
      </c>
      <c r="L89" s="201">
        <v>291.52</v>
      </c>
      <c r="M89" s="201">
        <v>27.25</v>
      </c>
      <c r="N89" s="201">
        <v>35.19</v>
      </c>
      <c r="O89" s="201">
        <v>0</v>
      </c>
      <c r="P89" s="201">
        <v>41.38</v>
      </c>
      <c r="Q89" s="201">
        <v>3.24</v>
      </c>
      <c r="R89" s="201">
        <v>12.42</v>
      </c>
      <c r="S89" s="201">
        <v>7.73</v>
      </c>
      <c r="T89" s="201">
        <v>0</v>
      </c>
      <c r="U89" s="201">
        <v>60.91</v>
      </c>
      <c r="V89" s="201">
        <v>6.16</v>
      </c>
      <c r="W89" s="201">
        <v>13.12</v>
      </c>
      <c r="X89" s="201">
        <v>43.46</v>
      </c>
      <c r="Y89" s="201">
        <v>0</v>
      </c>
      <c r="Z89">
        <v>0</v>
      </c>
      <c r="AA89" s="201">
        <v>10.039999999999999</v>
      </c>
      <c r="AB89" s="201">
        <v>0</v>
      </c>
      <c r="AC89" s="201">
        <v>0</v>
      </c>
      <c r="AD89" s="201">
        <v>0</v>
      </c>
      <c r="AE89" s="201">
        <v>56.09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70</v>
      </c>
      <c r="AN89" s="201">
        <v>0</v>
      </c>
      <c r="AO89">
        <v>0</v>
      </c>
      <c r="AP89" s="201">
        <v>75.28</v>
      </c>
      <c r="AQ89" s="201">
        <v>26.73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8.7200000000000006</v>
      </c>
      <c r="L90" s="201">
        <v>291.52</v>
      </c>
      <c r="M90" s="201">
        <v>27.25</v>
      </c>
      <c r="N90" s="201">
        <v>35.19</v>
      </c>
      <c r="O90" s="201">
        <v>0</v>
      </c>
      <c r="P90" s="201">
        <v>41.38</v>
      </c>
      <c r="Q90" s="201">
        <v>3.24</v>
      </c>
      <c r="R90" s="201">
        <v>12.42</v>
      </c>
      <c r="S90" s="201">
        <v>7.73</v>
      </c>
      <c r="T90" s="201">
        <v>0</v>
      </c>
      <c r="U90" s="201">
        <v>60.91</v>
      </c>
      <c r="V90" s="201">
        <v>6.16</v>
      </c>
      <c r="W90" s="201">
        <v>13.12</v>
      </c>
      <c r="X90" s="201">
        <v>43.46</v>
      </c>
      <c r="Y90" s="201">
        <v>0</v>
      </c>
      <c r="Z90">
        <v>0</v>
      </c>
      <c r="AA90" s="201">
        <v>10.039999999999999</v>
      </c>
      <c r="AB90" s="201">
        <v>0</v>
      </c>
      <c r="AC90" s="201">
        <v>0</v>
      </c>
      <c r="AD90" s="201">
        <v>0</v>
      </c>
      <c r="AE90" s="201">
        <v>56.09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70</v>
      </c>
      <c r="AN90" s="201">
        <v>0</v>
      </c>
      <c r="AO90">
        <v>0</v>
      </c>
      <c r="AP90" s="201">
        <v>75.28</v>
      </c>
      <c r="AQ90" s="201">
        <v>26.73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11.51</v>
      </c>
      <c r="E91" s="201">
        <v>0</v>
      </c>
      <c r="F91" s="201">
        <v>0</v>
      </c>
      <c r="G91" s="201">
        <v>14.49</v>
      </c>
      <c r="H91" s="201">
        <v>0</v>
      </c>
      <c r="I91" s="201">
        <v>0</v>
      </c>
      <c r="J91" s="201">
        <v>17.54</v>
      </c>
      <c r="K91" s="201">
        <v>8.7200000000000006</v>
      </c>
      <c r="L91" s="201">
        <v>291.52</v>
      </c>
      <c r="M91" s="201">
        <v>27.25</v>
      </c>
      <c r="N91" s="201">
        <v>35.19</v>
      </c>
      <c r="O91" s="201">
        <v>0</v>
      </c>
      <c r="P91" s="201">
        <v>41.38</v>
      </c>
      <c r="Q91" s="201">
        <v>3.24</v>
      </c>
      <c r="R91" s="201">
        <v>12.42</v>
      </c>
      <c r="S91" s="201">
        <v>7.73</v>
      </c>
      <c r="T91" s="201">
        <v>0</v>
      </c>
      <c r="U91" s="201">
        <v>60.91</v>
      </c>
      <c r="V91" s="201">
        <v>6.16</v>
      </c>
      <c r="W91" s="201">
        <v>13.12</v>
      </c>
      <c r="X91" s="201">
        <v>43.46</v>
      </c>
      <c r="Y91" s="201">
        <v>0</v>
      </c>
      <c r="Z91">
        <v>0</v>
      </c>
      <c r="AA91" s="201">
        <v>10.039999999999999</v>
      </c>
      <c r="AB91" s="201">
        <v>0</v>
      </c>
      <c r="AC91" s="201">
        <v>0</v>
      </c>
      <c r="AD91" s="201">
        <v>0</v>
      </c>
      <c r="AE91" s="201">
        <v>56.09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70</v>
      </c>
      <c r="AN91" s="201">
        <v>0</v>
      </c>
      <c r="AO91">
        <v>0</v>
      </c>
      <c r="AP91" s="201">
        <v>75.28</v>
      </c>
      <c r="AQ91" s="201">
        <v>26.73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11.51</v>
      </c>
      <c r="E92" s="201">
        <v>0</v>
      </c>
      <c r="F92" s="201">
        <v>0</v>
      </c>
      <c r="G92" s="201">
        <v>14.49</v>
      </c>
      <c r="H92" s="201">
        <v>0</v>
      </c>
      <c r="I92" s="201">
        <v>0</v>
      </c>
      <c r="J92" s="201">
        <v>17.54</v>
      </c>
      <c r="K92" s="201">
        <v>8.7200000000000006</v>
      </c>
      <c r="L92" s="201">
        <v>291.52</v>
      </c>
      <c r="M92" s="201">
        <v>27.25</v>
      </c>
      <c r="N92" s="201">
        <v>35.19</v>
      </c>
      <c r="O92" s="201">
        <v>0</v>
      </c>
      <c r="P92" s="201">
        <v>41.38</v>
      </c>
      <c r="Q92" s="201">
        <v>3.24</v>
      </c>
      <c r="R92" s="201">
        <v>12.42</v>
      </c>
      <c r="S92" s="201">
        <v>7.73</v>
      </c>
      <c r="T92" s="201">
        <v>0</v>
      </c>
      <c r="U92" s="201">
        <v>60.91</v>
      </c>
      <c r="V92" s="201">
        <v>6.16</v>
      </c>
      <c r="W92" s="201">
        <v>13.12</v>
      </c>
      <c r="X92" s="201">
        <v>43.46</v>
      </c>
      <c r="Y92" s="201">
        <v>0</v>
      </c>
      <c r="Z92">
        <v>0</v>
      </c>
      <c r="AA92" s="201">
        <v>10.039999999999999</v>
      </c>
      <c r="AB92" s="201">
        <v>0</v>
      </c>
      <c r="AC92" s="201">
        <v>0</v>
      </c>
      <c r="AD92" s="201">
        <v>0</v>
      </c>
      <c r="AE92" s="201">
        <v>56.09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92</v>
      </c>
      <c r="AN92" s="201">
        <v>0</v>
      </c>
      <c r="AO92">
        <v>0</v>
      </c>
      <c r="AP92" s="201">
        <v>75.28</v>
      </c>
      <c r="AQ92" s="201">
        <v>26.73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10.99</v>
      </c>
      <c r="E93" s="201">
        <v>0</v>
      </c>
      <c r="F93" s="201">
        <v>0</v>
      </c>
      <c r="G93" s="201">
        <v>14.01</v>
      </c>
      <c r="H93" s="201">
        <v>0</v>
      </c>
      <c r="I93" s="201">
        <v>0</v>
      </c>
      <c r="J93" s="201">
        <v>18.16</v>
      </c>
      <c r="K93" s="201">
        <v>8.7200000000000006</v>
      </c>
      <c r="L93" s="201">
        <v>291.52</v>
      </c>
      <c r="M93" s="201">
        <v>27.25</v>
      </c>
      <c r="N93" s="201">
        <v>35.19</v>
      </c>
      <c r="O93" s="201">
        <v>0</v>
      </c>
      <c r="P93" s="201">
        <v>41.38</v>
      </c>
      <c r="Q93" s="201">
        <v>3.24</v>
      </c>
      <c r="R93" s="201">
        <v>12.42</v>
      </c>
      <c r="S93" s="201">
        <v>7.73</v>
      </c>
      <c r="T93" s="201">
        <v>0</v>
      </c>
      <c r="U93" s="201">
        <v>60.91</v>
      </c>
      <c r="V93" s="201">
        <v>6.16</v>
      </c>
      <c r="W93" s="201">
        <v>13.12</v>
      </c>
      <c r="X93" s="201">
        <v>43.46</v>
      </c>
      <c r="Y93" s="201">
        <v>0</v>
      </c>
      <c r="Z93">
        <v>0</v>
      </c>
      <c r="AA93" s="201">
        <v>6.37</v>
      </c>
      <c r="AB93" s="201">
        <v>0</v>
      </c>
      <c r="AC93" s="201">
        <v>0</v>
      </c>
      <c r="AD93" s="201">
        <v>0</v>
      </c>
      <c r="AE93" s="201">
        <v>41.99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141.52000000000001</v>
      </c>
      <c r="AN93" s="201">
        <v>0</v>
      </c>
      <c r="AO93">
        <v>0</v>
      </c>
      <c r="AP93" s="201">
        <v>75.28</v>
      </c>
      <c r="AQ93" s="201">
        <v>26.73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11.92</v>
      </c>
      <c r="E94" s="201">
        <v>0</v>
      </c>
      <c r="F94" s="201">
        <v>0</v>
      </c>
      <c r="G94" s="201">
        <v>15</v>
      </c>
      <c r="H94" s="201">
        <v>0</v>
      </c>
      <c r="I94" s="201">
        <v>0</v>
      </c>
      <c r="J94" s="201">
        <v>18.16</v>
      </c>
      <c r="K94" s="201">
        <v>8.7200000000000006</v>
      </c>
      <c r="L94" s="201">
        <v>291.52</v>
      </c>
      <c r="M94" s="201">
        <v>27.25</v>
      </c>
      <c r="N94" s="201">
        <v>35.19</v>
      </c>
      <c r="O94" s="201">
        <v>0</v>
      </c>
      <c r="P94" s="201">
        <v>41.38</v>
      </c>
      <c r="Q94" s="201">
        <v>3.24</v>
      </c>
      <c r="R94" s="201">
        <v>12.42</v>
      </c>
      <c r="S94" s="201">
        <v>7.73</v>
      </c>
      <c r="T94" s="201">
        <v>0</v>
      </c>
      <c r="U94" s="201">
        <v>60.91</v>
      </c>
      <c r="V94" s="201">
        <v>6.16</v>
      </c>
      <c r="W94" s="201">
        <v>13.12</v>
      </c>
      <c r="X94" s="201">
        <v>43.46</v>
      </c>
      <c r="Y94" s="201">
        <v>0</v>
      </c>
      <c r="Z94">
        <v>0</v>
      </c>
      <c r="AA94" s="201">
        <v>6.37</v>
      </c>
      <c r="AB94" s="201">
        <v>0</v>
      </c>
      <c r="AC94" s="201">
        <v>0</v>
      </c>
      <c r="AD94" s="201">
        <v>0</v>
      </c>
      <c r="AE94" s="201">
        <v>41.99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150.24</v>
      </c>
      <c r="AN94" s="201">
        <v>0</v>
      </c>
      <c r="AO94">
        <v>0</v>
      </c>
      <c r="AP94" s="201">
        <v>75.28</v>
      </c>
      <c r="AQ94" s="201">
        <v>26.73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11.92</v>
      </c>
      <c r="E95" s="201">
        <v>0</v>
      </c>
      <c r="F95" s="201">
        <v>0</v>
      </c>
      <c r="G95" s="201">
        <v>15</v>
      </c>
      <c r="H95" s="201">
        <v>0</v>
      </c>
      <c r="I95" s="201">
        <v>0</v>
      </c>
      <c r="J95" s="201">
        <v>18.16</v>
      </c>
      <c r="K95" s="201">
        <v>8.7200000000000006</v>
      </c>
      <c r="L95" s="201">
        <v>291.52</v>
      </c>
      <c r="M95" s="201">
        <v>27.25</v>
      </c>
      <c r="N95" s="201">
        <v>35.19</v>
      </c>
      <c r="O95" s="201">
        <v>0</v>
      </c>
      <c r="P95" s="201">
        <v>41.38</v>
      </c>
      <c r="Q95" s="201">
        <v>3.24</v>
      </c>
      <c r="R95" s="201">
        <v>12.42</v>
      </c>
      <c r="S95" s="201">
        <v>7.73</v>
      </c>
      <c r="T95" s="201">
        <v>0</v>
      </c>
      <c r="U95" s="201">
        <v>60.91</v>
      </c>
      <c r="V95" s="201">
        <v>6.16</v>
      </c>
      <c r="W95" s="201">
        <v>13.12</v>
      </c>
      <c r="X95" s="201">
        <v>43.46</v>
      </c>
      <c r="Y95" s="201">
        <v>0</v>
      </c>
      <c r="Z95">
        <v>0</v>
      </c>
      <c r="AA95" s="201">
        <v>6.37</v>
      </c>
      <c r="AB95" s="201">
        <v>0</v>
      </c>
      <c r="AC95" s="201">
        <v>0</v>
      </c>
      <c r="AD95" s="201">
        <v>0</v>
      </c>
      <c r="AE95" s="201">
        <v>41.99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141.56</v>
      </c>
      <c r="AN95" s="201">
        <v>0</v>
      </c>
      <c r="AO95">
        <v>0</v>
      </c>
      <c r="AP95" s="201">
        <v>75.28</v>
      </c>
      <c r="AQ95" s="201">
        <v>26.73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11.92</v>
      </c>
      <c r="E96" s="201">
        <v>0</v>
      </c>
      <c r="F96" s="201">
        <v>0</v>
      </c>
      <c r="G96" s="201">
        <v>15</v>
      </c>
      <c r="H96" s="201">
        <v>0</v>
      </c>
      <c r="I96" s="201">
        <v>0</v>
      </c>
      <c r="J96" s="201">
        <v>18.16</v>
      </c>
      <c r="K96" s="201">
        <v>8.7200000000000006</v>
      </c>
      <c r="L96" s="201">
        <v>291.52</v>
      </c>
      <c r="M96" s="201">
        <v>27.25</v>
      </c>
      <c r="N96" s="201">
        <v>35.19</v>
      </c>
      <c r="O96" s="201">
        <v>0</v>
      </c>
      <c r="P96" s="201">
        <v>41.38</v>
      </c>
      <c r="Q96" s="201">
        <v>3.24</v>
      </c>
      <c r="R96" s="201">
        <v>12.42</v>
      </c>
      <c r="S96" s="201">
        <v>7.73</v>
      </c>
      <c r="T96" s="201">
        <v>0</v>
      </c>
      <c r="U96" s="201">
        <v>60.91</v>
      </c>
      <c r="V96" s="201">
        <v>6.16</v>
      </c>
      <c r="W96" s="201">
        <v>13.12</v>
      </c>
      <c r="X96" s="201">
        <v>43.46</v>
      </c>
      <c r="Y96" s="201">
        <v>0</v>
      </c>
      <c r="Z96">
        <v>0</v>
      </c>
      <c r="AA96" s="201">
        <v>6.37</v>
      </c>
      <c r="AB96" s="201">
        <v>0</v>
      </c>
      <c r="AC96" s="201">
        <v>0</v>
      </c>
      <c r="AD96" s="201">
        <v>0</v>
      </c>
      <c r="AE96" s="201">
        <v>41.99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144.30000000000001</v>
      </c>
      <c r="AN96" s="201">
        <v>0</v>
      </c>
      <c r="AO96">
        <v>0</v>
      </c>
      <c r="AP96" s="201">
        <v>75.28</v>
      </c>
      <c r="AQ96" s="201">
        <v>26.73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11.92</v>
      </c>
      <c r="E97" s="201">
        <v>0</v>
      </c>
      <c r="F97" s="201">
        <v>0</v>
      </c>
      <c r="G97" s="201">
        <v>15</v>
      </c>
      <c r="H97" s="201">
        <v>0</v>
      </c>
      <c r="I97" s="201">
        <v>0</v>
      </c>
      <c r="J97" s="201">
        <v>18.16</v>
      </c>
      <c r="K97" s="201">
        <v>8.7200000000000006</v>
      </c>
      <c r="L97" s="201">
        <v>291.52</v>
      </c>
      <c r="M97" s="201">
        <v>27.25</v>
      </c>
      <c r="N97" s="201">
        <v>35.19</v>
      </c>
      <c r="O97" s="201">
        <v>0</v>
      </c>
      <c r="P97" s="201">
        <v>41.38</v>
      </c>
      <c r="Q97" s="201">
        <v>3.24</v>
      </c>
      <c r="R97" s="201">
        <v>12.42</v>
      </c>
      <c r="S97" s="201">
        <v>7.73</v>
      </c>
      <c r="T97" s="201">
        <v>0</v>
      </c>
      <c r="U97" s="201">
        <v>60.91</v>
      </c>
      <c r="V97" s="201">
        <v>6.16</v>
      </c>
      <c r="W97" s="201">
        <v>13.12</v>
      </c>
      <c r="X97" s="201">
        <v>43.46</v>
      </c>
      <c r="Y97" s="201">
        <v>0</v>
      </c>
      <c r="Z97">
        <v>0</v>
      </c>
      <c r="AA97" s="201">
        <v>6.37</v>
      </c>
      <c r="AB97" s="201">
        <v>0</v>
      </c>
      <c r="AC97" s="201">
        <v>0</v>
      </c>
      <c r="AD97" s="201">
        <v>0</v>
      </c>
      <c r="AE97" s="201">
        <v>41.99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145.11000000000001</v>
      </c>
      <c r="AN97" s="201">
        <v>0</v>
      </c>
      <c r="AO97">
        <v>0</v>
      </c>
      <c r="AP97" s="201">
        <v>75.28</v>
      </c>
      <c r="AQ97" s="201">
        <v>26.73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11.92</v>
      </c>
      <c r="E98" s="201">
        <v>0</v>
      </c>
      <c r="F98" s="201">
        <v>0</v>
      </c>
      <c r="G98" s="201">
        <v>15</v>
      </c>
      <c r="H98" s="201">
        <v>0</v>
      </c>
      <c r="I98" s="201">
        <v>0</v>
      </c>
      <c r="J98" s="201">
        <v>18.16</v>
      </c>
      <c r="K98" s="201">
        <v>8.7200000000000006</v>
      </c>
      <c r="L98" s="201">
        <v>291.52</v>
      </c>
      <c r="M98" s="201">
        <v>27.25</v>
      </c>
      <c r="N98" s="201">
        <v>35.19</v>
      </c>
      <c r="O98" s="201">
        <v>0</v>
      </c>
      <c r="P98" s="201">
        <v>41.38</v>
      </c>
      <c r="Q98" s="201">
        <v>3.24</v>
      </c>
      <c r="R98" s="201">
        <v>12.42</v>
      </c>
      <c r="S98" s="201">
        <v>7.73</v>
      </c>
      <c r="T98" s="201">
        <v>0</v>
      </c>
      <c r="U98" s="201">
        <v>60.91</v>
      </c>
      <c r="V98" s="201">
        <v>6.16</v>
      </c>
      <c r="W98" s="201">
        <v>13.12</v>
      </c>
      <c r="X98" s="201">
        <v>43.46</v>
      </c>
      <c r="Y98" s="201">
        <v>0</v>
      </c>
      <c r="Z98">
        <v>0</v>
      </c>
      <c r="AA98" s="201">
        <v>6.37</v>
      </c>
      <c r="AB98" s="201">
        <v>0</v>
      </c>
      <c r="AC98" s="201">
        <v>0</v>
      </c>
      <c r="AD98" s="201">
        <v>0</v>
      </c>
      <c r="AE98" s="201">
        <v>41.99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142.94</v>
      </c>
      <c r="AN98" s="201">
        <v>0</v>
      </c>
      <c r="AO98">
        <v>0</v>
      </c>
      <c r="AP98" s="201">
        <v>75.28</v>
      </c>
      <c r="AQ98" s="201">
        <v>26.73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3.6122499999999995E-2</v>
      </c>
      <c r="E99">
        <f t="shared" si="0"/>
        <v>0</v>
      </c>
      <c r="F99">
        <f t="shared" si="0"/>
        <v>0</v>
      </c>
      <c r="G99">
        <f t="shared" si="0"/>
        <v>4.9927499999999993E-2</v>
      </c>
      <c r="H99">
        <f t="shared" si="0"/>
        <v>0</v>
      </c>
      <c r="I99">
        <f t="shared" si="0"/>
        <v>0</v>
      </c>
      <c r="J99">
        <f t="shared" si="0"/>
        <v>5.8304999999999996E-2</v>
      </c>
      <c r="K99">
        <f t="shared" si="0"/>
        <v>0.17828500000000019</v>
      </c>
      <c r="L99">
        <f t="shared" si="0"/>
        <v>5.4744399999999986</v>
      </c>
      <c r="M99">
        <f t="shared" si="0"/>
        <v>0.65400000000000003</v>
      </c>
      <c r="N99">
        <f t="shared" si="0"/>
        <v>0.84445750000000075</v>
      </c>
      <c r="O99">
        <f t="shared" si="0"/>
        <v>0</v>
      </c>
      <c r="P99">
        <f t="shared" si="0"/>
        <v>0.96613000000000082</v>
      </c>
      <c r="Q99">
        <f t="shared" si="0"/>
        <v>0.10051500000000015</v>
      </c>
      <c r="R99">
        <f t="shared" si="0"/>
        <v>0.23526249999999949</v>
      </c>
      <c r="S99">
        <f t="shared" si="0"/>
        <v>0.16509250000000017</v>
      </c>
      <c r="T99">
        <f t="shared" si="0"/>
        <v>0</v>
      </c>
      <c r="U99">
        <f t="shared" si="0"/>
        <v>1.4667049999999997</v>
      </c>
      <c r="V99">
        <f t="shared" si="0"/>
        <v>0.13953000000000015</v>
      </c>
      <c r="W99">
        <f t="shared" si="0"/>
        <v>0.31136749999999958</v>
      </c>
      <c r="X99">
        <f t="shared" si="0"/>
        <v>1.0383325000000008</v>
      </c>
      <c r="Y99">
        <f t="shared" si="0"/>
        <v>0</v>
      </c>
      <c r="Z99">
        <f t="shared" si="0"/>
        <v>0</v>
      </c>
      <c r="AA99">
        <f t="shared" si="0"/>
        <v>0.23501999999999976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1.3267050000000009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1.1169174999999998</v>
      </c>
      <c r="AN99">
        <f t="shared" si="0"/>
        <v>0</v>
      </c>
      <c r="AO99">
        <f t="shared" si="0"/>
        <v>0</v>
      </c>
      <c r="AP99">
        <f t="shared" si="0"/>
        <v>1.6090974999999994</v>
      </c>
      <c r="AQ99">
        <f t="shared" si="0"/>
        <v>0.55305500000000052</v>
      </c>
      <c r="AR99">
        <f t="shared" si="0"/>
        <v>0.22843999999999992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0.64</v>
      </c>
      <c r="E3" s="201">
        <v>0</v>
      </c>
      <c r="F3" s="201">
        <v>0</v>
      </c>
      <c r="G3" s="201">
        <v>0.27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0.25</v>
      </c>
      <c r="Q3" s="201">
        <v>0</v>
      </c>
      <c r="R3" s="201">
        <v>0</v>
      </c>
      <c r="S3" s="201">
        <v>0</v>
      </c>
      <c r="T3" s="201">
        <v>0.18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1.91</v>
      </c>
      <c r="AB3" s="201">
        <v>0</v>
      </c>
      <c r="AC3" s="201">
        <v>0</v>
      </c>
      <c r="AD3" s="201">
        <v>0</v>
      </c>
      <c r="AE3" s="201">
        <v>87.37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8.17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4.37</v>
      </c>
      <c r="AZ3" s="201">
        <v>4.8600000000000003</v>
      </c>
      <c r="BA3" s="201">
        <v>3.41</v>
      </c>
      <c r="BB3" s="201">
        <v>2.54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4.67</v>
      </c>
      <c r="E4" s="201">
        <v>0</v>
      </c>
      <c r="F4" s="201">
        <v>0</v>
      </c>
      <c r="G4" s="201">
        <v>2.46</v>
      </c>
      <c r="H4" s="201">
        <v>0</v>
      </c>
      <c r="I4" s="201">
        <v>0</v>
      </c>
      <c r="J4" s="201">
        <v>6.34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0.25</v>
      </c>
      <c r="Q4" s="201">
        <v>0</v>
      </c>
      <c r="R4" s="201">
        <v>0</v>
      </c>
      <c r="S4" s="201">
        <v>0</v>
      </c>
      <c r="T4" s="201">
        <v>0.18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1.91</v>
      </c>
      <c r="AB4" s="201">
        <v>0</v>
      </c>
      <c r="AC4" s="201">
        <v>0</v>
      </c>
      <c r="AD4" s="201">
        <v>0</v>
      </c>
      <c r="AE4" s="201">
        <v>87.37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8.17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4.37</v>
      </c>
      <c r="AZ4" s="201">
        <v>4.8600000000000003</v>
      </c>
      <c r="BA4" s="201">
        <v>3.41</v>
      </c>
      <c r="BB4" s="201">
        <v>2.54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4.67</v>
      </c>
      <c r="E5" s="201">
        <v>0</v>
      </c>
      <c r="F5" s="201">
        <v>0</v>
      </c>
      <c r="G5" s="201">
        <v>2.46</v>
      </c>
      <c r="H5" s="201">
        <v>0</v>
      </c>
      <c r="I5" s="201">
        <v>0</v>
      </c>
      <c r="J5" s="201">
        <v>6.86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0.18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87.37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8.17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4.37</v>
      </c>
      <c r="AZ5" s="201">
        <v>4.8600000000000003</v>
      </c>
      <c r="BA5" s="201">
        <v>3.41</v>
      </c>
      <c r="BB5" s="201">
        <v>2.54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4.67</v>
      </c>
      <c r="E6" s="201">
        <v>0</v>
      </c>
      <c r="F6" s="201">
        <v>0</v>
      </c>
      <c r="G6" s="201">
        <v>2.46</v>
      </c>
      <c r="H6" s="201">
        <v>0</v>
      </c>
      <c r="I6" s="201">
        <v>0</v>
      </c>
      <c r="J6" s="201">
        <v>6.86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0.18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87.37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8.17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4.37</v>
      </c>
      <c r="AZ6" s="201">
        <v>4.8600000000000003</v>
      </c>
      <c r="BA6" s="201">
        <v>3.41</v>
      </c>
      <c r="BB6" s="201">
        <v>2.54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2.84</v>
      </c>
      <c r="E7" s="201">
        <v>0</v>
      </c>
      <c r="F7" s="201">
        <v>0</v>
      </c>
      <c r="G7" s="201">
        <v>0.69</v>
      </c>
      <c r="H7" s="201">
        <v>0</v>
      </c>
      <c r="I7" s="201">
        <v>0</v>
      </c>
      <c r="J7" s="201">
        <v>5.41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0.18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87.37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8.17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4.37</v>
      </c>
      <c r="AZ7" s="201">
        <v>4.8600000000000003</v>
      </c>
      <c r="BA7" s="201">
        <v>3.41</v>
      </c>
      <c r="BB7" s="201">
        <v>2.54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1.26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0.18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87.37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8.17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4.37</v>
      </c>
      <c r="AZ8" s="201">
        <v>4.8600000000000003</v>
      </c>
      <c r="BA8" s="201">
        <v>3.41</v>
      </c>
      <c r="BB8" s="201">
        <v>2.54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0.18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87.37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8.17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4.37</v>
      </c>
      <c r="AZ9" s="201">
        <v>4.8600000000000003</v>
      </c>
      <c r="BA9" s="201">
        <v>3.41</v>
      </c>
      <c r="BB9" s="201">
        <v>2.54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0.18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87.37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8.17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4.37</v>
      </c>
      <c r="AZ10" s="201">
        <v>4.8600000000000003</v>
      </c>
      <c r="BA10" s="201">
        <v>3.41</v>
      </c>
      <c r="BB10" s="201">
        <v>2.54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0.18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87.37</v>
      </c>
      <c r="AF11" s="201">
        <v>0</v>
      </c>
      <c r="AG11" s="201">
        <v>0</v>
      </c>
      <c r="AH11" s="201">
        <v>0</v>
      </c>
      <c r="AI11" s="201">
        <v>18.53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8.17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4.37</v>
      </c>
      <c r="AZ11" s="201">
        <v>4.8600000000000003</v>
      </c>
      <c r="BA11" s="201">
        <v>3.41</v>
      </c>
      <c r="BB11" s="201">
        <v>2.54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0.18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87.37</v>
      </c>
      <c r="AF12" s="201">
        <v>0</v>
      </c>
      <c r="AG12" s="201">
        <v>0</v>
      </c>
      <c r="AH12" s="201">
        <v>0</v>
      </c>
      <c r="AI12" s="201">
        <v>18.53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8.17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4.37</v>
      </c>
      <c r="AZ12" s="201">
        <v>4.8600000000000003</v>
      </c>
      <c r="BA12" s="201">
        <v>3.41</v>
      </c>
      <c r="BB12" s="201">
        <v>2.54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0.18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87.37</v>
      </c>
      <c r="AF13" s="201">
        <v>0</v>
      </c>
      <c r="AG13" s="201">
        <v>0</v>
      </c>
      <c r="AH13" s="201">
        <v>0</v>
      </c>
      <c r="AI13" s="201">
        <v>18.53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8.17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4.37</v>
      </c>
      <c r="AZ13" s="201">
        <v>4.8600000000000003</v>
      </c>
      <c r="BA13" s="201">
        <v>3.41</v>
      </c>
      <c r="BB13" s="201">
        <v>1.36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0.18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87.37</v>
      </c>
      <c r="AF14" s="201">
        <v>0</v>
      </c>
      <c r="AG14" s="201">
        <v>0</v>
      </c>
      <c r="AH14" s="201">
        <v>0</v>
      </c>
      <c r="AI14" s="201">
        <v>18.53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8.17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4.37</v>
      </c>
      <c r="AZ14" s="201">
        <v>4.8600000000000003</v>
      </c>
      <c r="BA14" s="201">
        <v>3.41</v>
      </c>
      <c r="BB14" s="201">
        <v>0.27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0.18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87.37</v>
      </c>
      <c r="AF15" s="201">
        <v>0</v>
      </c>
      <c r="AG15" s="201">
        <v>0</v>
      </c>
      <c r="AH15" s="201">
        <v>0</v>
      </c>
      <c r="AI15" s="201">
        <v>18.53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8.17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4.37</v>
      </c>
      <c r="AZ15" s="201">
        <v>4.8600000000000003</v>
      </c>
      <c r="BA15" s="201">
        <v>3.41</v>
      </c>
      <c r="BB15" s="201">
        <v>0.27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0.18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87.37</v>
      </c>
      <c r="AF16" s="201">
        <v>0</v>
      </c>
      <c r="AG16" s="201">
        <v>0</v>
      </c>
      <c r="AH16" s="201">
        <v>0</v>
      </c>
      <c r="AI16" s="201">
        <v>18.53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8.17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4.37</v>
      </c>
      <c r="AZ16" s="201">
        <v>4.8600000000000003</v>
      </c>
      <c r="BA16" s="201">
        <v>3.41</v>
      </c>
      <c r="BB16" s="201">
        <v>0.27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0.18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87.37</v>
      </c>
      <c r="AF17" s="201">
        <v>0</v>
      </c>
      <c r="AG17" s="201">
        <v>0</v>
      </c>
      <c r="AH17" s="201">
        <v>0</v>
      </c>
      <c r="AI17" s="201">
        <v>19.54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8.17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4.37</v>
      </c>
      <c r="AZ17" s="201">
        <v>4.6900000000000004</v>
      </c>
      <c r="BA17" s="201">
        <v>3.41</v>
      </c>
      <c r="BB17" s="201">
        <v>0.27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0.18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87.37</v>
      </c>
      <c r="AF18" s="201">
        <v>0</v>
      </c>
      <c r="AG18" s="201">
        <v>0</v>
      </c>
      <c r="AH18" s="201">
        <v>0</v>
      </c>
      <c r="AI18" s="201">
        <v>19.54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8.17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4.37</v>
      </c>
      <c r="AZ18" s="201">
        <v>4.6900000000000004</v>
      </c>
      <c r="BA18" s="201">
        <v>3.41</v>
      </c>
      <c r="BB18" s="201">
        <v>0.27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0.18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87.37</v>
      </c>
      <c r="AF19" s="201">
        <v>0</v>
      </c>
      <c r="AG19" s="201">
        <v>0</v>
      </c>
      <c r="AH19" s="201">
        <v>0</v>
      </c>
      <c r="AI19" s="201">
        <v>19.54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8.17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4.37</v>
      </c>
      <c r="AZ19" s="201">
        <v>4.6900000000000004</v>
      </c>
      <c r="BA19" s="201">
        <v>3.41</v>
      </c>
      <c r="BB19" s="201">
        <v>0.27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0.18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87.37</v>
      </c>
      <c r="AF20" s="201">
        <v>0</v>
      </c>
      <c r="AG20" s="201">
        <v>0</v>
      </c>
      <c r="AH20" s="201">
        <v>0</v>
      </c>
      <c r="AI20" s="201">
        <v>19.54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8.17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4.37</v>
      </c>
      <c r="AZ20" s="201">
        <v>3.65</v>
      </c>
      <c r="BA20" s="201">
        <v>3.41</v>
      </c>
      <c r="BB20" s="201">
        <v>0.27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0.18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87.37</v>
      </c>
      <c r="AF21" s="201">
        <v>0</v>
      </c>
      <c r="AG21" s="201">
        <v>0</v>
      </c>
      <c r="AH21" s="201">
        <v>0</v>
      </c>
      <c r="AI21" s="201">
        <v>19.54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8.17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4.37</v>
      </c>
      <c r="AZ21" s="201">
        <v>3.65</v>
      </c>
      <c r="BA21" s="201">
        <v>3.41</v>
      </c>
      <c r="BB21" s="201">
        <v>0.27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0.18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87.37</v>
      </c>
      <c r="AF22" s="201">
        <v>0</v>
      </c>
      <c r="AG22" s="201">
        <v>0</v>
      </c>
      <c r="AH22" s="201">
        <v>0</v>
      </c>
      <c r="AI22" s="201">
        <v>19.54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8.17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4.37</v>
      </c>
      <c r="AZ22" s="201">
        <v>2.4300000000000002</v>
      </c>
      <c r="BA22" s="201">
        <v>3.41</v>
      </c>
      <c r="BB22" s="201">
        <v>0.27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0.18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87.37</v>
      </c>
      <c r="AF23" s="201">
        <v>0</v>
      </c>
      <c r="AG23" s="201">
        <v>0</v>
      </c>
      <c r="AH23" s="201">
        <v>0</v>
      </c>
      <c r="AI23" s="201">
        <v>19.54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8.17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4.37</v>
      </c>
      <c r="AZ23" s="201">
        <v>2.4300000000000002</v>
      </c>
      <c r="BA23" s="201">
        <v>3.41</v>
      </c>
      <c r="BB23" s="201">
        <v>0.27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0.18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87.37</v>
      </c>
      <c r="AF24" s="201">
        <v>0</v>
      </c>
      <c r="AG24" s="201">
        <v>0</v>
      </c>
      <c r="AH24" s="201">
        <v>0</v>
      </c>
      <c r="AI24" s="201">
        <v>19.54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8.17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4.37</v>
      </c>
      <c r="AZ24" s="201">
        <v>2.4300000000000002</v>
      </c>
      <c r="BA24" s="201">
        <v>3.41</v>
      </c>
      <c r="BB24" s="201">
        <v>0.27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0.18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87.37</v>
      </c>
      <c r="AF25" s="201">
        <v>0</v>
      </c>
      <c r="AG25" s="201">
        <v>0</v>
      </c>
      <c r="AH25" s="201">
        <v>0</v>
      </c>
      <c r="AI25" s="201">
        <v>19.54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8.17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4.37</v>
      </c>
      <c r="AZ25" s="201">
        <v>2.4300000000000002</v>
      </c>
      <c r="BA25" s="201">
        <v>3.41</v>
      </c>
      <c r="BB25" s="201">
        <v>0.27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0.18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87.37</v>
      </c>
      <c r="AF26" s="201">
        <v>0</v>
      </c>
      <c r="AG26" s="201">
        <v>0</v>
      </c>
      <c r="AH26" s="201">
        <v>0</v>
      </c>
      <c r="AI26" s="201">
        <v>19.54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8.17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4.37</v>
      </c>
      <c r="AZ26" s="201">
        <v>2.4300000000000002</v>
      </c>
      <c r="BA26" s="201">
        <v>3.41</v>
      </c>
      <c r="BB26" s="201">
        <v>0.27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0.18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87.37</v>
      </c>
      <c r="AF27" s="201">
        <v>0</v>
      </c>
      <c r="AG27" s="201">
        <v>0</v>
      </c>
      <c r="AH27" s="201">
        <v>0</v>
      </c>
      <c r="AI27" s="201">
        <v>19.54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8.17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4.37</v>
      </c>
      <c r="AZ27" s="201">
        <v>2.4300000000000002</v>
      </c>
      <c r="BA27" s="201">
        <v>3.41</v>
      </c>
      <c r="BB27" s="201">
        <v>0.27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0.18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87.37</v>
      </c>
      <c r="AF28" s="201">
        <v>0</v>
      </c>
      <c r="AG28" s="201">
        <v>0</v>
      </c>
      <c r="AH28" s="201">
        <v>0</v>
      </c>
      <c r="AI28" s="201">
        <v>19.54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8.17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4.37</v>
      </c>
      <c r="AZ28" s="201">
        <v>2.4300000000000002</v>
      </c>
      <c r="BA28" s="201">
        <v>3.41</v>
      </c>
      <c r="BB28" s="201">
        <v>0.27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0.18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87.37</v>
      </c>
      <c r="AF29" s="201">
        <v>0</v>
      </c>
      <c r="AG29" s="201">
        <v>0</v>
      </c>
      <c r="AH29" s="201">
        <v>0</v>
      </c>
      <c r="AI29" s="201">
        <v>19.54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8.17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4.37</v>
      </c>
      <c r="AZ29" s="201">
        <v>2.4300000000000002</v>
      </c>
      <c r="BA29" s="201">
        <v>3.41</v>
      </c>
      <c r="BB29" s="201">
        <v>0.27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0.18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87.37</v>
      </c>
      <c r="AF30" s="201">
        <v>0</v>
      </c>
      <c r="AG30" s="201">
        <v>0</v>
      </c>
      <c r="AH30" s="201">
        <v>0</v>
      </c>
      <c r="AI30" s="201">
        <v>19.54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8.17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4.37</v>
      </c>
      <c r="AZ30" s="201">
        <v>1.96</v>
      </c>
      <c r="BA30" s="201">
        <v>3.41</v>
      </c>
      <c r="BB30" s="201">
        <v>0.27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2.34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0.18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87.37</v>
      </c>
      <c r="AF31" s="201">
        <v>0</v>
      </c>
      <c r="AG31" s="201">
        <v>0</v>
      </c>
      <c r="AH31" s="201">
        <v>0</v>
      </c>
      <c r="AI31" s="201">
        <v>19.54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4.37</v>
      </c>
      <c r="AZ31" s="201">
        <v>1.96</v>
      </c>
      <c r="BA31" s="201">
        <v>3.41</v>
      </c>
      <c r="BB31" s="201">
        <v>0.27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2.34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0.18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87.37</v>
      </c>
      <c r="AF32" s="201">
        <v>0</v>
      </c>
      <c r="AG32" s="201">
        <v>0</v>
      </c>
      <c r="AH32" s="201">
        <v>0</v>
      </c>
      <c r="AI32" s="201">
        <v>19.54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4.37</v>
      </c>
      <c r="AZ32" s="201">
        <v>1.96</v>
      </c>
      <c r="BA32" s="201">
        <v>3.41</v>
      </c>
      <c r="BB32" s="201">
        <v>0.27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2.34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0.8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87.37</v>
      </c>
      <c r="AF33" s="201">
        <v>0</v>
      </c>
      <c r="AG33" s="201">
        <v>0</v>
      </c>
      <c r="AH33" s="201">
        <v>0</v>
      </c>
      <c r="AI33" s="201">
        <v>19.54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4.37</v>
      </c>
      <c r="AZ33" s="201">
        <v>1.96</v>
      </c>
      <c r="BA33" s="201">
        <v>3.41</v>
      </c>
      <c r="BB33" s="201">
        <v>1.4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2.34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0.8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87.37</v>
      </c>
      <c r="AF34" s="201">
        <v>0</v>
      </c>
      <c r="AG34" s="201">
        <v>0</v>
      </c>
      <c r="AH34" s="201">
        <v>0</v>
      </c>
      <c r="AI34" s="201">
        <v>19.54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4.37</v>
      </c>
      <c r="AZ34" s="201">
        <v>1.96</v>
      </c>
      <c r="BA34" s="201">
        <v>3.41</v>
      </c>
      <c r="BB34" s="201">
        <v>1.4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2.34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0.8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87.37</v>
      </c>
      <c r="AF35" s="201">
        <v>0</v>
      </c>
      <c r="AG35" s="201">
        <v>0</v>
      </c>
      <c r="AH35" s="201">
        <v>0</v>
      </c>
      <c r="AI35" s="201">
        <v>19.54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4.37</v>
      </c>
      <c r="AZ35" s="201">
        <v>1.0900000000000001</v>
      </c>
      <c r="BA35" s="201">
        <v>3.41</v>
      </c>
      <c r="BB35" s="201">
        <v>1.4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2.34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0.8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87.37</v>
      </c>
      <c r="AF36" s="201">
        <v>0</v>
      </c>
      <c r="AG36" s="201">
        <v>0</v>
      </c>
      <c r="AH36" s="201">
        <v>0</v>
      </c>
      <c r="AI36" s="201">
        <v>19.54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4.37</v>
      </c>
      <c r="AZ36" s="201">
        <v>1.0900000000000001</v>
      </c>
      <c r="BA36" s="201">
        <v>3.41</v>
      </c>
      <c r="BB36" s="201">
        <v>1.4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2.34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0.8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87.37</v>
      </c>
      <c r="AF37" s="201">
        <v>0</v>
      </c>
      <c r="AG37" s="201">
        <v>0</v>
      </c>
      <c r="AH37" s="201">
        <v>0</v>
      </c>
      <c r="AI37" s="201">
        <v>19.54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4.37</v>
      </c>
      <c r="AZ37" s="201">
        <v>1.0900000000000001</v>
      </c>
      <c r="BA37" s="201">
        <v>3.41</v>
      </c>
      <c r="BB37" s="201">
        <v>1.4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2.34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0.8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87.37</v>
      </c>
      <c r="AF38" s="201">
        <v>0</v>
      </c>
      <c r="AG38" s="201">
        <v>0</v>
      </c>
      <c r="AH38" s="201">
        <v>0</v>
      </c>
      <c r="AI38" s="201">
        <v>19.54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4.37</v>
      </c>
      <c r="AZ38" s="201">
        <v>1.0900000000000001</v>
      </c>
      <c r="BA38" s="201">
        <v>3.41</v>
      </c>
      <c r="BB38" s="201">
        <v>1.4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2.34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0.8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87.37</v>
      </c>
      <c r="AF39" s="201">
        <v>0</v>
      </c>
      <c r="AG39" s="201">
        <v>0</v>
      </c>
      <c r="AH39" s="201">
        <v>0</v>
      </c>
      <c r="AI39" s="201">
        <v>19.54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4.37</v>
      </c>
      <c r="AZ39" s="201">
        <v>1.0900000000000001</v>
      </c>
      <c r="BA39" s="201">
        <v>3.41</v>
      </c>
      <c r="BB39" s="201">
        <v>1.4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2.34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0.8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87.37</v>
      </c>
      <c r="AF40" s="201">
        <v>0</v>
      </c>
      <c r="AG40" s="201">
        <v>0</v>
      </c>
      <c r="AH40" s="201">
        <v>0</v>
      </c>
      <c r="AI40" s="201">
        <v>19.54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4.37</v>
      </c>
      <c r="AZ40" s="201">
        <v>1.0900000000000001</v>
      </c>
      <c r="BA40" s="201">
        <v>3.41</v>
      </c>
      <c r="BB40" s="201">
        <v>1.4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2.34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0.8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87.37</v>
      </c>
      <c r="AF41" s="201">
        <v>0</v>
      </c>
      <c r="AG41" s="201">
        <v>0</v>
      </c>
      <c r="AH41" s="201">
        <v>0</v>
      </c>
      <c r="AI41" s="201">
        <v>19.54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4.37</v>
      </c>
      <c r="AZ41" s="201">
        <v>1.05</v>
      </c>
      <c r="BA41" s="201">
        <v>3.41</v>
      </c>
      <c r="BB41" s="201">
        <v>1.4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2.34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0.8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87.37</v>
      </c>
      <c r="AF42" s="201">
        <v>0</v>
      </c>
      <c r="AG42" s="201">
        <v>0</v>
      </c>
      <c r="AH42" s="201">
        <v>0</v>
      </c>
      <c r="AI42" s="201">
        <v>19.54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4.37</v>
      </c>
      <c r="AZ42" s="201">
        <v>0.98</v>
      </c>
      <c r="BA42" s="201">
        <v>3.41</v>
      </c>
      <c r="BB42" s="201">
        <v>1.4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2.34</v>
      </c>
      <c r="M43" s="201">
        <v>2.56</v>
      </c>
      <c r="N43" s="201">
        <v>2.85</v>
      </c>
      <c r="O43" s="201">
        <v>3.17</v>
      </c>
      <c r="P43" s="201">
        <v>4.95</v>
      </c>
      <c r="Q43" s="201">
        <v>0.41</v>
      </c>
      <c r="R43" s="201">
        <v>0.64</v>
      </c>
      <c r="S43" s="201">
        <v>0.63</v>
      </c>
      <c r="T43" s="201">
        <v>1.56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87.37</v>
      </c>
      <c r="AF43" s="201">
        <v>0</v>
      </c>
      <c r="AG43" s="201">
        <v>0</v>
      </c>
      <c r="AH43" s="201">
        <v>0</v>
      </c>
      <c r="AI43" s="201">
        <v>19.54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0.98</v>
      </c>
      <c r="BA43" s="201">
        <v>3.41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2.89</v>
      </c>
      <c r="L44" s="201">
        <v>2.34</v>
      </c>
      <c r="M44" s="201">
        <v>2.56</v>
      </c>
      <c r="N44" s="201">
        <v>2.85</v>
      </c>
      <c r="O44" s="201">
        <v>3.17</v>
      </c>
      <c r="P44" s="201">
        <v>4.95</v>
      </c>
      <c r="Q44" s="201">
        <v>0.41</v>
      </c>
      <c r="R44" s="201">
        <v>0.64</v>
      </c>
      <c r="S44" s="201">
        <v>0.63</v>
      </c>
      <c r="T44" s="201">
        <v>1.56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87.37</v>
      </c>
      <c r="AF44" s="201">
        <v>0</v>
      </c>
      <c r="AG44" s="201">
        <v>0</v>
      </c>
      <c r="AH44" s="201">
        <v>0</v>
      </c>
      <c r="AI44" s="201">
        <v>19.54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0.98</v>
      </c>
      <c r="BA44" s="201">
        <v>3.41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2.89</v>
      </c>
      <c r="L45" s="201">
        <v>9.16</v>
      </c>
      <c r="M45" s="201">
        <v>2.56</v>
      </c>
      <c r="N45" s="201">
        <v>2.85</v>
      </c>
      <c r="O45" s="201">
        <v>3.17</v>
      </c>
      <c r="P45" s="201">
        <v>4.95</v>
      </c>
      <c r="Q45" s="201">
        <v>0.41</v>
      </c>
      <c r="R45" s="201">
        <v>0.67</v>
      </c>
      <c r="S45" s="201">
        <v>0.63</v>
      </c>
      <c r="T45" s="201">
        <v>1.56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87.37</v>
      </c>
      <c r="AF45" s="201">
        <v>0</v>
      </c>
      <c r="AG45" s="201">
        <v>0</v>
      </c>
      <c r="AH45" s="201">
        <v>0</v>
      </c>
      <c r="AI45" s="201">
        <v>19.54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0.98</v>
      </c>
      <c r="BA45" s="201">
        <v>3.41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2.89</v>
      </c>
      <c r="L46" s="201">
        <v>9.16</v>
      </c>
      <c r="M46" s="201">
        <v>2.56</v>
      </c>
      <c r="N46" s="201">
        <v>2.85</v>
      </c>
      <c r="O46" s="201">
        <v>3.17</v>
      </c>
      <c r="P46" s="201">
        <v>4.95</v>
      </c>
      <c r="Q46" s="201">
        <v>0.41</v>
      </c>
      <c r="R46" s="201">
        <v>0.67</v>
      </c>
      <c r="S46" s="201">
        <v>0.63</v>
      </c>
      <c r="T46" s="201">
        <v>1.56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87.37</v>
      </c>
      <c r="AF46" s="201">
        <v>0</v>
      </c>
      <c r="AG46" s="201">
        <v>0</v>
      </c>
      <c r="AH46" s="201">
        <v>0</v>
      </c>
      <c r="AI46" s="201">
        <v>19.54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0.95</v>
      </c>
      <c r="BA46" s="201">
        <v>3.41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9.16</v>
      </c>
      <c r="M47" s="201">
        <v>2.56</v>
      </c>
      <c r="N47" s="201">
        <v>2.85</v>
      </c>
      <c r="O47" s="201">
        <v>3.17</v>
      </c>
      <c r="P47" s="201">
        <v>4.95</v>
      </c>
      <c r="Q47" s="201">
        <v>0.41</v>
      </c>
      <c r="R47" s="201">
        <v>0.73</v>
      </c>
      <c r="S47" s="201">
        <v>0.63</v>
      </c>
      <c r="T47" s="201">
        <v>1.56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87.37</v>
      </c>
      <c r="AF47" s="201">
        <v>0</v>
      </c>
      <c r="AG47" s="201">
        <v>0</v>
      </c>
      <c r="AH47" s="201">
        <v>0</v>
      </c>
      <c r="AI47" s="201">
        <v>19.54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0.95</v>
      </c>
      <c r="BA47" s="201">
        <v>3.41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9.16</v>
      </c>
      <c r="M48" s="201">
        <v>2.56</v>
      </c>
      <c r="N48" s="201">
        <v>2.85</v>
      </c>
      <c r="O48" s="201">
        <v>3.17</v>
      </c>
      <c r="P48" s="201">
        <v>4.95</v>
      </c>
      <c r="Q48" s="201">
        <v>0.41</v>
      </c>
      <c r="R48" s="201">
        <v>0.73</v>
      </c>
      <c r="S48" s="201">
        <v>0.63</v>
      </c>
      <c r="T48" s="201">
        <v>1.56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87.37</v>
      </c>
      <c r="AF48" s="201">
        <v>0</v>
      </c>
      <c r="AG48" s="201">
        <v>0</v>
      </c>
      <c r="AH48" s="201">
        <v>0</v>
      </c>
      <c r="AI48" s="201">
        <v>19.54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0.95</v>
      </c>
      <c r="BA48" s="201">
        <v>3.41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9.16</v>
      </c>
      <c r="M49" s="201">
        <v>2.56</v>
      </c>
      <c r="N49" s="201">
        <v>2.85</v>
      </c>
      <c r="O49" s="201">
        <v>3.17</v>
      </c>
      <c r="P49" s="201">
        <v>4.95</v>
      </c>
      <c r="Q49" s="201">
        <v>0.41</v>
      </c>
      <c r="R49" s="201">
        <v>0.84</v>
      </c>
      <c r="S49" s="201">
        <v>0.59</v>
      </c>
      <c r="T49" s="201">
        <v>1.56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89.13</v>
      </c>
      <c r="AF49" s="201">
        <v>0</v>
      </c>
      <c r="AG49" s="201">
        <v>0</v>
      </c>
      <c r="AH49" s="201">
        <v>0</v>
      </c>
      <c r="AI49" s="201">
        <v>17.36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6.44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0.95</v>
      </c>
      <c r="BA49" s="201">
        <v>3.41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9.16</v>
      </c>
      <c r="M50" s="201">
        <v>2.56</v>
      </c>
      <c r="N50" s="201">
        <v>2.85</v>
      </c>
      <c r="O50" s="201">
        <v>3.17</v>
      </c>
      <c r="P50" s="201">
        <v>4.95</v>
      </c>
      <c r="Q50" s="201">
        <v>0.41</v>
      </c>
      <c r="R50" s="201">
        <v>0.94</v>
      </c>
      <c r="S50" s="201">
        <v>0.63</v>
      </c>
      <c r="T50" s="201">
        <v>1.56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89.13</v>
      </c>
      <c r="AF50" s="201">
        <v>0</v>
      </c>
      <c r="AG50" s="201">
        <v>0</v>
      </c>
      <c r="AH50" s="201">
        <v>0</v>
      </c>
      <c r="AI50" s="201">
        <v>17.36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6.44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1.46</v>
      </c>
      <c r="AZ50" s="201">
        <v>1.1599999999999999</v>
      </c>
      <c r="BA50" s="201">
        <v>3.41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0.84</v>
      </c>
      <c r="M51" s="201">
        <v>2.56</v>
      </c>
      <c r="N51" s="201">
        <v>2.85</v>
      </c>
      <c r="O51" s="201">
        <v>3.17</v>
      </c>
      <c r="P51" s="201">
        <v>4.96</v>
      </c>
      <c r="Q51" s="201">
        <v>0.2</v>
      </c>
      <c r="R51" s="201">
        <v>0.94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89.13</v>
      </c>
      <c r="AF51" s="201">
        <v>0</v>
      </c>
      <c r="AG51" s="201">
        <v>0</v>
      </c>
      <c r="AH51" s="201">
        <v>0</v>
      </c>
      <c r="AI51" s="201">
        <v>17.36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1.17</v>
      </c>
      <c r="BA51" s="201">
        <v>3.41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0.84</v>
      </c>
      <c r="M52" s="201">
        <v>2.56</v>
      </c>
      <c r="N52" s="201">
        <v>2.85</v>
      </c>
      <c r="O52" s="201">
        <v>3.17</v>
      </c>
      <c r="P52" s="201">
        <v>4.96</v>
      </c>
      <c r="Q52" s="201">
        <v>0.2</v>
      </c>
      <c r="R52" s="201">
        <v>1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89.13</v>
      </c>
      <c r="AF52" s="201">
        <v>0</v>
      </c>
      <c r="AG52" s="201">
        <v>0</v>
      </c>
      <c r="AH52" s="201">
        <v>0</v>
      </c>
      <c r="AI52" s="201">
        <v>17.36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1.17</v>
      </c>
      <c r="BA52" s="201">
        <v>3.41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0.84</v>
      </c>
      <c r="M53" s="201">
        <v>2.56</v>
      </c>
      <c r="N53" s="201">
        <v>2.85</v>
      </c>
      <c r="O53" s="201">
        <v>3.17</v>
      </c>
      <c r="P53" s="201">
        <v>4.96</v>
      </c>
      <c r="Q53" s="201">
        <v>0.2</v>
      </c>
      <c r="R53" s="201">
        <v>1.03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89.13</v>
      </c>
      <c r="AF53" s="201">
        <v>0</v>
      </c>
      <c r="AG53" s="201">
        <v>0</v>
      </c>
      <c r="AH53" s="201">
        <v>0</v>
      </c>
      <c r="AI53" s="201">
        <v>17.36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1.17</v>
      </c>
      <c r="BA53" s="201">
        <v>3.41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0.84</v>
      </c>
      <c r="M54" s="201">
        <v>2.56</v>
      </c>
      <c r="N54" s="201">
        <v>2.85</v>
      </c>
      <c r="O54" s="201">
        <v>3.17</v>
      </c>
      <c r="P54" s="201">
        <v>4.96</v>
      </c>
      <c r="Q54" s="201">
        <v>0.2</v>
      </c>
      <c r="R54" s="201">
        <v>1.1200000000000001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89.13</v>
      </c>
      <c r="AF54" s="201">
        <v>0</v>
      </c>
      <c r="AG54" s="201">
        <v>0</v>
      </c>
      <c r="AH54" s="201">
        <v>0</v>
      </c>
      <c r="AI54" s="201">
        <v>17.36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2.35</v>
      </c>
      <c r="BA54" s="201">
        <v>3.41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0.84</v>
      </c>
      <c r="M55" s="201">
        <v>2.56</v>
      </c>
      <c r="N55" s="201">
        <v>2.85</v>
      </c>
      <c r="O55" s="201">
        <v>3.17</v>
      </c>
      <c r="P55" s="201">
        <v>4.96</v>
      </c>
      <c r="Q55" s="201">
        <v>0.2</v>
      </c>
      <c r="R55" s="201">
        <v>1.1399999999999999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87.37</v>
      </c>
      <c r="AF55" s="201">
        <v>0</v>
      </c>
      <c r="AG55" s="201">
        <v>0</v>
      </c>
      <c r="AH55" s="201">
        <v>0</v>
      </c>
      <c r="AI55" s="201">
        <v>17.36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2.35</v>
      </c>
      <c r="BA55" s="201">
        <v>3.41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0.84</v>
      </c>
      <c r="M56" s="201">
        <v>2.56</v>
      </c>
      <c r="N56" s="201">
        <v>2.85</v>
      </c>
      <c r="O56" s="201">
        <v>3.17</v>
      </c>
      <c r="P56" s="201">
        <v>4.96</v>
      </c>
      <c r="Q56" s="201">
        <v>0.2</v>
      </c>
      <c r="R56" s="201">
        <v>1.24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87.37</v>
      </c>
      <c r="AF56" s="201">
        <v>0</v>
      </c>
      <c r="AG56" s="201">
        <v>0</v>
      </c>
      <c r="AH56" s="201">
        <v>0</v>
      </c>
      <c r="AI56" s="201">
        <v>17.36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2.35</v>
      </c>
      <c r="BA56" s="201">
        <v>3.41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0</v>
      </c>
      <c r="M57" s="201">
        <v>2.56</v>
      </c>
      <c r="N57" s="201">
        <v>2.85</v>
      </c>
      <c r="O57" s="201">
        <v>3.17</v>
      </c>
      <c r="P57" s="201">
        <v>5.21</v>
      </c>
      <c r="Q57" s="201">
        <v>0.2</v>
      </c>
      <c r="R57" s="201">
        <v>1.26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87.37</v>
      </c>
      <c r="AF57" s="201">
        <v>0</v>
      </c>
      <c r="AG57" s="201">
        <v>0</v>
      </c>
      <c r="AH57" s="201">
        <v>0</v>
      </c>
      <c r="AI57" s="201">
        <v>17.36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2.35</v>
      </c>
      <c r="BA57" s="201">
        <v>3.41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0</v>
      </c>
      <c r="M58" s="201">
        <v>2.56</v>
      </c>
      <c r="N58" s="201">
        <v>2.85</v>
      </c>
      <c r="O58" s="201">
        <v>3.17</v>
      </c>
      <c r="P58" s="201">
        <v>5.22</v>
      </c>
      <c r="Q58" s="201">
        <v>0.22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87.37</v>
      </c>
      <c r="AF58" s="201">
        <v>0</v>
      </c>
      <c r="AG58" s="201">
        <v>0</v>
      </c>
      <c r="AH58" s="201">
        <v>0</v>
      </c>
      <c r="AI58" s="201">
        <v>17.36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2.35</v>
      </c>
      <c r="BA58" s="201">
        <v>3.41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0</v>
      </c>
      <c r="M59" s="201">
        <v>2.56</v>
      </c>
      <c r="N59" s="201">
        <v>2.85</v>
      </c>
      <c r="O59" s="201">
        <v>3.17</v>
      </c>
      <c r="P59" s="201">
        <v>5.22</v>
      </c>
      <c r="Q59" s="201">
        <v>0.24</v>
      </c>
      <c r="R59" s="201">
        <v>1.28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87.37</v>
      </c>
      <c r="AF59" s="201">
        <v>0</v>
      </c>
      <c r="AG59" s="201">
        <v>0</v>
      </c>
      <c r="AH59" s="201">
        <v>0</v>
      </c>
      <c r="AI59" s="201">
        <v>17.36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3.52</v>
      </c>
      <c r="BA59" s="201">
        <v>3.41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0</v>
      </c>
      <c r="M60" s="201">
        <v>2.56</v>
      </c>
      <c r="N60" s="201">
        <v>2.85</v>
      </c>
      <c r="O60" s="201">
        <v>3.17</v>
      </c>
      <c r="P60" s="201">
        <v>5.22</v>
      </c>
      <c r="Q60" s="201">
        <v>0.24</v>
      </c>
      <c r="R60" s="201">
        <v>1.28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87.37</v>
      </c>
      <c r="AF60" s="201">
        <v>0</v>
      </c>
      <c r="AG60" s="201">
        <v>0</v>
      </c>
      <c r="AH60" s="201">
        <v>0</v>
      </c>
      <c r="AI60" s="201">
        <v>17.36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3.52</v>
      </c>
      <c r="BA60" s="201">
        <v>3.41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6.22</v>
      </c>
      <c r="M61" s="201">
        <v>2.56</v>
      </c>
      <c r="N61" s="201">
        <v>2.85</v>
      </c>
      <c r="O61" s="201">
        <v>3.17</v>
      </c>
      <c r="P61" s="201">
        <v>5.22</v>
      </c>
      <c r="Q61" s="201">
        <v>0.25</v>
      </c>
      <c r="R61" s="201">
        <v>1.28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87.37</v>
      </c>
      <c r="AF61" s="201">
        <v>0</v>
      </c>
      <c r="AG61" s="201">
        <v>0</v>
      </c>
      <c r="AH61" s="201">
        <v>0</v>
      </c>
      <c r="AI61" s="201">
        <v>17.36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7.89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4.6900000000000004</v>
      </c>
      <c r="BA61" s="201">
        <v>3.41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6.22</v>
      </c>
      <c r="M62" s="201">
        <v>2.56</v>
      </c>
      <c r="N62" s="201">
        <v>2.85</v>
      </c>
      <c r="O62" s="201">
        <v>3.17</v>
      </c>
      <c r="P62" s="201">
        <v>5.22</v>
      </c>
      <c r="Q62" s="201">
        <v>0.25</v>
      </c>
      <c r="R62" s="201">
        <v>1.28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87.37</v>
      </c>
      <c r="AF62" s="201">
        <v>0</v>
      </c>
      <c r="AG62" s="201">
        <v>0</v>
      </c>
      <c r="AH62" s="201">
        <v>0</v>
      </c>
      <c r="AI62" s="201">
        <v>17.36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7.89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4.6900000000000004</v>
      </c>
      <c r="BA62" s="201">
        <v>3.41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6.22</v>
      </c>
      <c r="M63" s="201">
        <v>2.56</v>
      </c>
      <c r="N63" s="201">
        <v>2.85</v>
      </c>
      <c r="O63" s="201">
        <v>3.17</v>
      </c>
      <c r="P63" s="201">
        <v>5.22</v>
      </c>
      <c r="Q63" s="201">
        <v>0.25</v>
      </c>
      <c r="R63" s="201">
        <v>1.28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87.37</v>
      </c>
      <c r="AF63" s="201">
        <v>0</v>
      </c>
      <c r="AG63" s="201">
        <v>0</v>
      </c>
      <c r="AH63" s="201">
        <v>0</v>
      </c>
      <c r="AI63" s="201">
        <v>8.58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7.89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1.46</v>
      </c>
      <c r="AZ63" s="201">
        <v>4.6900000000000004</v>
      </c>
      <c r="BA63" s="201">
        <v>3.41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6.22</v>
      </c>
      <c r="M64" s="201">
        <v>2.56</v>
      </c>
      <c r="N64" s="201">
        <v>2.85</v>
      </c>
      <c r="O64" s="201">
        <v>3.17</v>
      </c>
      <c r="P64" s="201">
        <v>5.22</v>
      </c>
      <c r="Q64" s="201">
        <v>0.25</v>
      </c>
      <c r="R64" s="201">
        <v>1.0900000000000001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87.37</v>
      </c>
      <c r="AF64" s="201">
        <v>0</v>
      </c>
      <c r="AG64" s="201">
        <v>0</v>
      </c>
      <c r="AH64" s="201">
        <v>0</v>
      </c>
      <c r="AI64" s="201">
        <v>8.58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7.89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4.6900000000000004</v>
      </c>
      <c r="BA64" s="201">
        <v>3.41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6.22</v>
      </c>
      <c r="M65" s="201">
        <v>2.56</v>
      </c>
      <c r="N65" s="201">
        <v>2.85</v>
      </c>
      <c r="O65" s="201">
        <v>3.17</v>
      </c>
      <c r="P65" s="201">
        <v>5.22</v>
      </c>
      <c r="Q65" s="201">
        <v>0.33</v>
      </c>
      <c r="R65" s="201">
        <v>1.28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87.37</v>
      </c>
      <c r="AF65" s="201">
        <v>0</v>
      </c>
      <c r="AG65" s="201">
        <v>0</v>
      </c>
      <c r="AH65" s="201">
        <v>0</v>
      </c>
      <c r="AI65" s="201">
        <v>8.58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7.89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4.6900000000000004</v>
      </c>
      <c r="BA65" s="201">
        <v>3.41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6.22</v>
      </c>
      <c r="M66" s="201">
        <v>2.56</v>
      </c>
      <c r="N66" s="201">
        <v>2.85</v>
      </c>
      <c r="O66" s="201">
        <v>3.17</v>
      </c>
      <c r="P66" s="201">
        <v>5.22</v>
      </c>
      <c r="Q66" s="201">
        <v>0.37</v>
      </c>
      <c r="R66" s="201">
        <v>1.28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87.37</v>
      </c>
      <c r="AF66" s="201">
        <v>0</v>
      </c>
      <c r="AG66" s="201">
        <v>0</v>
      </c>
      <c r="AH66" s="201">
        <v>0</v>
      </c>
      <c r="AI66" s="201">
        <v>8.58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7.89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4.6900000000000004</v>
      </c>
      <c r="BA66" s="201">
        <v>3.41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6.22</v>
      </c>
      <c r="M67" s="201">
        <v>2.56</v>
      </c>
      <c r="N67" s="201">
        <v>2.85</v>
      </c>
      <c r="O67" s="201">
        <v>3.17</v>
      </c>
      <c r="P67" s="201">
        <v>5.22</v>
      </c>
      <c r="Q67" s="201">
        <v>0.37</v>
      </c>
      <c r="R67" s="201">
        <v>1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87.37</v>
      </c>
      <c r="AF67" s="201">
        <v>0</v>
      </c>
      <c r="AG67" s="201">
        <v>0</v>
      </c>
      <c r="AH67" s="201">
        <v>0</v>
      </c>
      <c r="AI67" s="201">
        <v>8.58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7.89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4.6900000000000004</v>
      </c>
      <c r="BA67" s="201">
        <v>3.41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5.79</v>
      </c>
      <c r="M68" s="201">
        <v>2.56</v>
      </c>
      <c r="N68" s="201">
        <v>2.85</v>
      </c>
      <c r="O68" s="201">
        <v>3.17</v>
      </c>
      <c r="P68" s="201">
        <v>5.22</v>
      </c>
      <c r="Q68" s="201">
        <v>0.41</v>
      </c>
      <c r="R68" s="201">
        <v>1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87.37</v>
      </c>
      <c r="AF68" s="201">
        <v>0</v>
      </c>
      <c r="AG68" s="201">
        <v>0</v>
      </c>
      <c r="AH68" s="201">
        <v>0</v>
      </c>
      <c r="AI68" s="201">
        <v>8.58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5.79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4.6900000000000004</v>
      </c>
      <c r="BA68" s="201">
        <v>3.41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2.9</v>
      </c>
      <c r="M69" s="201">
        <v>2.56</v>
      </c>
      <c r="N69" s="201">
        <v>2.85</v>
      </c>
      <c r="O69" s="201">
        <v>3.17</v>
      </c>
      <c r="P69" s="201">
        <v>5.22</v>
      </c>
      <c r="Q69" s="201">
        <v>0.41</v>
      </c>
      <c r="R69" s="201">
        <v>1.26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87.37</v>
      </c>
      <c r="AF69" s="201">
        <v>0</v>
      </c>
      <c r="AG69" s="201">
        <v>0</v>
      </c>
      <c r="AH69" s="201">
        <v>0</v>
      </c>
      <c r="AI69" s="201">
        <v>8.58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5.79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4.6900000000000004</v>
      </c>
      <c r="BA69" s="201">
        <v>3.41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1.87</v>
      </c>
      <c r="L70" s="201">
        <v>2.9</v>
      </c>
      <c r="M70" s="201">
        <v>2.56</v>
      </c>
      <c r="N70" s="201">
        <v>2.85</v>
      </c>
      <c r="O70" s="201">
        <v>3.17</v>
      </c>
      <c r="P70" s="201">
        <v>5.22</v>
      </c>
      <c r="Q70" s="201">
        <v>0.41</v>
      </c>
      <c r="R70" s="201">
        <v>1.26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87.37</v>
      </c>
      <c r="AF70" s="201">
        <v>0</v>
      </c>
      <c r="AG70" s="201">
        <v>0</v>
      </c>
      <c r="AH70" s="201">
        <v>0</v>
      </c>
      <c r="AI70" s="201">
        <v>8.58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5.79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4.6900000000000004</v>
      </c>
      <c r="BA70" s="201">
        <v>3.41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6.22</v>
      </c>
      <c r="M71" s="201">
        <v>2.56</v>
      </c>
      <c r="N71" s="201">
        <v>2.85</v>
      </c>
      <c r="O71" s="201">
        <v>3.17</v>
      </c>
      <c r="P71" s="201">
        <v>5.22</v>
      </c>
      <c r="Q71" s="201">
        <v>0.41</v>
      </c>
      <c r="R71" s="201">
        <v>1.26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87.37</v>
      </c>
      <c r="AF71" s="201">
        <v>0</v>
      </c>
      <c r="AG71" s="201">
        <v>0</v>
      </c>
      <c r="AH71" s="201">
        <v>0</v>
      </c>
      <c r="AI71" s="201">
        <v>8.58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7.89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4.6900000000000004</v>
      </c>
      <c r="BA71" s="201">
        <v>3.41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2.0499999999999998</v>
      </c>
      <c r="L72" s="201">
        <v>6.22</v>
      </c>
      <c r="M72" s="201">
        <v>2.56</v>
      </c>
      <c r="N72" s="201">
        <v>2.85</v>
      </c>
      <c r="O72" s="201">
        <v>3.17</v>
      </c>
      <c r="P72" s="201">
        <v>5.22</v>
      </c>
      <c r="Q72" s="201">
        <v>0.41</v>
      </c>
      <c r="R72" s="201">
        <v>1.26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87.37</v>
      </c>
      <c r="AF72" s="201">
        <v>0</v>
      </c>
      <c r="AG72" s="201">
        <v>0</v>
      </c>
      <c r="AH72" s="201">
        <v>0</v>
      </c>
      <c r="AI72" s="201">
        <v>8.58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7.89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4.6900000000000004</v>
      </c>
      <c r="BA72" s="201">
        <v>3.41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6.22</v>
      </c>
      <c r="M73" s="201">
        <v>2.56</v>
      </c>
      <c r="N73" s="201">
        <v>2.85</v>
      </c>
      <c r="O73" s="201">
        <v>3.17</v>
      </c>
      <c r="P73" s="201">
        <v>5.22</v>
      </c>
      <c r="Q73" s="201">
        <v>0.41</v>
      </c>
      <c r="R73" s="201">
        <v>1.26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87.37</v>
      </c>
      <c r="AF73" s="201">
        <v>0</v>
      </c>
      <c r="AG73" s="201">
        <v>0</v>
      </c>
      <c r="AH73" s="201">
        <v>0</v>
      </c>
      <c r="AI73" s="201">
        <v>8.58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7.89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4.6900000000000004</v>
      </c>
      <c r="BA73" s="201">
        <v>3.41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6.22</v>
      </c>
      <c r="M74" s="201">
        <v>2.56</v>
      </c>
      <c r="N74" s="201">
        <v>2.85</v>
      </c>
      <c r="O74" s="201">
        <v>3.17</v>
      </c>
      <c r="P74" s="201">
        <v>5.22</v>
      </c>
      <c r="Q74" s="201">
        <v>0.41</v>
      </c>
      <c r="R74" s="201">
        <v>1.26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87.37</v>
      </c>
      <c r="AF74" s="201">
        <v>0</v>
      </c>
      <c r="AG74" s="201">
        <v>0</v>
      </c>
      <c r="AH74" s="201">
        <v>0</v>
      </c>
      <c r="AI74" s="201">
        <v>8.58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7.89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4.6900000000000004</v>
      </c>
      <c r="BA74" s="201">
        <v>3.41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6.22</v>
      </c>
      <c r="M75" s="201">
        <v>2.56</v>
      </c>
      <c r="N75" s="201">
        <v>2.85</v>
      </c>
      <c r="O75" s="201">
        <v>3.17</v>
      </c>
      <c r="P75" s="201">
        <v>5.22</v>
      </c>
      <c r="Q75" s="201">
        <v>0.41</v>
      </c>
      <c r="R75" s="201">
        <v>1.28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87.37</v>
      </c>
      <c r="AF75" s="201">
        <v>0</v>
      </c>
      <c r="AG75" s="201">
        <v>0</v>
      </c>
      <c r="AH75" s="201">
        <v>0</v>
      </c>
      <c r="AI75" s="201">
        <v>8.58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7.89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4.6900000000000004</v>
      </c>
      <c r="BA75" s="201">
        <v>3.41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6.22</v>
      </c>
      <c r="M76" s="201">
        <v>2.56</v>
      </c>
      <c r="N76" s="201">
        <v>2.85</v>
      </c>
      <c r="O76" s="201">
        <v>3.17</v>
      </c>
      <c r="P76" s="201">
        <v>5.22</v>
      </c>
      <c r="Q76" s="201">
        <v>0.41</v>
      </c>
      <c r="R76" s="201">
        <v>1.26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87.37</v>
      </c>
      <c r="AF76" s="201">
        <v>0</v>
      </c>
      <c r="AG76" s="201">
        <v>0</v>
      </c>
      <c r="AH76" s="201">
        <v>0</v>
      </c>
      <c r="AI76" s="201">
        <v>8.58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7.89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4.6900000000000004</v>
      </c>
      <c r="BA76" s="201">
        <v>3.41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6.22</v>
      </c>
      <c r="M77" s="201">
        <v>2.56</v>
      </c>
      <c r="N77" s="201">
        <v>2.85</v>
      </c>
      <c r="O77" s="201">
        <v>3.17</v>
      </c>
      <c r="P77" s="201">
        <v>5.22</v>
      </c>
      <c r="Q77" s="201">
        <v>0.41</v>
      </c>
      <c r="R77" s="201">
        <v>1.26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87.37</v>
      </c>
      <c r="AF77" s="201">
        <v>0</v>
      </c>
      <c r="AG77" s="201">
        <v>0</v>
      </c>
      <c r="AH77" s="201">
        <v>0</v>
      </c>
      <c r="AI77" s="201">
        <v>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7.89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4.6900000000000004</v>
      </c>
      <c r="BA77" s="201">
        <v>3.41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6.22</v>
      </c>
      <c r="M78" s="201">
        <v>2.56</v>
      </c>
      <c r="N78" s="201">
        <v>2.85</v>
      </c>
      <c r="O78" s="201">
        <v>3.17</v>
      </c>
      <c r="P78" s="201">
        <v>5.22</v>
      </c>
      <c r="Q78" s="201">
        <v>0.41</v>
      </c>
      <c r="R78" s="201">
        <v>1.26</v>
      </c>
      <c r="S78" s="201">
        <v>0.63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87.37</v>
      </c>
      <c r="AF78" s="201">
        <v>0</v>
      </c>
      <c r="AG78" s="201">
        <v>0</v>
      </c>
      <c r="AH78" s="201">
        <v>0</v>
      </c>
      <c r="AI78" s="201">
        <v>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7.89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2.98</v>
      </c>
      <c r="AZ78" s="201">
        <v>4.8600000000000003</v>
      </c>
      <c r="BA78" s="201">
        <v>3.5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2.83</v>
      </c>
      <c r="L79" s="201">
        <v>6.22</v>
      </c>
      <c r="M79" s="201">
        <v>2.56</v>
      </c>
      <c r="N79" s="201">
        <v>2.85</v>
      </c>
      <c r="O79" s="201">
        <v>3.17</v>
      </c>
      <c r="P79" s="201">
        <v>5.22</v>
      </c>
      <c r="Q79" s="201">
        <v>0.41</v>
      </c>
      <c r="R79" s="201">
        <v>1.26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87.37</v>
      </c>
      <c r="AF79" s="201">
        <v>0</v>
      </c>
      <c r="AG79" s="201">
        <v>0</v>
      </c>
      <c r="AH79" s="201">
        <v>0</v>
      </c>
      <c r="AI79" s="201">
        <v>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7.89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2.98</v>
      </c>
      <c r="AZ79" s="201">
        <v>4.8600000000000003</v>
      </c>
      <c r="BA79" s="201">
        <v>3.5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6.22</v>
      </c>
      <c r="M80" s="201">
        <v>2.56</v>
      </c>
      <c r="N80" s="201">
        <v>2.85</v>
      </c>
      <c r="O80" s="201">
        <v>3.17</v>
      </c>
      <c r="P80" s="201">
        <v>5.22</v>
      </c>
      <c r="Q80" s="201">
        <v>0.41</v>
      </c>
      <c r="R80" s="201">
        <v>1.26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87.37</v>
      </c>
      <c r="AF80" s="201">
        <v>0</v>
      </c>
      <c r="AG80" s="201">
        <v>0</v>
      </c>
      <c r="AH80" s="201">
        <v>0</v>
      </c>
      <c r="AI80" s="201">
        <v>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7.89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2.98</v>
      </c>
      <c r="AZ80" s="201">
        <v>4.8600000000000003</v>
      </c>
      <c r="BA80" s="201">
        <v>3.5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6.22</v>
      </c>
      <c r="M81" s="201">
        <v>2.56</v>
      </c>
      <c r="N81" s="201">
        <v>2.85</v>
      </c>
      <c r="O81" s="201">
        <v>3.17</v>
      </c>
      <c r="P81" s="201">
        <v>5.22</v>
      </c>
      <c r="Q81" s="201">
        <v>0.41</v>
      </c>
      <c r="R81" s="201">
        <v>1.26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87.37</v>
      </c>
      <c r="AF81" s="201">
        <v>0</v>
      </c>
      <c r="AG81" s="201">
        <v>0</v>
      </c>
      <c r="AH81" s="201">
        <v>0</v>
      </c>
      <c r="AI81" s="201">
        <v>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7.89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2.98</v>
      </c>
      <c r="AZ81" s="201">
        <v>4.8600000000000003</v>
      </c>
      <c r="BA81" s="201">
        <v>3.5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6.22</v>
      </c>
      <c r="M82" s="201">
        <v>2.56</v>
      </c>
      <c r="N82" s="201">
        <v>2.85</v>
      </c>
      <c r="O82" s="201">
        <v>3.17</v>
      </c>
      <c r="P82" s="201">
        <v>5.22</v>
      </c>
      <c r="Q82" s="201">
        <v>0.41</v>
      </c>
      <c r="R82" s="201">
        <v>1.26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87.37</v>
      </c>
      <c r="AF82" s="201">
        <v>0</v>
      </c>
      <c r="AG82" s="201">
        <v>0</v>
      </c>
      <c r="AH82" s="201">
        <v>0</v>
      </c>
      <c r="AI82" s="201">
        <v>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7.89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2.98</v>
      </c>
      <c r="AZ82" s="201">
        <v>4.8600000000000003</v>
      </c>
      <c r="BA82" s="201">
        <v>3.5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6.22</v>
      </c>
      <c r="M83" s="201">
        <v>2.56</v>
      </c>
      <c r="N83" s="201">
        <v>2.85</v>
      </c>
      <c r="O83" s="201">
        <v>3.17</v>
      </c>
      <c r="P83" s="201">
        <v>5.22</v>
      </c>
      <c r="Q83" s="201">
        <v>0.41</v>
      </c>
      <c r="R83" s="201">
        <v>1.26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87.37</v>
      </c>
      <c r="AF83" s="201">
        <v>0</v>
      </c>
      <c r="AG83" s="201">
        <v>0</v>
      </c>
      <c r="AH83" s="201">
        <v>0</v>
      </c>
      <c r="AI83" s="201">
        <v>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7.89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2.98</v>
      </c>
      <c r="AZ83" s="201">
        <v>4.8600000000000003</v>
      </c>
      <c r="BA83" s="201">
        <v>3.5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6.22</v>
      </c>
      <c r="M84" s="201">
        <v>2.56</v>
      </c>
      <c r="N84" s="201">
        <v>2.85</v>
      </c>
      <c r="O84" s="201">
        <v>3.17</v>
      </c>
      <c r="P84" s="201">
        <v>5.22</v>
      </c>
      <c r="Q84" s="201">
        <v>0.41</v>
      </c>
      <c r="R84" s="201">
        <v>1.26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87.37</v>
      </c>
      <c r="AF84" s="201">
        <v>0</v>
      </c>
      <c r="AG84" s="201">
        <v>0</v>
      </c>
      <c r="AH84" s="201">
        <v>0</v>
      </c>
      <c r="AI84" s="201">
        <v>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7.89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2.98</v>
      </c>
      <c r="AZ84" s="201">
        <v>4.8600000000000003</v>
      </c>
      <c r="BA84" s="201">
        <v>3.5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6.22</v>
      </c>
      <c r="M85" s="201">
        <v>2.56</v>
      </c>
      <c r="N85" s="201">
        <v>2.85</v>
      </c>
      <c r="O85" s="201">
        <v>3.17</v>
      </c>
      <c r="P85" s="201">
        <v>5.22</v>
      </c>
      <c r="Q85" s="201">
        <v>0.41</v>
      </c>
      <c r="R85" s="201">
        <v>1.26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87.37</v>
      </c>
      <c r="AF85" s="201">
        <v>0</v>
      </c>
      <c r="AG85" s="201">
        <v>0</v>
      </c>
      <c r="AH85" s="201">
        <v>0</v>
      </c>
      <c r="AI85" s="201">
        <v>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7.89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2.98</v>
      </c>
      <c r="AZ85" s="201">
        <v>4.8600000000000003</v>
      </c>
      <c r="BA85" s="201">
        <v>3.5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6.22</v>
      </c>
      <c r="M86" s="201">
        <v>2.56</v>
      </c>
      <c r="N86" s="201">
        <v>2.85</v>
      </c>
      <c r="O86" s="201">
        <v>3.17</v>
      </c>
      <c r="P86" s="201">
        <v>5.22</v>
      </c>
      <c r="Q86" s="201">
        <v>0.41</v>
      </c>
      <c r="R86" s="201">
        <v>1.26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87.37</v>
      </c>
      <c r="AF86" s="201">
        <v>0</v>
      </c>
      <c r="AG86" s="201">
        <v>0</v>
      </c>
      <c r="AH86" s="201">
        <v>0</v>
      </c>
      <c r="AI86" s="201">
        <v>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7.89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4.6900000000000004</v>
      </c>
      <c r="BA86" s="201">
        <v>3.41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6.22</v>
      </c>
      <c r="M87" s="201">
        <v>2.56</v>
      </c>
      <c r="N87" s="201">
        <v>2.85</v>
      </c>
      <c r="O87" s="201">
        <v>3.17</v>
      </c>
      <c r="P87" s="201">
        <v>5.22</v>
      </c>
      <c r="Q87" s="201">
        <v>0.41</v>
      </c>
      <c r="R87" s="201">
        <v>1.26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87.37</v>
      </c>
      <c r="AF87" s="201">
        <v>0</v>
      </c>
      <c r="AG87" s="201">
        <v>0</v>
      </c>
      <c r="AH87" s="201">
        <v>0</v>
      </c>
      <c r="AI87" s="201">
        <v>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7.89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4.6900000000000004</v>
      </c>
      <c r="BA87" s="201">
        <v>3.41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6.22</v>
      </c>
      <c r="M88" s="201">
        <v>2.56</v>
      </c>
      <c r="N88" s="201">
        <v>2.85</v>
      </c>
      <c r="O88" s="201">
        <v>3.17</v>
      </c>
      <c r="P88" s="201">
        <v>5.22</v>
      </c>
      <c r="Q88" s="201">
        <v>0.41</v>
      </c>
      <c r="R88" s="201">
        <v>1.26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87.37</v>
      </c>
      <c r="AF88" s="201">
        <v>0</v>
      </c>
      <c r="AG88" s="201">
        <v>0</v>
      </c>
      <c r="AH88" s="201">
        <v>0</v>
      </c>
      <c r="AI88" s="201">
        <v>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7.89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4.6900000000000004</v>
      </c>
      <c r="BA88" s="201">
        <v>3.41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6.22</v>
      </c>
      <c r="M89" s="201">
        <v>2.56</v>
      </c>
      <c r="N89" s="201">
        <v>2.85</v>
      </c>
      <c r="O89" s="201">
        <v>3.17</v>
      </c>
      <c r="P89" s="201">
        <v>5.22</v>
      </c>
      <c r="Q89" s="201">
        <v>0.41</v>
      </c>
      <c r="R89" s="201">
        <v>1.26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87.37</v>
      </c>
      <c r="AF89" s="201">
        <v>0</v>
      </c>
      <c r="AG89" s="201">
        <v>0</v>
      </c>
      <c r="AH89" s="201">
        <v>0</v>
      </c>
      <c r="AI89" s="201">
        <v>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7.89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4.6900000000000004</v>
      </c>
      <c r="BA89" s="201">
        <v>3.41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6.22</v>
      </c>
      <c r="M90" s="201">
        <v>2.56</v>
      </c>
      <c r="N90" s="201">
        <v>2.85</v>
      </c>
      <c r="O90" s="201">
        <v>3.17</v>
      </c>
      <c r="P90" s="201">
        <v>5.22</v>
      </c>
      <c r="Q90" s="201">
        <v>0.41</v>
      </c>
      <c r="R90" s="201">
        <v>1.26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87.37</v>
      </c>
      <c r="AF90" s="201">
        <v>0</v>
      </c>
      <c r="AG90" s="201">
        <v>0</v>
      </c>
      <c r="AH90" s="201">
        <v>0</v>
      </c>
      <c r="AI90" s="201">
        <v>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7.89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2.98</v>
      </c>
      <c r="AZ90" s="201">
        <v>4.8600000000000003</v>
      </c>
      <c r="BA90" s="201">
        <v>3.5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6.22</v>
      </c>
      <c r="M91" s="201">
        <v>2.56</v>
      </c>
      <c r="N91" s="201">
        <v>2.85</v>
      </c>
      <c r="O91" s="201">
        <v>3.17</v>
      </c>
      <c r="P91" s="201">
        <v>5.22</v>
      </c>
      <c r="Q91" s="201">
        <v>0.41</v>
      </c>
      <c r="R91" s="201">
        <v>1.26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87.37</v>
      </c>
      <c r="AF91" s="201">
        <v>0</v>
      </c>
      <c r="AG91" s="201">
        <v>0</v>
      </c>
      <c r="AH91" s="201">
        <v>0</v>
      </c>
      <c r="AI91" s="201">
        <v>6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7.89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2.98</v>
      </c>
      <c r="AZ91" s="201">
        <v>4.8600000000000003</v>
      </c>
      <c r="BA91" s="201">
        <v>3.5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6.22</v>
      </c>
      <c r="M92" s="201">
        <v>2.56</v>
      </c>
      <c r="N92" s="201">
        <v>2.85</v>
      </c>
      <c r="O92" s="201">
        <v>3.17</v>
      </c>
      <c r="P92" s="201">
        <v>5.22</v>
      </c>
      <c r="Q92" s="201">
        <v>0.41</v>
      </c>
      <c r="R92" s="201">
        <v>1.26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87.37</v>
      </c>
      <c r="AF92" s="201">
        <v>0</v>
      </c>
      <c r="AG92" s="201">
        <v>0</v>
      </c>
      <c r="AH92" s="201">
        <v>0</v>
      </c>
      <c r="AI92" s="201">
        <v>6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7.89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2.98</v>
      </c>
      <c r="AZ92" s="201">
        <v>4.8600000000000003</v>
      </c>
      <c r="BA92" s="201">
        <v>3.5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6.22</v>
      </c>
      <c r="M93" s="201">
        <v>2.56</v>
      </c>
      <c r="N93" s="201">
        <v>2.85</v>
      </c>
      <c r="O93" s="201">
        <v>3.17</v>
      </c>
      <c r="P93" s="201">
        <v>5.22</v>
      </c>
      <c r="Q93" s="201">
        <v>0.41</v>
      </c>
      <c r="R93" s="201">
        <v>1.26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1.33</v>
      </c>
      <c r="AB93" s="201">
        <v>0</v>
      </c>
      <c r="AC93" s="201">
        <v>0</v>
      </c>
      <c r="AD93" s="201">
        <v>0</v>
      </c>
      <c r="AE93" s="201">
        <v>65.41</v>
      </c>
      <c r="AF93" s="201">
        <v>0</v>
      </c>
      <c r="AG93" s="201">
        <v>0</v>
      </c>
      <c r="AH93" s="201">
        <v>0</v>
      </c>
      <c r="AI93" s="201">
        <v>6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7.89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2.98</v>
      </c>
      <c r="AZ93" s="201">
        <v>4.8600000000000003</v>
      </c>
      <c r="BA93" s="201">
        <v>3.5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6.22</v>
      </c>
      <c r="M94" s="201">
        <v>2.56</v>
      </c>
      <c r="N94" s="201">
        <v>2.85</v>
      </c>
      <c r="O94" s="201">
        <v>3.17</v>
      </c>
      <c r="P94" s="201">
        <v>5.22</v>
      </c>
      <c r="Q94" s="201">
        <v>0.41</v>
      </c>
      <c r="R94" s="201">
        <v>1.26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1.33</v>
      </c>
      <c r="AB94" s="201">
        <v>0</v>
      </c>
      <c r="AC94" s="201">
        <v>0</v>
      </c>
      <c r="AD94" s="201">
        <v>0</v>
      </c>
      <c r="AE94" s="201">
        <v>65.41</v>
      </c>
      <c r="AF94" s="201">
        <v>0</v>
      </c>
      <c r="AG94" s="201">
        <v>0</v>
      </c>
      <c r="AH94" s="201">
        <v>0</v>
      </c>
      <c r="AI94" s="201">
        <v>6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7.89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4.6900000000000004</v>
      </c>
      <c r="BA94" s="201">
        <v>3.41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6.22</v>
      </c>
      <c r="M95" s="201">
        <v>2.56</v>
      </c>
      <c r="N95" s="201">
        <v>2.85</v>
      </c>
      <c r="O95" s="201">
        <v>3.17</v>
      </c>
      <c r="P95" s="201">
        <v>5.22</v>
      </c>
      <c r="Q95" s="201">
        <v>0.41</v>
      </c>
      <c r="R95" s="201">
        <v>1.26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1.33</v>
      </c>
      <c r="AB95" s="201">
        <v>0</v>
      </c>
      <c r="AC95" s="201">
        <v>0</v>
      </c>
      <c r="AD95" s="201">
        <v>0</v>
      </c>
      <c r="AE95" s="201">
        <v>65.41</v>
      </c>
      <c r="AF95" s="201">
        <v>0</v>
      </c>
      <c r="AG95" s="201">
        <v>0</v>
      </c>
      <c r="AH95" s="201">
        <v>0</v>
      </c>
      <c r="AI95" s="201">
        <v>6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7.89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4.6900000000000004</v>
      </c>
      <c r="BA95" s="201">
        <v>3.41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6.22</v>
      </c>
      <c r="M96" s="201">
        <v>2.56</v>
      </c>
      <c r="N96" s="201">
        <v>2.85</v>
      </c>
      <c r="O96" s="201">
        <v>3.17</v>
      </c>
      <c r="P96" s="201">
        <v>5.22</v>
      </c>
      <c r="Q96" s="201">
        <v>0.41</v>
      </c>
      <c r="R96" s="201">
        <v>1.26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1.33</v>
      </c>
      <c r="AB96" s="201">
        <v>0</v>
      </c>
      <c r="AC96" s="201">
        <v>0</v>
      </c>
      <c r="AD96" s="201">
        <v>0</v>
      </c>
      <c r="AE96" s="201">
        <v>65.41</v>
      </c>
      <c r="AF96" s="201">
        <v>0</v>
      </c>
      <c r="AG96" s="201">
        <v>0</v>
      </c>
      <c r="AH96" s="201">
        <v>0</v>
      </c>
      <c r="AI96" s="201">
        <v>6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7.89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4.6900000000000004</v>
      </c>
      <c r="BA96" s="201">
        <v>3.41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6.22</v>
      </c>
      <c r="M97" s="201">
        <v>2.56</v>
      </c>
      <c r="N97" s="201">
        <v>2.85</v>
      </c>
      <c r="O97" s="201">
        <v>3.17</v>
      </c>
      <c r="P97" s="201">
        <v>5.22</v>
      </c>
      <c r="Q97" s="201">
        <v>0.41</v>
      </c>
      <c r="R97" s="201">
        <v>1.26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1.33</v>
      </c>
      <c r="AB97" s="201">
        <v>0</v>
      </c>
      <c r="AC97" s="201">
        <v>0</v>
      </c>
      <c r="AD97" s="201">
        <v>0</v>
      </c>
      <c r="AE97" s="201">
        <v>65.41</v>
      </c>
      <c r="AF97" s="201">
        <v>0</v>
      </c>
      <c r="AG97" s="201">
        <v>0</v>
      </c>
      <c r="AH97" s="201">
        <v>0</v>
      </c>
      <c r="AI97" s="201">
        <v>6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7.89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4.6900000000000004</v>
      </c>
      <c r="BA97" s="201">
        <v>3.41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6.22</v>
      </c>
      <c r="M98" s="201">
        <v>2.56</v>
      </c>
      <c r="N98" s="201">
        <v>2.85</v>
      </c>
      <c r="O98" s="201">
        <v>3.17</v>
      </c>
      <c r="P98" s="201">
        <v>5.22</v>
      </c>
      <c r="Q98" s="201">
        <v>0.41</v>
      </c>
      <c r="R98" s="201">
        <v>1.26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1.33</v>
      </c>
      <c r="AB98" s="201">
        <v>0</v>
      </c>
      <c r="AC98" s="201">
        <v>0</v>
      </c>
      <c r="AD98" s="201">
        <v>0</v>
      </c>
      <c r="AE98" s="201">
        <v>65.41</v>
      </c>
      <c r="AF98" s="201">
        <v>0</v>
      </c>
      <c r="AG98" s="201">
        <v>0</v>
      </c>
      <c r="AH98" s="201">
        <v>0</v>
      </c>
      <c r="AI98" s="201">
        <v>6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7.89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4.6900000000000004</v>
      </c>
      <c r="BA98" s="201">
        <v>3.41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4.3725000000000005E-3</v>
      </c>
      <c r="E99">
        <f t="shared" si="0"/>
        <v>0</v>
      </c>
      <c r="F99">
        <f t="shared" si="0"/>
        <v>0</v>
      </c>
      <c r="G99">
        <f t="shared" si="0"/>
        <v>2.085E-3</v>
      </c>
      <c r="H99">
        <f t="shared" si="0"/>
        <v>0</v>
      </c>
      <c r="I99">
        <f t="shared" si="0"/>
        <v>0</v>
      </c>
      <c r="J99">
        <f t="shared" si="0"/>
        <v>6.6825000000000001E-3</v>
      </c>
      <c r="K99">
        <f t="shared" si="0"/>
        <v>3.8730000000000014E-2</v>
      </c>
      <c r="L99">
        <f t="shared" si="0"/>
        <v>8.051250000000007E-2</v>
      </c>
      <c r="M99">
        <f t="shared" si="0"/>
        <v>3.5840000000000018E-2</v>
      </c>
      <c r="N99">
        <f t="shared" si="0"/>
        <v>3.9899999999999963E-2</v>
      </c>
      <c r="O99">
        <f t="shared" si="0"/>
        <v>4.4379999999999968E-2</v>
      </c>
      <c r="P99">
        <f t="shared" si="0"/>
        <v>7.2272500000000031E-2</v>
      </c>
      <c r="Q99">
        <f t="shared" si="0"/>
        <v>5.0400000000000011E-3</v>
      </c>
      <c r="R99">
        <f t="shared" si="0"/>
        <v>1.6182499999999995E-2</v>
      </c>
      <c r="S99">
        <f t="shared" si="0"/>
        <v>8.8100000000000001E-3</v>
      </c>
      <c r="T99">
        <f t="shared" si="0"/>
        <v>2.5190000000000021E-2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4.8710000000000087E-2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2.0665799999999983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0.35390499999999941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0.14222999999999988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7.5195000000000081E-2</v>
      </c>
      <c r="AZ99">
        <f t="shared" si="0"/>
        <v>8.4419999999999995E-2</v>
      </c>
      <c r="BA99">
        <f t="shared" si="0"/>
        <v>8.2110000000000002E-2</v>
      </c>
      <c r="BB99">
        <f t="shared" si="0"/>
        <v>4.950750000000001E-2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17.63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17.63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17.63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17.63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17.63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17.63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17.63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17.63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17.63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17.63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17.63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17.63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17.63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17.63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17.63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17.63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17.63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17.63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17.63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17.63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17.63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17.63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17.63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17.63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17.63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17.63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17.63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17.63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17.63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17.63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17.63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17.63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17.63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17.63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17.63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17.63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17.63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17.63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17.63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17.63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17.63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17.63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17.63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17.63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17.63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17.63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17.989999999999998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17.989999999999998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17.989999999999998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17.989999999999998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17.989999999999998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17.989999999999998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17.63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17.63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17.63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17.63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17.63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17.63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17.63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17.63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17.63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17.63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17.63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17.63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17.63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17.63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17.63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17.63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17.63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17.63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17.63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17.63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17.63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17.63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17.63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17.63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17.63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17.63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17.63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17.63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17.63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17.63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17.63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17.63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17.63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17.63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17.63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17.63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17.63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17.63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16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16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16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16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16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16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0.42121500000000089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31.24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256</v>
      </c>
      <c r="L3" s="201">
        <v>0</v>
      </c>
      <c r="M3" s="201">
        <v>0</v>
      </c>
      <c r="N3" s="201">
        <v>0</v>
      </c>
      <c r="O3" s="201">
        <v>508.66</v>
      </c>
      <c r="P3" s="201">
        <v>0</v>
      </c>
    </row>
    <row r="4" spans="1:17">
      <c r="A4" t="s">
        <v>46</v>
      </c>
      <c r="C4" s="24">
        <v>31.24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256</v>
      </c>
      <c r="L4" s="201">
        <v>0</v>
      </c>
      <c r="M4" s="201">
        <v>0</v>
      </c>
      <c r="N4" s="201">
        <v>0</v>
      </c>
      <c r="O4" s="201">
        <v>508.66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559.86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559.86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488.66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426.66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476.66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476.66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266.66000000000003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266.66000000000003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223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223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153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153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153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153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153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153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153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153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153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153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153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153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153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153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153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153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153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153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153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153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153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153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153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153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153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153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153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153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153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153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153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153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153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153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296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153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296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153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296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153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296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153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296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153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296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153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153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153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153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153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153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153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153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153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185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180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185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185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173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173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173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173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153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153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153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153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165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153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153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153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193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263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193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193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193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193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193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340.66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286.66000000000003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339.66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413.66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554.66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543.66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590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560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560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560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560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560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560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0.83811999999999998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6.9690000000000003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7.6479999999999997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5.7104900000000001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34.6</v>
      </c>
      <c r="H3" s="201">
        <v>0</v>
      </c>
      <c r="I3" s="201">
        <v>0</v>
      </c>
      <c r="J3" s="201">
        <v>5.26</v>
      </c>
      <c r="K3" s="201">
        <v>17.489999999999998</v>
      </c>
      <c r="L3" s="201">
        <v>0.59</v>
      </c>
      <c r="M3" s="201">
        <v>2.2599999999999998</v>
      </c>
      <c r="N3" s="201">
        <v>1.87</v>
      </c>
      <c r="O3" s="201">
        <v>2.62</v>
      </c>
      <c r="P3" s="201">
        <v>0</v>
      </c>
      <c r="Q3" s="201">
        <v>0.34</v>
      </c>
      <c r="R3" s="201">
        <v>0.67</v>
      </c>
      <c r="S3" s="201">
        <v>0.42</v>
      </c>
      <c r="T3" s="201">
        <v>0</v>
      </c>
      <c r="U3" s="201">
        <v>2.1</v>
      </c>
      <c r="V3" s="201">
        <v>0.31</v>
      </c>
      <c r="W3" s="201">
        <v>0.67</v>
      </c>
      <c r="X3" s="201">
        <v>2.23</v>
      </c>
      <c r="Y3" s="201">
        <v>0</v>
      </c>
      <c r="Z3" s="201">
        <v>4.2</v>
      </c>
      <c r="AA3" s="201">
        <v>1.35</v>
      </c>
      <c r="AB3" s="201">
        <v>0</v>
      </c>
      <c r="AC3" s="201">
        <v>18.32</v>
      </c>
      <c r="AD3" s="201">
        <v>0</v>
      </c>
      <c r="AE3" s="201">
        <v>0</v>
      </c>
      <c r="AF3" s="201">
        <v>0</v>
      </c>
      <c r="AG3" s="201">
        <v>1.1499999999999999</v>
      </c>
      <c r="AH3" s="201">
        <v>0</v>
      </c>
      <c r="AI3" s="201">
        <v>0</v>
      </c>
      <c r="AJ3" s="201">
        <v>0</v>
      </c>
      <c r="AK3" s="201">
        <v>-2.95</v>
      </c>
      <c r="AL3" s="201">
        <v>0</v>
      </c>
      <c r="AM3" s="201">
        <v>0</v>
      </c>
      <c r="AN3" s="201">
        <v>0</v>
      </c>
      <c r="AO3" s="201">
        <v>-200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0.28000000000000003</v>
      </c>
      <c r="AW3" s="201">
        <v>0.31</v>
      </c>
      <c r="AX3" s="201">
        <v>0.11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24.66</v>
      </c>
      <c r="H4" s="201">
        <v>0</v>
      </c>
      <c r="I4" s="201">
        <v>0</v>
      </c>
      <c r="J4" s="201">
        <v>0</v>
      </c>
      <c r="K4" s="201">
        <v>17.489999999999998</v>
      </c>
      <c r="L4" s="201">
        <v>0.59</v>
      </c>
      <c r="M4" s="201">
        <v>2.2599999999999998</v>
      </c>
      <c r="N4" s="201">
        <v>1.87</v>
      </c>
      <c r="O4" s="201">
        <v>2.62</v>
      </c>
      <c r="P4" s="201">
        <v>0</v>
      </c>
      <c r="Q4" s="201">
        <v>0.34</v>
      </c>
      <c r="R4" s="201">
        <v>0.67</v>
      </c>
      <c r="S4" s="201">
        <v>0.42</v>
      </c>
      <c r="T4" s="201">
        <v>0</v>
      </c>
      <c r="U4" s="201">
        <v>2.1</v>
      </c>
      <c r="V4" s="201">
        <v>0.31</v>
      </c>
      <c r="W4" s="201">
        <v>0.67</v>
      </c>
      <c r="X4" s="201">
        <v>2.23</v>
      </c>
      <c r="Y4" s="201">
        <v>0</v>
      </c>
      <c r="Z4" s="201">
        <v>4.2</v>
      </c>
      <c r="AA4" s="201">
        <v>1.35</v>
      </c>
      <c r="AB4" s="201">
        <v>0</v>
      </c>
      <c r="AC4" s="201">
        <v>18.32</v>
      </c>
      <c r="AD4" s="201">
        <v>0</v>
      </c>
      <c r="AE4" s="201">
        <v>0</v>
      </c>
      <c r="AF4" s="201">
        <v>0</v>
      </c>
      <c r="AG4" s="201">
        <v>1.1499999999999999</v>
      </c>
      <c r="AH4" s="201">
        <v>0</v>
      </c>
      <c r="AI4" s="201">
        <v>0</v>
      </c>
      <c r="AJ4" s="201">
        <v>0</v>
      </c>
      <c r="AK4" s="201">
        <v>-2.95</v>
      </c>
      <c r="AL4" s="201">
        <v>0</v>
      </c>
      <c r="AM4" s="201">
        <v>0</v>
      </c>
      <c r="AN4" s="201">
        <v>0</v>
      </c>
      <c r="AO4" s="201">
        <v>-200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0.28000000000000003</v>
      </c>
      <c r="AW4" s="201">
        <v>0.31</v>
      </c>
      <c r="AX4" s="201">
        <v>0.11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24.66</v>
      </c>
      <c r="H5" s="201">
        <v>0</v>
      </c>
      <c r="I5" s="201">
        <v>0</v>
      </c>
      <c r="J5" s="201">
        <v>0</v>
      </c>
      <c r="K5" s="201">
        <v>17.489999999999998</v>
      </c>
      <c r="L5" s="201">
        <v>0.43</v>
      </c>
      <c r="M5" s="201">
        <v>2.2599999999999998</v>
      </c>
      <c r="N5" s="201">
        <v>1.87</v>
      </c>
      <c r="O5" s="201">
        <v>2.62</v>
      </c>
      <c r="P5" s="201">
        <v>1.06</v>
      </c>
      <c r="Q5" s="201">
        <v>0.34</v>
      </c>
      <c r="R5" s="201">
        <v>0.67</v>
      </c>
      <c r="S5" s="201">
        <v>0.42</v>
      </c>
      <c r="T5" s="201">
        <v>0</v>
      </c>
      <c r="U5" s="201">
        <v>2.1</v>
      </c>
      <c r="V5" s="201">
        <v>0.31</v>
      </c>
      <c r="W5" s="201">
        <v>0.67</v>
      </c>
      <c r="X5" s="201">
        <v>2.23</v>
      </c>
      <c r="Y5" s="201">
        <v>0</v>
      </c>
      <c r="Z5" s="201">
        <v>4.2</v>
      </c>
      <c r="AA5" s="201">
        <v>1.35</v>
      </c>
      <c r="AB5" s="201">
        <v>0</v>
      </c>
      <c r="AC5" s="201">
        <v>17.100000000000001</v>
      </c>
      <c r="AD5" s="201">
        <v>0</v>
      </c>
      <c r="AE5" s="201">
        <v>0</v>
      </c>
      <c r="AF5" s="201">
        <v>0</v>
      </c>
      <c r="AG5" s="201">
        <v>1.1499999999999999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-200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0.28000000000000003</v>
      </c>
      <c r="AW5" s="201">
        <v>0.31</v>
      </c>
      <c r="AX5" s="201">
        <v>0.11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24.66</v>
      </c>
      <c r="H6" s="201">
        <v>0</v>
      </c>
      <c r="I6" s="201">
        <v>0</v>
      </c>
      <c r="J6" s="201">
        <v>0</v>
      </c>
      <c r="K6" s="201">
        <v>17.489999999999998</v>
      </c>
      <c r="L6" s="201">
        <v>0.43</v>
      </c>
      <c r="M6" s="201">
        <v>2.2599999999999998</v>
      </c>
      <c r="N6" s="201">
        <v>1.87</v>
      </c>
      <c r="O6" s="201">
        <v>2.62</v>
      </c>
      <c r="P6" s="201">
        <v>1.06</v>
      </c>
      <c r="Q6" s="201">
        <v>0.34</v>
      </c>
      <c r="R6" s="201">
        <v>0.67</v>
      </c>
      <c r="S6" s="201">
        <v>0.42</v>
      </c>
      <c r="T6" s="201">
        <v>0</v>
      </c>
      <c r="U6" s="201">
        <v>2.1</v>
      </c>
      <c r="V6" s="201">
        <v>0.31</v>
      </c>
      <c r="W6" s="201">
        <v>0.67</v>
      </c>
      <c r="X6" s="201">
        <v>2.23</v>
      </c>
      <c r="Y6" s="201">
        <v>0</v>
      </c>
      <c r="Z6" s="201">
        <v>4.2</v>
      </c>
      <c r="AA6" s="201">
        <v>1.35</v>
      </c>
      <c r="AB6" s="201">
        <v>0</v>
      </c>
      <c r="AC6" s="201">
        <v>17.100000000000001</v>
      </c>
      <c r="AD6" s="201">
        <v>0</v>
      </c>
      <c r="AE6" s="201">
        <v>0</v>
      </c>
      <c r="AF6" s="201">
        <v>0</v>
      </c>
      <c r="AG6" s="201">
        <v>1.1499999999999999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-200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0.28000000000000003</v>
      </c>
      <c r="AW6" s="201">
        <v>0.31</v>
      </c>
      <c r="AX6" s="201">
        <v>0.11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9.3699999999999992</v>
      </c>
      <c r="E7" s="201">
        <v>0</v>
      </c>
      <c r="F7" s="201">
        <v>0</v>
      </c>
      <c r="G7" s="201">
        <v>33.26</v>
      </c>
      <c r="H7" s="201">
        <v>0</v>
      </c>
      <c r="I7" s="201">
        <v>0</v>
      </c>
      <c r="J7" s="201">
        <v>10.220000000000001</v>
      </c>
      <c r="K7" s="201">
        <v>17.489999999999998</v>
      </c>
      <c r="L7" s="201">
        <v>0.43</v>
      </c>
      <c r="M7" s="201">
        <v>2.2599999999999998</v>
      </c>
      <c r="N7" s="201">
        <v>1.87</v>
      </c>
      <c r="O7" s="201">
        <v>2.62</v>
      </c>
      <c r="P7" s="201">
        <v>1.06</v>
      </c>
      <c r="Q7" s="201">
        <v>0.34</v>
      </c>
      <c r="R7" s="201">
        <v>0.67</v>
      </c>
      <c r="S7" s="201">
        <v>0.42</v>
      </c>
      <c r="T7" s="201">
        <v>0</v>
      </c>
      <c r="U7" s="201">
        <v>2.1</v>
      </c>
      <c r="V7" s="201">
        <v>0.31</v>
      </c>
      <c r="W7" s="201">
        <v>0.67</v>
      </c>
      <c r="X7" s="201">
        <v>2.23</v>
      </c>
      <c r="Y7" s="201">
        <v>0</v>
      </c>
      <c r="Z7" s="201">
        <v>4.2</v>
      </c>
      <c r="AA7" s="201">
        <v>1.35</v>
      </c>
      <c r="AB7" s="201">
        <v>0</v>
      </c>
      <c r="AC7" s="201">
        <v>17.100000000000001</v>
      </c>
      <c r="AD7" s="201">
        <v>0</v>
      </c>
      <c r="AE7" s="201">
        <v>0</v>
      </c>
      <c r="AF7" s="201">
        <v>0</v>
      </c>
      <c r="AG7" s="201">
        <v>1.1499999999999999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0</v>
      </c>
      <c r="AN7" s="201">
        <v>0</v>
      </c>
      <c r="AO7" s="201">
        <v>-180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0.28000000000000003</v>
      </c>
      <c r="AW7" s="201">
        <v>0.31</v>
      </c>
      <c r="AX7" s="201">
        <v>0.11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29.48</v>
      </c>
      <c r="K8" s="201">
        <v>17.489999999999998</v>
      </c>
      <c r="L8" s="201">
        <v>0.43</v>
      </c>
      <c r="M8" s="201">
        <v>2.2599999999999998</v>
      </c>
      <c r="N8" s="201">
        <v>1.87</v>
      </c>
      <c r="O8" s="201">
        <v>2.62</v>
      </c>
      <c r="P8" s="201">
        <v>1.06</v>
      </c>
      <c r="Q8" s="201">
        <v>0.34</v>
      </c>
      <c r="R8" s="201">
        <v>0.67</v>
      </c>
      <c r="S8" s="201">
        <v>0.42</v>
      </c>
      <c r="T8" s="201">
        <v>0</v>
      </c>
      <c r="U8" s="201">
        <v>2.1</v>
      </c>
      <c r="V8" s="201">
        <v>0.31</v>
      </c>
      <c r="W8" s="201">
        <v>0.67</v>
      </c>
      <c r="X8" s="201">
        <v>2.23</v>
      </c>
      <c r="Y8" s="201">
        <v>0</v>
      </c>
      <c r="Z8" s="201">
        <v>4.2</v>
      </c>
      <c r="AA8" s="201">
        <v>1.35</v>
      </c>
      <c r="AB8" s="201">
        <v>0</v>
      </c>
      <c r="AC8" s="201">
        <v>17.100000000000001</v>
      </c>
      <c r="AD8" s="201">
        <v>0</v>
      </c>
      <c r="AE8" s="201">
        <v>0</v>
      </c>
      <c r="AF8" s="201">
        <v>0</v>
      </c>
      <c r="AG8" s="201">
        <v>1.1499999999999999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0</v>
      </c>
      <c r="AN8" s="201">
        <v>0</v>
      </c>
      <c r="AO8" s="201">
        <v>-150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0.28000000000000003</v>
      </c>
      <c r="AW8" s="201">
        <v>0.31</v>
      </c>
      <c r="AX8" s="201">
        <v>0.11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35.03</v>
      </c>
      <c r="K9" s="201">
        <v>17.489999999999998</v>
      </c>
      <c r="L9" s="201">
        <v>0.43</v>
      </c>
      <c r="M9" s="201">
        <v>2.2599999999999998</v>
      </c>
      <c r="N9" s="201">
        <v>1.87</v>
      </c>
      <c r="O9" s="201">
        <v>2.62</v>
      </c>
      <c r="P9" s="201">
        <v>1.06</v>
      </c>
      <c r="Q9" s="201">
        <v>0.34</v>
      </c>
      <c r="R9" s="201">
        <v>0.67</v>
      </c>
      <c r="S9" s="201">
        <v>0.42</v>
      </c>
      <c r="T9" s="201">
        <v>0</v>
      </c>
      <c r="U9" s="201">
        <v>2.1</v>
      </c>
      <c r="V9" s="201">
        <v>0.31</v>
      </c>
      <c r="W9" s="201">
        <v>0.67</v>
      </c>
      <c r="X9" s="201">
        <v>2.23</v>
      </c>
      <c r="Y9" s="201">
        <v>0</v>
      </c>
      <c r="Z9" s="201">
        <v>4.2</v>
      </c>
      <c r="AA9" s="201">
        <v>1.35</v>
      </c>
      <c r="AB9" s="201">
        <v>0</v>
      </c>
      <c r="AC9" s="201">
        <v>17.100000000000001</v>
      </c>
      <c r="AD9" s="201">
        <v>0</v>
      </c>
      <c r="AE9" s="201">
        <v>0</v>
      </c>
      <c r="AF9" s="201">
        <v>0</v>
      </c>
      <c r="AG9" s="201">
        <v>1.1499999999999999</v>
      </c>
      <c r="AH9" s="201">
        <v>0</v>
      </c>
      <c r="AI9" s="201">
        <v>0</v>
      </c>
      <c r="AJ9" s="201">
        <v>0</v>
      </c>
      <c r="AK9" s="201">
        <v>-0.35</v>
      </c>
      <c r="AL9" s="201">
        <v>0</v>
      </c>
      <c r="AM9" s="201">
        <v>0</v>
      </c>
      <c r="AN9" s="201">
        <v>0</v>
      </c>
      <c r="AO9" s="201">
        <v>-200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0.28000000000000003</v>
      </c>
      <c r="AW9" s="201">
        <v>0.31</v>
      </c>
      <c r="AX9" s="201">
        <v>0.11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35.03</v>
      </c>
      <c r="K10" s="201">
        <v>17.489999999999998</v>
      </c>
      <c r="L10" s="201">
        <v>0.43</v>
      </c>
      <c r="M10" s="201">
        <v>2.2599999999999998</v>
      </c>
      <c r="N10" s="201">
        <v>1.87</v>
      </c>
      <c r="O10" s="201">
        <v>2.62</v>
      </c>
      <c r="P10" s="201">
        <v>1.06</v>
      </c>
      <c r="Q10" s="201">
        <v>0.34</v>
      </c>
      <c r="R10" s="201">
        <v>0.67</v>
      </c>
      <c r="S10" s="201">
        <v>0.42</v>
      </c>
      <c r="T10" s="201">
        <v>0</v>
      </c>
      <c r="U10" s="201">
        <v>2.1</v>
      </c>
      <c r="V10" s="201">
        <v>0.31</v>
      </c>
      <c r="W10" s="201">
        <v>0.67</v>
      </c>
      <c r="X10" s="201">
        <v>2.23</v>
      </c>
      <c r="Y10" s="201">
        <v>0</v>
      </c>
      <c r="Z10" s="201">
        <v>4.2</v>
      </c>
      <c r="AA10" s="201">
        <v>1.35</v>
      </c>
      <c r="AB10" s="201">
        <v>0</v>
      </c>
      <c r="AC10" s="201">
        <v>17.100000000000001</v>
      </c>
      <c r="AD10" s="201">
        <v>0</v>
      </c>
      <c r="AE10" s="201">
        <v>0</v>
      </c>
      <c r="AF10" s="201">
        <v>0</v>
      </c>
      <c r="AG10" s="201">
        <v>1.1499999999999999</v>
      </c>
      <c r="AH10" s="201">
        <v>0</v>
      </c>
      <c r="AI10" s="201">
        <v>0</v>
      </c>
      <c r="AJ10" s="201">
        <v>0</v>
      </c>
      <c r="AK10" s="201">
        <v>-0.35</v>
      </c>
      <c r="AL10" s="201">
        <v>0</v>
      </c>
      <c r="AM10" s="201">
        <v>0</v>
      </c>
      <c r="AN10" s="201">
        <v>0</v>
      </c>
      <c r="AO10" s="201">
        <v>-200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0.28000000000000003</v>
      </c>
      <c r="AW10" s="201">
        <v>0.31</v>
      </c>
      <c r="AX10" s="201">
        <v>0.11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21.82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35.03</v>
      </c>
      <c r="K11" s="201">
        <v>17.489999999999998</v>
      </c>
      <c r="L11" s="201">
        <v>0.59</v>
      </c>
      <c r="M11" s="201">
        <v>2.2599999999999998</v>
      </c>
      <c r="N11" s="201">
        <v>1.87</v>
      </c>
      <c r="O11" s="201">
        <v>2.62</v>
      </c>
      <c r="P11" s="201">
        <v>1.06</v>
      </c>
      <c r="Q11" s="201">
        <v>0.34</v>
      </c>
      <c r="R11" s="201">
        <v>0.67</v>
      </c>
      <c r="S11" s="201">
        <v>0.42</v>
      </c>
      <c r="T11" s="201">
        <v>0</v>
      </c>
      <c r="U11" s="201">
        <v>1.69</v>
      </c>
      <c r="V11" s="201">
        <v>0.31</v>
      </c>
      <c r="W11" s="201">
        <v>0.67</v>
      </c>
      <c r="X11" s="201">
        <v>2.23</v>
      </c>
      <c r="Y11" s="201">
        <v>0</v>
      </c>
      <c r="Z11" s="201">
        <v>4.2</v>
      </c>
      <c r="AA11" s="201">
        <v>1.35</v>
      </c>
      <c r="AB11" s="201">
        <v>0</v>
      </c>
      <c r="AC11" s="201">
        <v>17.100000000000001</v>
      </c>
      <c r="AD11" s="201">
        <v>0</v>
      </c>
      <c r="AE11" s="201">
        <v>0</v>
      </c>
      <c r="AF11" s="201">
        <v>0</v>
      </c>
      <c r="AG11" s="201">
        <v>1.1499999999999999</v>
      </c>
      <c r="AH11" s="201">
        <v>0</v>
      </c>
      <c r="AI11" s="201">
        <v>0</v>
      </c>
      <c r="AJ11" s="201">
        <v>0</v>
      </c>
      <c r="AK11" s="201">
        <v>-35</v>
      </c>
      <c r="AL11" s="201">
        <v>0</v>
      </c>
      <c r="AM11" s="201">
        <v>0</v>
      </c>
      <c r="AN11" s="201">
        <v>0</v>
      </c>
      <c r="AO11" s="201">
        <v>-30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0.28000000000000003</v>
      </c>
      <c r="AW11" s="201">
        <v>0.31</v>
      </c>
      <c r="AX11" s="201">
        <v>0.11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21.82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35.03</v>
      </c>
      <c r="K12" s="201">
        <v>17.489999999999998</v>
      </c>
      <c r="L12" s="201">
        <v>0.59</v>
      </c>
      <c r="M12" s="201">
        <v>2.2599999999999998</v>
      </c>
      <c r="N12" s="201">
        <v>1.87</v>
      </c>
      <c r="O12" s="201">
        <v>2.62</v>
      </c>
      <c r="P12" s="201">
        <v>1.06</v>
      </c>
      <c r="Q12" s="201">
        <v>0.34</v>
      </c>
      <c r="R12" s="201">
        <v>0.67</v>
      </c>
      <c r="S12" s="201">
        <v>0.42</v>
      </c>
      <c r="T12" s="201">
        <v>0</v>
      </c>
      <c r="U12" s="201">
        <v>1.69</v>
      </c>
      <c r="V12" s="201">
        <v>0.31</v>
      </c>
      <c r="W12" s="201">
        <v>0.67</v>
      </c>
      <c r="X12" s="201">
        <v>2.23</v>
      </c>
      <c r="Y12" s="201">
        <v>0</v>
      </c>
      <c r="Z12" s="201">
        <v>4.2</v>
      </c>
      <c r="AA12" s="201">
        <v>1.35</v>
      </c>
      <c r="AB12" s="201">
        <v>0</v>
      </c>
      <c r="AC12" s="201">
        <v>17.100000000000001</v>
      </c>
      <c r="AD12" s="201">
        <v>0</v>
      </c>
      <c r="AE12" s="201">
        <v>0</v>
      </c>
      <c r="AF12" s="201">
        <v>0</v>
      </c>
      <c r="AG12" s="201">
        <v>1.1499999999999999</v>
      </c>
      <c r="AH12" s="201">
        <v>0</v>
      </c>
      <c r="AI12" s="201">
        <v>0</v>
      </c>
      <c r="AJ12" s="201">
        <v>0</v>
      </c>
      <c r="AK12" s="201">
        <v>-35</v>
      </c>
      <c r="AL12" s="201">
        <v>0</v>
      </c>
      <c r="AM12" s="201">
        <v>0</v>
      </c>
      <c r="AN12" s="201">
        <v>0</v>
      </c>
      <c r="AO12" s="201">
        <v>-30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0.28000000000000003</v>
      </c>
      <c r="AW12" s="201">
        <v>0.31</v>
      </c>
      <c r="AX12" s="201">
        <v>0.11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21.82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35.03</v>
      </c>
      <c r="K13" s="201">
        <v>17.489999999999998</v>
      </c>
      <c r="L13" s="201">
        <v>0.59</v>
      </c>
      <c r="M13" s="201">
        <v>2.2599999999999998</v>
      </c>
      <c r="N13" s="201">
        <v>1.87</v>
      </c>
      <c r="O13" s="201">
        <v>2.62</v>
      </c>
      <c r="P13" s="201">
        <v>1.06</v>
      </c>
      <c r="Q13" s="201">
        <v>0.34</v>
      </c>
      <c r="R13" s="201">
        <v>0.67</v>
      </c>
      <c r="S13" s="201">
        <v>0.42</v>
      </c>
      <c r="T13" s="201">
        <v>0</v>
      </c>
      <c r="U13" s="201">
        <v>1.69</v>
      </c>
      <c r="V13" s="201">
        <v>0.31</v>
      </c>
      <c r="W13" s="201">
        <v>0.67</v>
      </c>
      <c r="X13" s="201">
        <v>2.23</v>
      </c>
      <c r="Y13" s="201">
        <v>0</v>
      </c>
      <c r="Z13" s="201">
        <v>4.2</v>
      </c>
      <c r="AA13" s="201">
        <v>1.35</v>
      </c>
      <c r="AB13" s="201">
        <v>0</v>
      </c>
      <c r="AC13" s="201">
        <v>17.100000000000001</v>
      </c>
      <c r="AD13" s="201">
        <v>0</v>
      </c>
      <c r="AE13" s="201">
        <v>0</v>
      </c>
      <c r="AF13" s="201">
        <v>0</v>
      </c>
      <c r="AG13" s="201">
        <v>1.1499999999999999</v>
      </c>
      <c r="AH13" s="201">
        <v>0</v>
      </c>
      <c r="AI13" s="201">
        <v>0</v>
      </c>
      <c r="AJ13" s="201">
        <v>0</v>
      </c>
      <c r="AK13" s="201">
        <v>-35</v>
      </c>
      <c r="AL13" s="201">
        <v>0</v>
      </c>
      <c r="AM13" s="201">
        <v>0</v>
      </c>
      <c r="AN13" s="201">
        <v>0</v>
      </c>
      <c r="AO13" s="201">
        <v>13.66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0.28000000000000003</v>
      </c>
      <c r="AW13" s="201">
        <v>0.31</v>
      </c>
      <c r="AX13" s="201">
        <v>0.11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21.82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35.03</v>
      </c>
      <c r="K14" s="201">
        <v>17.5</v>
      </c>
      <c r="L14" s="201">
        <v>0.59</v>
      </c>
      <c r="M14" s="201">
        <v>2.2599999999999998</v>
      </c>
      <c r="N14" s="201">
        <v>1.87</v>
      </c>
      <c r="O14" s="201">
        <v>2.62</v>
      </c>
      <c r="P14" s="201">
        <v>1.06</v>
      </c>
      <c r="Q14" s="201">
        <v>0.34</v>
      </c>
      <c r="R14" s="201">
        <v>0.67</v>
      </c>
      <c r="S14" s="201">
        <v>0.42</v>
      </c>
      <c r="T14" s="201">
        <v>0</v>
      </c>
      <c r="U14" s="201">
        <v>1.69</v>
      </c>
      <c r="V14" s="201">
        <v>0.31</v>
      </c>
      <c r="W14" s="201">
        <v>0.67</v>
      </c>
      <c r="X14" s="201">
        <v>2.23</v>
      </c>
      <c r="Y14" s="201">
        <v>0</v>
      </c>
      <c r="Z14" s="201">
        <v>4.2</v>
      </c>
      <c r="AA14" s="201">
        <v>1.35</v>
      </c>
      <c r="AB14" s="201">
        <v>0</v>
      </c>
      <c r="AC14" s="201">
        <v>17.100000000000001</v>
      </c>
      <c r="AD14" s="201">
        <v>0</v>
      </c>
      <c r="AE14" s="201">
        <v>0</v>
      </c>
      <c r="AF14" s="201">
        <v>0</v>
      </c>
      <c r="AG14" s="201">
        <v>1.1499999999999999</v>
      </c>
      <c r="AH14" s="201">
        <v>0</v>
      </c>
      <c r="AI14" s="201">
        <v>0</v>
      </c>
      <c r="AJ14" s="201">
        <v>0</v>
      </c>
      <c r="AK14" s="201">
        <v>-35</v>
      </c>
      <c r="AL14" s="201">
        <v>0</v>
      </c>
      <c r="AM14" s="201">
        <v>0</v>
      </c>
      <c r="AN14" s="201">
        <v>0</v>
      </c>
      <c r="AO14" s="201">
        <v>13.66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0.28000000000000003</v>
      </c>
      <c r="AW14" s="201">
        <v>0.31</v>
      </c>
      <c r="AX14" s="201">
        <v>0.11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21.82</v>
      </c>
      <c r="E15" s="201">
        <v>0</v>
      </c>
      <c r="F15" s="201">
        <v>0</v>
      </c>
      <c r="G15" s="201">
        <v>36.76</v>
      </c>
      <c r="H15" s="201">
        <v>0</v>
      </c>
      <c r="I15" s="201">
        <v>0</v>
      </c>
      <c r="J15" s="201">
        <v>35.450000000000003</v>
      </c>
      <c r="K15" s="201">
        <v>17.5</v>
      </c>
      <c r="L15" s="201">
        <v>0.6</v>
      </c>
      <c r="M15" s="201">
        <v>2.2599999999999998</v>
      </c>
      <c r="N15" s="201">
        <v>1.87</v>
      </c>
      <c r="O15" s="201">
        <v>2.62</v>
      </c>
      <c r="P15" s="201">
        <v>1.06</v>
      </c>
      <c r="Q15" s="201">
        <v>0.34</v>
      </c>
      <c r="R15" s="201">
        <v>0.67</v>
      </c>
      <c r="S15" s="201">
        <v>0.42</v>
      </c>
      <c r="T15" s="201">
        <v>0</v>
      </c>
      <c r="U15" s="201">
        <v>1.69</v>
      </c>
      <c r="V15" s="201">
        <v>0.31</v>
      </c>
      <c r="W15" s="201">
        <v>0.67</v>
      </c>
      <c r="X15" s="201">
        <v>2.23</v>
      </c>
      <c r="Y15" s="201">
        <v>0</v>
      </c>
      <c r="Z15" s="201">
        <v>4.2</v>
      </c>
      <c r="AA15" s="201">
        <v>1.35</v>
      </c>
      <c r="AB15" s="201">
        <v>0</v>
      </c>
      <c r="AC15" s="201">
        <v>17.100000000000001</v>
      </c>
      <c r="AD15" s="201">
        <v>0</v>
      </c>
      <c r="AE15" s="201">
        <v>0</v>
      </c>
      <c r="AF15" s="201">
        <v>0</v>
      </c>
      <c r="AG15" s="201">
        <v>1.1499999999999999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83.66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0.28000000000000003</v>
      </c>
      <c r="AW15" s="201">
        <v>0.31</v>
      </c>
      <c r="AX15" s="201">
        <v>0.11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21.82</v>
      </c>
      <c r="E16" s="201">
        <v>0</v>
      </c>
      <c r="F16" s="201">
        <v>0</v>
      </c>
      <c r="G16" s="201">
        <v>36.76</v>
      </c>
      <c r="H16" s="201">
        <v>0</v>
      </c>
      <c r="I16" s="201">
        <v>0</v>
      </c>
      <c r="J16" s="201">
        <v>35.450000000000003</v>
      </c>
      <c r="K16" s="201">
        <v>17.5</v>
      </c>
      <c r="L16" s="201">
        <v>0.6</v>
      </c>
      <c r="M16" s="201">
        <v>2.2599999999999998</v>
      </c>
      <c r="N16" s="201">
        <v>1.87</v>
      </c>
      <c r="O16" s="201">
        <v>2.62</v>
      </c>
      <c r="P16" s="201">
        <v>1.06</v>
      </c>
      <c r="Q16" s="201">
        <v>0.34</v>
      </c>
      <c r="R16" s="201">
        <v>0.05</v>
      </c>
      <c r="S16" s="201">
        <v>0.42</v>
      </c>
      <c r="T16" s="201">
        <v>0</v>
      </c>
      <c r="U16" s="201">
        <v>1.69</v>
      </c>
      <c r="V16" s="201">
        <v>0.31</v>
      </c>
      <c r="W16" s="201">
        <v>0.67</v>
      </c>
      <c r="X16" s="201">
        <v>2.23</v>
      </c>
      <c r="Y16" s="201">
        <v>0</v>
      </c>
      <c r="Z16" s="201">
        <v>4.2</v>
      </c>
      <c r="AA16" s="201">
        <v>1.35</v>
      </c>
      <c r="AB16" s="201">
        <v>0</v>
      </c>
      <c r="AC16" s="201">
        <v>17.100000000000001</v>
      </c>
      <c r="AD16" s="201">
        <v>0</v>
      </c>
      <c r="AE16" s="201">
        <v>0</v>
      </c>
      <c r="AF16" s="201">
        <v>0</v>
      </c>
      <c r="AG16" s="201">
        <v>1.1499999999999999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83.66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0.28000000000000003</v>
      </c>
      <c r="AW16" s="201">
        <v>0.31</v>
      </c>
      <c r="AX16" s="201">
        <v>0.11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21.82</v>
      </c>
      <c r="E17" s="201">
        <v>0</v>
      </c>
      <c r="F17" s="201">
        <v>0</v>
      </c>
      <c r="G17" s="201">
        <v>36.76</v>
      </c>
      <c r="H17" s="201">
        <v>0</v>
      </c>
      <c r="I17" s="201">
        <v>0</v>
      </c>
      <c r="J17" s="201">
        <v>35.450000000000003</v>
      </c>
      <c r="K17" s="201">
        <v>17.5</v>
      </c>
      <c r="L17" s="201">
        <v>0.6</v>
      </c>
      <c r="M17" s="201">
        <v>2.2599999999999998</v>
      </c>
      <c r="N17" s="201">
        <v>1.87</v>
      </c>
      <c r="O17" s="201">
        <v>2.62</v>
      </c>
      <c r="P17" s="201">
        <v>1.06</v>
      </c>
      <c r="Q17" s="201">
        <v>0.34</v>
      </c>
      <c r="R17" s="201">
        <v>0.05</v>
      </c>
      <c r="S17" s="201">
        <v>0.42</v>
      </c>
      <c r="T17" s="201">
        <v>0</v>
      </c>
      <c r="U17" s="201">
        <v>1.69</v>
      </c>
      <c r="V17" s="201">
        <v>0.31</v>
      </c>
      <c r="W17" s="201">
        <v>0.67</v>
      </c>
      <c r="X17" s="201">
        <v>2.23</v>
      </c>
      <c r="Y17" s="201">
        <v>0</v>
      </c>
      <c r="Z17" s="201">
        <v>4.2</v>
      </c>
      <c r="AA17" s="201">
        <v>1.35</v>
      </c>
      <c r="AB17" s="201">
        <v>0</v>
      </c>
      <c r="AC17" s="201">
        <v>17.100000000000001</v>
      </c>
      <c r="AD17" s="201">
        <v>0</v>
      </c>
      <c r="AE17" s="201">
        <v>0</v>
      </c>
      <c r="AF17" s="201">
        <v>0</v>
      </c>
      <c r="AG17" s="201">
        <v>1.1499999999999999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83.66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0.28000000000000003</v>
      </c>
      <c r="AW17" s="201">
        <v>0.14000000000000001</v>
      </c>
      <c r="AX17" s="201">
        <v>0.11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21.82</v>
      </c>
      <c r="E18" s="201">
        <v>0</v>
      </c>
      <c r="F18" s="201">
        <v>0</v>
      </c>
      <c r="G18" s="201">
        <v>36.76</v>
      </c>
      <c r="H18" s="201">
        <v>0</v>
      </c>
      <c r="I18" s="201">
        <v>0</v>
      </c>
      <c r="J18" s="201">
        <v>35.450000000000003</v>
      </c>
      <c r="K18" s="201">
        <v>17.5</v>
      </c>
      <c r="L18" s="201">
        <v>0.6</v>
      </c>
      <c r="M18" s="201">
        <v>2.2599999999999998</v>
      </c>
      <c r="N18" s="201">
        <v>1.87</v>
      </c>
      <c r="O18" s="201">
        <v>2.62</v>
      </c>
      <c r="P18" s="201">
        <v>1.06</v>
      </c>
      <c r="Q18" s="201">
        <v>0.34</v>
      </c>
      <c r="R18" s="201">
        <v>0.05</v>
      </c>
      <c r="S18" s="201">
        <v>0.42</v>
      </c>
      <c r="T18" s="201">
        <v>0</v>
      </c>
      <c r="U18" s="201">
        <v>1.69</v>
      </c>
      <c r="V18" s="201">
        <v>0.31</v>
      </c>
      <c r="W18" s="201">
        <v>0.67</v>
      </c>
      <c r="X18" s="201">
        <v>2.23</v>
      </c>
      <c r="Y18" s="201">
        <v>0</v>
      </c>
      <c r="Z18" s="201">
        <v>4.2</v>
      </c>
      <c r="AA18" s="201">
        <v>1.35</v>
      </c>
      <c r="AB18" s="201">
        <v>0</v>
      </c>
      <c r="AC18" s="201">
        <v>17.100000000000001</v>
      </c>
      <c r="AD18" s="201">
        <v>0</v>
      </c>
      <c r="AE18" s="201">
        <v>0</v>
      </c>
      <c r="AF18" s="201">
        <v>0</v>
      </c>
      <c r="AG18" s="201">
        <v>1.1499999999999999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83.66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0.28000000000000003</v>
      </c>
      <c r="AW18" s="201">
        <v>0.14000000000000001</v>
      </c>
      <c r="AX18" s="201">
        <v>0.11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21.82</v>
      </c>
      <c r="E19" s="201">
        <v>0</v>
      </c>
      <c r="F19" s="201">
        <v>0</v>
      </c>
      <c r="G19" s="201">
        <v>36.76</v>
      </c>
      <c r="H19" s="201">
        <v>0</v>
      </c>
      <c r="I19" s="201">
        <v>0</v>
      </c>
      <c r="J19" s="201">
        <v>35.450000000000003</v>
      </c>
      <c r="K19" s="201">
        <v>17.5</v>
      </c>
      <c r="L19" s="201">
        <v>2.42</v>
      </c>
      <c r="M19" s="201">
        <v>2.2599999999999998</v>
      </c>
      <c r="N19" s="201">
        <v>1.87</v>
      </c>
      <c r="O19" s="201">
        <v>2.62</v>
      </c>
      <c r="P19" s="201">
        <v>1.06</v>
      </c>
      <c r="Q19" s="201">
        <v>0.34</v>
      </c>
      <c r="R19" s="201">
        <v>0.05</v>
      </c>
      <c r="S19" s="201">
        <v>0.42</v>
      </c>
      <c r="T19" s="201">
        <v>0</v>
      </c>
      <c r="U19" s="201">
        <v>1.69</v>
      </c>
      <c r="V19" s="201">
        <v>0.31</v>
      </c>
      <c r="W19" s="201">
        <v>0.67</v>
      </c>
      <c r="X19" s="201">
        <v>2.23</v>
      </c>
      <c r="Y19" s="201">
        <v>0</v>
      </c>
      <c r="Z19" s="201">
        <v>4.2</v>
      </c>
      <c r="AA19" s="201">
        <v>1.35</v>
      </c>
      <c r="AB19" s="201">
        <v>0</v>
      </c>
      <c r="AC19" s="201">
        <v>17.100000000000001</v>
      </c>
      <c r="AD19" s="201">
        <v>0</v>
      </c>
      <c r="AE19" s="201">
        <v>0</v>
      </c>
      <c r="AF19" s="201">
        <v>0</v>
      </c>
      <c r="AG19" s="201">
        <v>1.1499999999999999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83.66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0.28000000000000003</v>
      </c>
      <c r="AW19" s="201">
        <v>0.14000000000000001</v>
      </c>
      <c r="AX19" s="201">
        <v>0.11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21.82</v>
      </c>
      <c r="E20" s="201">
        <v>0</v>
      </c>
      <c r="F20" s="201">
        <v>0</v>
      </c>
      <c r="G20" s="201">
        <v>36.76</v>
      </c>
      <c r="H20" s="201">
        <v>0</v>
      </c>
      <c r="I20" s="201">
        <v>0</v>
      </c>
      <c r="J20" s="201">
        <v>35.450000000000003</v>
      </c>
      <c r="K20" s="201">
        <v>17.5</v>
      </c>
      <c r="L20" s="201">
        <v>0.6</v>
      </c>
      <c r="M20" s="201">
        <v>2.2599999999999998</v>
      </c>
      <c r="N20" s="201">
        <v>1.87</v>
      </c>
      <c r="O20" s="201">
        <v>2.62</v>
      </c>
      <c r="P20" s="201">
        <v>1.06</v>
      </c>
      <c r="Q20" s="201">
        <v>0.34</v>
      </c>
      <c r="R20" s="201">
        <v>0.05</v>
      </c>
      <c r="S20" s="201">
        <v>0.42</v>
      </c>
      <c r="T20" s="201">
        <v>0</v>
      </c>
      <c r="U20" s="201">
        <v>1.69</v>
      </c>
      <c r="V20" s="201">
        <v>0.31</v>
      </c>
      <c r="W20" s="201">
        <v>0.67</v>
      </c>
      <c r="X20" s="201">
        <v>2.23</v>
      </c>
      <c r="Y20" s="201">
        <v>0</v>
      </c>
      <c r="Z20" s="201">
        <v>4.2</v>
      </c>
      <c r="AA20" s="201">
        <v>1.35</v>
      </c>
      <c r="AB20" s="201">
        <v>0</v>
      </c>
      <c r="AC20" s="201">
        <v>17.100000000000001</v>
      </c>
      <c r="AD20" s="201">
        <v>0</v>
      </c>
      <c r="AE20" s="201">
        <v>0</v>
      </c>
      <c r="AF20" s="201">
        <v>0</v>
      </c>
      <c r="AG20" s="201">
        <v>1.1499999999999999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83.66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0.28000000000000003</v>
      </c>
      <c r="AW20" s="201">
        <v>0.24</v>
      </c>
      <c r="AX20" s="201">
        <v>0.11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21.82</v>
      </c>
      <c r="E21" s="201">
        <v>0</v>
      </c>
      <c r="F21" s="201">
        <v>0</v>
      </c>
      <c r="G21" s="201">
        <v>36.76</v>
      </c>
      <c r="H21" s="201">
        <v>0</v>
      </c>
      <c r="I21" s="201">
        <v>0</v>
      </c>
      <c r="J21" s="201">
        <v>35.450000000000003</v>
      </c>
      <c r="K21" s="201">
        <v>17.5</v>
      </c>
      <c r="L21" s="201">
        <v>0.6</v>
      </c>
      <c r="M21" s="201">
        <v>2.2599999999999998</v>
      </c>
      <c r="N21" s="201">
        <v>1.87</v>
      </c>
      <c r="O21" s="201">
        <v>2.62</v>
      </c>
      <c r="P21" s="201">
        <v>1.06</v>
      </c>
      <c r="Q21" s="201">
        <v>0.34</v>
      </c>
      <c r="R21" s="201">
        <v>0.33</v>
      </c>
      <c r="S21" s="201">
        <v>0.42</v>
      </c>
      <c r="T21" s="201">
        <v>0</v>
      </c>
      <c r="U21" s="201">
        <v>1.69</v>
      </c>
      <c r="V21" s="201">
        <v>0.31</v>
      </c>
      <c r="W21" s="201">
        <v>0.67</v>
      </c>
      <c r="X21" s="201">
        <v>2.23</v>
      </c>
      <c r="Y21" s="201">
        <v>0</v>
      </c>
      <c r="Z21" s="201">
        <v>4.2</v>
      </c>
      <c r="AA21" s="201">
        <v>1.35</v>
      </c>
      <c r="AB21" s="201">
        <v>0</v>
      </c>
      <c r="AC21" s="201">
        <v>17.100000000000001</v>
      </c>
      <c r="AD21" s="201">
        <v>0</v>
      </c>
      <c r="AE21" s="201">
        <v>0</v>
      </c>
      <c r="AF21" s="201">
        <v>0</v>
      </c>
      <c r="AG21" s="201">
        <v>1.1499999999999999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83.66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0.28000000000000003</v>
      </c>
      <c r="AW21" s="201">
        <v>0.24</v>
      </c>
      <c r="AX21" s="201">
        <v>0.11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21.82</v>
      </c>
      <c r="E22" s="201">
        <v>0</v>
      </c>
      <c r="F22" s="201">
        <v>0</v>
      </c>
      <c r="G22" s="201">
        <v>36.76</v>
      </c>
      <c r="H22" s="201">
        <v>0</v>
      </c>
      <c r="I22" s="201">
        <v>0</v>
      </c>
      <c r="J22" s="201">
        <v>35.450000000000003</v>
      </c>
      <c r="K22" s="201">
        <v>17.510000000000002</v>
      </c>
      <c r="L22" s="201">
        <v>0.6</v>
      </c>
      <c r="M22" s="201">
        <v>2.2599999999999998</v>
      </c>
      <c r="N22" s="201">
        <v>1.87</v>
      </c>
      <c r="O22" s="201">
        <v>2.62</v>
      </c>
      <c r="P22" s="201">
        <v>1.06</v>
      </c>
      <c r="Q22" s="201">
        <v>0.34</v>
      </c>
      <c r="R22" s="201">
        <v>0.33</v>
      </c>
      <c r="S22" s="201">
        <v>0.42</v>
      </c>
      <c r="T22" s="201">
        <v>0</v>
      </c>
      <c r="U22" s="201">
        <v>1.69</v>
      </c>
      <c r="V22" s="201">
        <v>0.31</v>
      </c>
      <c r="W22" s="201">
        <v>0.67</v>
      </c>
      <c r="X22" s="201">
        <v>2.23</v>
      </c>
      <c r="Y22" s="201">
        <v>0</v>
      </c>
      <c r="Z22" s="201">
        <v>4.2</v>
      </c>
      <c r="AA22" s="201">
        <v>1.35</v>
      </c>
      <c r="AB22" s="201">
        <v>0</v>
      </c>
      <c r="AC22" s="201">
        <v>17.100000000000001</v>
      </c>
      <c r="AD22" s="201">
        <v>0</v>
      </c>
      <c r="AE22" s="201">
        <v>0</v>
      </c>
      <c r="AF22" s="201">
        <v>0</v>
      </c>
      <c r="AG22" s="201">
        <v>1.1499999999999999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83.66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0.28000000000000003</v>
      </c>
      <c r="AW22" s="201">
        <v>0.16</v>
      </c>
      <c r="AX22" s="201">
        <v>0.11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21.82</v>
      </c>
      <c r="E23" s="201">
        <v>0</v>
      </c>
      <c r="F23" s="201">
        <v>0</v>
      </c>
      <c r="G23" s="201">
        <v>36.76</v>
      </c>
      <c r="H23" s="201">
        <v>0</v>
      </c>
      <c r="I23" s="201">
        <v>0</v>
      </c>
      <c r="J23" s="201">
        <v>35.450000000000003</v>
      </c>
      <c r="K23" s="201">
        <v>17.5</v>
      </c>
      <c r="L23" s="201">
        <v>0.62</v>
      </c>
      <c r="M23" s="201">
        <v>2.2599999999999998</v>
      </c>
      <c r="N23" s="201">
        <v>1.87</v>
      </c>
      <c r="O23" s="201">
        <v>2.62</v>
      </c>
      <c r="P23" s="201">
        <v>1.06</v>
      </c>
      <c r="Q23" s="201">
        <v>0.34</v>
      </c>
      <c r="R23" s="201">
        <v>0.33</v>
      </c>
      <c r="S23" s="201">
        <v>0.42</v>
      </c>
      <c r="T23" s="201">
        <v>0</v>
      </c>
      <c r="U23" s="201">
        <v>1.69</v>
      </c>
      <c r="V23" s="201">
        <v>0.31</v>
      </c>
      <c r="W23" s="201">
        <v>0.67</v>
      </c>
      <c r="X23" s="201">
        <v>2.23</v>
      </c>
      <c r="Y23" s="201">
        <v>0</v>
      </c>
      <c r="Z23" s="201">
        <v>4.2</v>
      </c>
      <c r="AA23" s="201">
        <v>1.35</v>
      </c>
      <c r="AB23" s="201">
        <v>0</v>
      </c>
      <c r="AC23" s="201">
        <v>17.100000000000001</v>
      </c>
      <c r="AD23" s="201">
        <v>0</v>
      </c>
      <c r="AE23" s="201">
        <v>0</v>
      </c>
      <c r="AF23" s="201">
        <v>0</v>
      </c>
      <c r="AG23" s="201">
        <v>1.1499999999999999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83.66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0.28000000000000003</v>
      </c>
      <c r="AW23" s="201">
        <v>0.16</v>
      </c>
      <c r="AX23" s="201">
        <v>0.11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21.82</v>
      </c>
      <c r="E24" s="201">
        <v>0</v>
      </c>
      <c r="F24" s="201">
        <v>0</v>
      </c>
      <c r="G24" s="201">
        <v>36.76</v>
      </c>
      <c r="H24" s="201">
        <v>0</v>
      </c>
      <c r="I24" s="201">
        <v>0</v>
      </c>
      <c r="J24" s="201">
        <v>35.450000000000003</v>
      </c>
      <c r="K24" s="201">
        <v>17.5</v>
      </c>
      <c r="L24" s="201">
        <v>0.6</v>
      </c>
      <c r="M24" s="201">
        <v>2.2599999999999998</v>
      </c>
      <c r="N24" s="201">
        <v>1.87</v>
      </c>
      <c r="O24" s="201">
        <v>2.62</v>
      </c>
      <c r="P24" s="201">
        <v>1.06</v>
      </c>
      <c r="Q24" s="201">
        <v>0.34</v>
      </c>
      <c r="R24" s="201">
        <v>0.33</v>
      </c>
      <c r="S24" s="201">
        <v>0.42</v>
      </c>
      <c r="T24" s="201">
        <v>0</v>
      </c>
      <c r="U24" s="201">
        <v>1.69</v>
      </c>
      <c r="V24" s="201">
        <v>0.31</v>
      </c>
      <c r="W24" s="201">
        <v>0.67</v>
      </c>
      <c r="X24" s="201">
        <v>2.23</v>
      </c>
      <c r="Y24" s="201">
        <v>0</v>
      </c>
      <c r="Z24" s="201">
        <v>4.2</v>
      </c>
      <c r="AA24" s="201">
        <v>1.35</v>
      </c>
      <c r="AB24" s="201">
        <v>0</v>
      </c>
      <c r="AC24" s="201">
        <v>17.100000000000001</v>
      </c>
      <c r="AD24" s="201">
        <v>0</v>
      </c>
      <c r="AE24" s="201">
        <v>0</v>
      </c>
      <c r="AF24" s="201">
        <v>0</v>
      </c>
      <c r="AG24" s="201">
        <v>1.1499999999999999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83.66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0.28000000000000003</v>
      </c>
      <c r="AW24" s="201">
        <v>0.16</v>
      </c>
      <c r="AX24" s="201">
        <v>0.11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21.82</v>
      </c>
      <c r="E25" s="201">
        <v>0</v>
      </c>
      <c r="F25" s="201">
        <v>0</v>
      </c>
      <c r="G25" s="201">
        <v>36.76</v>
      </c>
      <c r="H25" s="201">
        <v>0</v>
      </c>
      <c r="I25" s="201">
        <v>0</v>
      </c>
      <c r="J25" s="201">
        <v>35.450000000000003</v>
      </c>
      <c r="K25" s="201">
        <v>17.5</v>
      </c>
      <c r="L25" s="201">
        <v>0.6</v>
      </c>
      <c r="M25" s="201">
        <v>2.2599999999999998</v>
      </c>
      <c r="N25" s="201">
        <v>1.87</v>
      </c>
      <c r="O25" s="201">
        <v>2.62</v>
      </c>
      <c r="P25" s="201">
        <v>1.06</v>
      </c>
      <c r="Q25" s="201">
        <v>0.34</v>
      </c>
      <c r="R25" s="201">
        <v>0.33</v>
      </c>
      <c r="S25" s="201">
        <v>0.42</v>
      </c>
      <c r="T25" s="201">
        <v>0</v>
      </c>
      <c r="U25" s="201">
        <v>1.69</v>
      </c>
      <c r="V25" s="201">
        <v>0.31</v>
      </c>
      <c r="W25" s="201">
        <v>0.67</v>
      </c>
      <c r="X25" s="201">
        <v>2.23</v>
      </c>
      <c r="Y25" s="201">
        <v>0</v>
      </c>
      <c r="Z25" s="201">
        <v>4.2</v>
      </c>
      <c r="AA25" s="201">
        <v>1.35</v>
      </c>
      <c r="AB25" s="201">
        <v>0</v>
      </c>
      <c r="AC25" s="201">
        <v>17.100000000000001</v>
      </c>
      <c r="AD25" s="201">
        <v>0</v>
      </c>
      <c r="AE25" s="201">
        <v>0</v>
      </c>
      <c r="AF25" s="201">
        <v>0</v>
      </c>
      <c r="AG25" s="201">
        <v>1.1499999999999999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83.66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0.28000000000000003</v>
      </c>
      <c r="AW25" s="201">
        <v>0.16</v>
      </c>
      <c r="AX25" s="201">
        <v>0.11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21.82</v>
      </c>
      <c r="E26" s="201">
        <v>0</v>
      </c>
      <c r="F26" s="201">
        <v>0</v>
      </c>
      <c r="G26" s="201">
        <v>36.76</v>
      </c>
      <c r="H26" s="201">
        <v>0</v>
      </c>
      <c r="I26" s="201">
        <v>0</v>
      </c>
      <c r="J26" s="201">
        <v>35.450000000000003</v>
      </c>
      <c r="K26" s="201">
        <v>48.24</v>
      </c>
      <c r="L26" s="201">
        <v>10.210000000000001</v>
      </c>
      <c r="M26" s="201">
        <v>2.2599999999999998</v>
      </c>
      <c r="N26" s="201">
        <v>1.87</v>
      </c>
      <c r="O26" s="201">
        <v>2.62</v>
      </c>
      <c r="P26" s="201">
        <v>1.06</v>
      </c>
      <c r="Q26" s="201">
        <v>0.34</v>
      </c>
      <c r="R26" s="201">
        <v>0.33</v>
      </c>
      <c r="S26" s="201">
        <v>0.42</v>
      </c>
      <c r="T26" s="201">
        <v>0</v>
      </c>
      <c r="U26" s="201">
        <v>1.69</v>
      </c>
      <c r="V26" s="201">
        <v>0.31</v>
      </c>
      <c r="W26" s="201">
        <v>0.67</v>
      </c>
      <c r="X26" s="201">
        <v>2.23</v>
      </c>
      <c r="Y26" s="201">
        <v>0</v>
      </c>
      <c r="Z26" s="201">
        <v>4.2</v>
      </c>
      <c r="AA26" s="201">
        <v>1.35</v>
      </c>
      <c r="AB26" s="201">
        <v>0</v>
      </c>
      <c r="AC26" s="201">
        <v>17.100000000000001</v>
      </c>
      <c r="AD26" s="201">
        <v>0</v>
      </c>
      <c r="AE26" s="201">
        <v>0</v>
      </c>
      <c r="AF26" s="201">
        <v>0</v>
      </c>
      <c r="AG26" s="201">
        <v>1.1499999999999999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83.66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0.28000000000000003</v>
      </c>
      <c r="AW26" s="201">
        <v>0.16</v>
      </c>
      <c r="AX26" s="201">
        <v>0.11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36.76</v>
      </c>
      <c r="H27" s="201">
        <v>0</v>
      </c>
      <c r="I27" s="201">
        <v>0</v>
      </c>
      <c r="J27" s="201">
        <v>35.03</v>
      </c>
      <c r="K27" s="201">
        <v>48.24</v>
      </c>
      <c r="L27" s="201">
        <v>10.79</v>
      </c>
      <c r="M27" s="201">
        <v>2.2599999999999998</v>
      </c>
      <c r="N27" s="201">
        <v>1.87</v>
      </c>
      <c r="O27" s="201">
        <v>2.62</v>
      </c>
      <c r="P27" s="201">
        <v>1.06</v>
      </c>
      <c r="Q27" s="201">
        <v>0.34</v>
      </c>
      <c r="R27" s="201">
        <v>0.33</v>
      </c>
      <c r="S27" s="201">
        <v>0.42</v>
      </c>
      <c r="T27" s="201">
        <v>0</v>
      </c>
      <c r="U27" s="201">
        <v>1.69</v>
      </c>
      <c r="V27" s="201">
        <v>0.31</v>
      </c>
      <c r="W27" s="201">
        <v>0.67</v>
      </c>
      <c r="X27" s="201">
        <v>2.23</v>
      </c>
      <c r="Y27" s="201">
        <v>0</v>
      </c>
      <c r="Z27" s="201">
        <v>4.2</v>
      </c>
      <c r="AA27" s="201">
        <v>1.35</v>
      </c>
      <c r="AB27" s="201">
        <v>0</v>
      </c>
      <c r="AC27" s="201">
        <v>17.100000000000001</v>
      </c>
      <c r="AD27" s="201">
        <v>0</v>
      </c>
      <c r="AE27" s="201">
        <v>0</v>
      </c>
      <c r="AF27" s="201">
        <v>0</v>
      </c>
      <c r="AG27" s="201">
        <v>1.1499999999999999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83.66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0.28000000000000003</v>
      </c>
      <c r="AW27" s="201">
        <v>0.16</v>
      </c>
      <c r="AX27" s="201">
        <v>0.11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36.76</v>
      </c>
      <c r="H28" s="201">
        <v>0</v>
      </c>
      <c r="I28" s="201">
        <v>0</v>
      </c>
      <c r="J28" s="201">
        <v>35.03</v>
      </c>
      <c r="K28" s="201">
        <v>48.24</v>
      </c>
      <c r="L28" s="201">
        <v>10.85</v>
      </c>
      <c r="M28" s="201">
        <v>2.2599999999999998</v>
      </c>
      <c r="N28" s="201">
        <v>1.87</v>
      </c>
      <c r="O28" s="201">
        <v>2.62</v>
      </c>
      <c r="P28" s="201">
        <v>1.06</v>
      </c>
      <c r="Q28" s="201">
        <v>0.34</v>
      </c>
      <c r="R28" s="201">
        <v>0.33</v>
      </c>
      <c r="S28" s="201">
        <v>0.42</v>
      </c>
      <c r="T28" s="201">
        <v>0</v>
      </c>
      <c r="U28" s="201">
        <v>1.69</v>
      </c>
      <c r="V28" s="201">
        <v>0.31</v>
      </c>
      <c r="W28" s="201">
        <v>0.67</v>
      </c>
      <c r="X28" s="201">
        <v>2.23</v>
      </c>
      <c r="Y28" s="201">
        <v>0</v>
      </c>
      <c r="Z28" s="201">
        <v>4.2</v>
      </c>
      <c r="AA28" s="201">
        <v>1.35</v>
      </c>
      <c r="AB28" s="201">
        <v>0</v>
      </c>
      <c r="AC28" s="201">
        <v>17.100000000000001</v>
      </c>
      <c r="AD28" s="201">
        <v>0</v>
      </c>
      <c r="AE28" s="201">
        <v>0</v>
      </c>
      <c r="AF28" s="201">
        <v>0</v>
      </c>
      <c r="AG28" s="201">
        <v>1.1499999999999999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83.66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0.28000000000000003</v>
      </c>
      <c r="AW28" s="201">
        <v>0.16</v>
      </c>
      <c r="AX28" s="201">
        <v>0.11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36.76</v>
      </c>
      <c r="H29" s="201">
        <v>0</v>
      </c>
      <c r="I29" s="201">
        <v>0</v>
      </c>
      <c r="J29" s="201">
        <v>35.03</v>
      </c>
      <c r="K29" s="201">
        <v>96.98</v>
      </c>
      <c r="L29" s="201">
        <v>10.85</v>
      </c>
      <c r="M29" s="201">
        <v>2.2599999999999998</v>
      </c>
      <c r="N29" s="201">
        <v>1.87</v>
      </c>
      <c r="O29" s="201">
        <v>2.62</v>
      </c>
      <c r="P29" s="201">
        <v>1.06</v>
      </c>
      <c r="Q29" s="201">
        <v>0.34</v>
      </c>
      <c r="R29" s="201">
        <v>0.34</v>
      </c>
      <c r="S29" s="201">
        <v>0.42</v>
      </c>
      <c r="T29" s="201">
        <v>0</v>
      </c>
      <c r="U29" s="201">
        <v>1.69</v>
      </c>
      <c r="V29" s="201">
        <v>0.31</v>
      </c>
      <c r="W29" s="201">
        <v>0.67</v>
      </c>
      <c r="X29" s="201">
        <v>2.23</v>
      </c>
      <c r="Y29" s="201">
        <v>0</v>
      </c>
      <c r="Z29" s="201">
        <v>4.2</v>
      </c>
      <c r="AA29" s="201">
        <v>1.35</v>
      </c>
      <c r="AB29" s="201">
        <v>0</v>
      </c>
      <c r="AC29" s="201">
        <v>17.100000000000001</v>
      </c>
      <c r="AD29" s="201">
        <v>0</v>
      </c>
      <c r="AE29" s="201">
        <v>0</v>
      </c>
      <c r="AF29" s="201">
        <v>0</v>
      </c>
      <c r="AG29" s="201">
        <v>1.1499999999999999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83.66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0.28000000000000003</v>
      </c>
      <c r="AW29" s="201">
        <v>0.16</v>
      </c>
      <c r="AX29" s="201">
        <v>0.11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36.76</v>
      </c>
      <c r="H30" s="201">
        <v>0</v>
      </c>
      <c r="I30" s="201">
        <v>0</v>
      </c>
      <c r="J30" s="201">
        <v>35.03</v>
      </c>
      <c r="K30" s="201">
        <v>145.27000000000001</v>
      </c>
      <c r="L30" s="201">
        <v>10.85</v>
      </c>
      <c r="M30" s="201">
        <v>2.2599999999999998</v>
      </c>
      <c r="N30" s="201">
        <v>1.87</v>
      </c>
      <c r="O30" s="201">
        <v>2.62</v>
      </c>
      <c r="P30" s="201">
        <v>1.06</v>
      </c>
      <c r="Q30" s="201">
        <v>0.2</v>
      </c>
      <c r="R30" s="201">
        <v>0.34</v>
      </c>
      <c r="S30" s="201">
        <v>0.33</v>
      </c>
      <c r="T30" s="201">
        <v>0</v>
      </c>
      <c r="U30" s="201">
        <v>1.69</v>
      </c>
      <c r="V30" s="201">
        <v>0.31</v>
      </c>
      <c r="W30" s="201">
        <v>0.67</v>
      </c>
      <c r="X30" s="201">
        <v>2.23</v>
      </c>
      <c r="Y30" s="201">
        <v>0</v>
      </c>
      <c r="Z30" s="201">
        <v>4.2</v>
      </c>
      <c r="AA30" s="201">
        <v>1.35</v>
      </c>
      <c r="AB30" s="201">
        <v>0</v>
      </c>
      <c r="AC30" s="201">
        <v>17.100000000000001</v>
      </c>
      <c r="AD30" s="201">
        <v>0</v>
      </c>
      <c r="AE30" s="201">
        <v>0</v>
      </c>
      <c r="AF30" s="201">
        <v>0</v>
      </c>
      <c r="AG30" s="201">
        <v>1.1499999999999999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83.66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0.28000000000000003</v>
      </c>
      <c r="AW30" s="201">
        <v>0.13</v>
      </c>
      <c r="AX30" s="201">
        <v>0.11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36.76</v>
      </c>
      <c r="H31" s="201">
        <v>0</v>
      </c>
      <c r="I31" s="201">
        <v>0</v>
      </c>
      <c r="J31" s="201">
        <v>34.54</v>
      </c>
      <c r="K31" s="201">
        <v>193.56</v>
      </c>
      <c r="L31" s="201">
        <v>10.59</v>
      </c>
      <c r="M31" s="201">
        <v>2.2599999999999998</v>
      </c>
      <c r="N31" s="201">
        <v>1.87</v>
      </c>
      <c r="O31" s="201">
        <v>2.62</v>
      </c>
      <c r="P31" s="201">
        <v>1.06</v>
      </c>
      <c r="Q31" s="201">
        <v>0.34</v>
      </c>
      <c r="R31" s="201">
        <v>0.34</v>
      </c>
      <c r="S31" s="201">
        <v>0.42</v>
      </c>
      <c r="T31" s="201">
        <v>0</v>
      </c>
      <c r="U31" s="201">
        <v>1.69</v>
      </c>
      <c r="V31" s="201">
        <v>0.31</v>
      </c>
      <c r="W31" s="201">
        <v>0.67</v>
      </c>
      <c r="X31" s="201">
        <v>2.23</v>
      </c>
      <c r="Y31" s="201">
        <v>0</v>
      </c>
      <c r="Z31" s="201">
        <v>4.2</v>
      </c>
      <c r="AA31" s="201">
        <v>1.35</v>
      </c>
      <c r="AB31" s="201">
        <v>0</v>
      </c>
      <c r="AC31" s="201">
        <v>17.100000000000001</v>
      </c>
      <c r="AD31" s="201">
        <v>0</v>
      </c>
      <c r="AE31" s="201">
        <v>0</v>
      </c>
      <c r="AF31" s="201">
        <v>0</v>
      </c>
      <c r="AG31" s="201">
        <v>1.1499999999999999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83.66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0.27</v>
      </c>
      <c r="AV31" s="201">
        <v>0.28000000000000003</v>
      </c>
      <c r="AW31" s="201">
        <v>0.13</v>
      </c>
      <c r="AX31" s="201">
        <v>0.11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36.76</v>
      </c>
      <c r="H32" s="201">
        <v>0</v>
      </c>
      <c r="I32" s="201">
        <v>0</v>
      </c>
      <c r="J32" s="201">
        <v>34.54</v>
      </c>
      <c r="K32" s="201">
        <v>237.97</v>
      </c>
      <c r="L32" s="201">
        <v>10.59</v>
      </c>
      <c r="M32" s="201">
        <v>2.2599999999999998</v>
      </c>
      <c r="N32" s="201">
        <v>1.87</v>
      </c>
      <c r="O32" s="201">
        <v>2.62</v>
      </c>
      <c r="P32" s="201">
        <v>1.06</v>
      </c>
      <c r="Q32" s="201">
        <v>0.34</v>
      </c>
      <c r="R32" s="201">
        <v>0.34</v>
      </c>
      <c r="S32" s="201">
        <v>0.42</v>
      </c>
      <c r="T32" s="201">
        <v>0</v>
      </c>
      <c r="U32" s="201">
        <v>1.69</v>
      </c>
      <c r="V32" s="201">
        <v>0.31</v>
      </c>
      <c r="W32" s="201">
        <v>0.67</v>
      </c>
      <c r="X32" s="201">
        <v>2.23</v>
      </c>
      <c r="Y32" s="201">
        <v>0</v>
      </c>
      <c r="Z32" s="201">
        <v>4.2</v>
      </c>
      <c r="AA32" s="201">
        <v>1.3</v>
      </c>
      <c r="AB32" s="201">
        <v>0</v>
      </c>
      <c r="AC32" s="201">
        <v>17.100000000000001</v>
      </c>
      <c r="AD32" s="201">
        <v>0</v>
      </c>
      <c r="AE32" s="201">
        <v>0</v>
      </c>
      <c r="AF32" s="201">
        <v>0</v>
      </c>
      <c r="AG32" s="201">
        <v>1.1499999999999999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83.66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0.27</v>
      </c>
      <c r="AV32" s="201">
        <v>0.28000000000000003</v>
      </c>
      <c r="AW32" s="201">
        <v>0.13</v>
      </c>
      <c r="AX32" s="201">
        <v>0.11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36.76</v>
      </c>
      <c r="H33" s="201">
        <v>0</v>
      </c>
      <c r="I33" s="201">
        <v>0</v>
      </c>
      <c r="J33" s="201">
        <v>34.54</v>
      </c>
      <c r="K33" s="201">
        <v>237.97</v>
      </c>
      <c r="L33" s="201">
        <v>10.59</v>
      </c>
      <c r="M33" s="201">
        <v>2.2599999999999998</v>
      </c>
      <c r="N33" s="201">
        <v>1.87</v>
      </c>
      <c r="O33" s="201">
        <v>2.62</v>
      </c>
      <c r="P33" s="201">
        <v>1.06</v>
      </c>
      <c r="Q33" s="201">
        <v>4.66</v>
      </c>
      <c r="R33" s="201">
        <v>4.5999999999999996</v>
      </c>
      <c r="S33" s="201">
        <v>5.62</v>
      </c>
      <c r="T33" s="201">
        <v>0.62</v>
      </c>
      <c r="U33" s="201">
        <v>1.69</v>
      </c>
      <c r="V33" s="201">
        <v>3.83</v>
      </c>
      <c r="W33" s="201">
        <v>0.67</v>
      </c>
      <c r="X33" s="201">
        <v>2.23</v>
      </c>
      <c r="Y33" s="201">
        <v>0</v>
      </c>
      <c r="Z33" s="201">
        <v>57.58</v>
      </c>
      <c r="AA33" s="201">
        <v>14.3</v>
      </c>
      <c r="AB33" s="201">
        <v>0</v>
      </c>
      <c r="AC33" s="201">
        <v>17.100000000000001</v>
      </c>
      <c r="AD33" s="201">
        <v>0</v>
      </c>
      <c r="AE33" s="201">
        <v>0</v>
      </c>
      <c r="AF33" s="201">
        <v>0</v>
      </c>
      <c r="AG33" s="201">
        <v>1.1499999999999999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83.66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4.08</v>
      </c>
      <c r="AV33" s="201">
        <v>0.28000000000000003</v>
      </c>
      <c r="AW33" s="201">
        <v>0.13</v>
      </c>
      <c r="AX33" s="201">
        <v>0.11</v>
      </c>
      <c r="AY33" s="201">
        <v>1.1299999999999999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34.54</v>
      </c>
      <c r="K34" s="201">
        <v>237.97</v>
      </c>
      <c r="L34" s="201">
        <v>10.59</v>
      </c>
      <c r="M34" s="201">
        <v>2.2599999999999998</v>
      </c>
      <c r="N34" s="201">
        <v>1.87</v>
      </c>
      <c r="O34" s="201">
        <v>2.62</v>
      </c>
      <c r="P34" s="201">
        <v>1.06</v>
      </c>
      <c r="Q34" s="201">
        <v>4.66</v>
      </c>
      <c r="R34" s="201">
        <v>4.5999999999999996</v>
      </c>
      <c r="S34" s="201">
        <v>5.62</v>
      </c>
      <c r="T34" s="201">
        <v>0.62</v>
      </c>
      <c r="U34" s="201">
        <v>1.69</v>
      </c>
      <c r="V34" s="201">
        <v>3.83</v>
      </c>
      <c r="W34" s="201">
        <v>0.67</v>
      </c>
      <c r="X34" s="201">
        <v>2.23</v>
      </c>
      <c r="Y34" s="201">
        <v>0</v>
      </c>
      <c r="Z34" s="201">
        <v>64.69</v>
      </c>
      <c r="AA34" s="201">
        <v>14.3</v>
      </c>
      <c r="AB34" s="201">
        <v>0</v>
      </c>
      <c r="AC34" s="201">
        <v>17.100000000000001</v>
      </c>
      <c r="AD34" s="201">
        <v>0</v>
      </c>
      <c r="AE34" s="201">
        <v>0</v>
      </c>
      <c r="AF34" s="201">
        <v>0</v>
      </c>
      <c r="AG34" s="201">
        <v>1.1499999999999999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83.66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4.08</v>
      </c>
      <c r="AV34" s="201">
        <v>0.28000000000000003</v>
      </c>
      <c r="AW34" s="201">
        <v>0.13</v>
      </c>
      <c r="AX34" s="201">
        <v>0.11</v>
      </c>
      <c r="AY34" s="201">
        <v>1.1299999999999999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34.54</v>
      </c>
      <c r="K35" s="201">
        <v>236.17</v>
      </c>
      <c r="L35" s="201">
        <v>10.59</v>
      </c>
      <c r="M35" s="201">
        <v>2.2599999999999998</v>
      </c>
      <c r="N35" s="201">
        <v>1.87</v>
      </c>
      <c r="O35" s="201">
        <v>2.62</v>
      </c>
      <c r="P35" s="201">
        <v>1.06</v>
      </c>
      <c r="Q35" s="201">
        <v>4.5199999999999996</v>
      </c>
      <c r="R35" s="201">
        <v>4.5999999999999996</v>
      </c>
      <c r="S35" s="201">
        <v>5.51</v>
      </c>
      <c r="T35" s="201">
        <v>0.62</v>
      </c>
      <c r="U35" s="201">
        <v>1.69</v>
      </c>
      <c r="V35" s="201">
        <v>3.83</v>
      </c>
      <c r="W35" s="201">
        <v>0.67</v>
      </c>
      <c r="X35" s="201">
        <v>2.23</v>
      </c>
      <c r="Y35" s="201">
        <v>0</v>
      </c>
      <c r="Z35" s="201">
        <v>53.34</v>
      </c>
      <c r="AA35" s="201">
        <v>14.3</v>
      </c>
      <c r="AB35" s="201">
        <v>0</v>
      </c>
      <c r="AC35" s="201">
        <v>17.100000000000001</v>
      </c>
      <c r="AD35" s="201">
        <v>0</v>
      </c>
      <c r="AE35" s="201">
        <v>0</v>
      </c>
      <c r="AF35" s="201">
        <v>0</v>
      </c>
      <c r="AG35" s="201">
        <v>-0.26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0</v>
      </c>
      <c r="AN35" s="201">
        <v>0</v>
      </c>
      <c r="AO35" s="201">
        <v>83.66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4.08</v>
      </c>
      <c r="AV35" s="201">
        <v>0.28000000000000003</v>
      </c>
      <c r="AW35" s="201">
        <v>7.0000000000000007E-2</v>
      </c>
      <c r="AX35" s="201">
        <v>0.11</v>
      </c>
      <c r="AY35" s="201">
        <v>1.1299999999999999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34.54</v>
      </c>
      <c r="K36" s="201">
        <v>236.17</v>
      </c>
      <c r="L36" s="201">
        <v>10.59</v>
      </c>
      <c r="M36" s="201">
        <v>2.2599999999999998</v>
      </c>
      <c r="N36" s="201">
        <v>1.87</v>
      </c>
      <c r="O36" s="201">
        <v>2.62</v>
      </c>
      <c r="P36" s="201">
        <v>1.06</v>
      </c>
      <c r="Q36" s="201">
        <v>4.5199999999999996</v>
      </c>
      <c r="R36" s="201">
        <v>4.5999999999999996</v>
      </c>
      <c r="S36" s="201">
        <v>5.62</v>
      </c>
      <c r="T36" s="201">
        <v>0.62</v>
      </c>
      <c r="U36" s="201">
        <v>1.69</v>
      </c>
      <c r="V36" s="201">
        <v>3.83</v>
      </c>
      <c r="W36" s="201">
        <v>0.67</v>
      </c>
      <c r="X36" s="201">
        <v>2.23</v>
      </c>
      <c r="Y36" s="201">
        <v>0</v>
      </c>
      <c r="Z36" s="201">
        <v>64.02</v>
      </c>
      <c r="AA36" s="201">
        <v>14.3</v>
      </c>
      <c r="AB36" s="201">
        <v>0</v>
      </c>
      <c r="AC36" s="201">
        <v>17.100000000000001</v>
      </c>
      <c r="AD36" s="201">
        <v>0</v>
      </c>
      <c r="AE36" s="201">
        <v>0</v>
      </c>
      <c r="AF36" s="201">
        <v>0</v>
      </c>
      <c r="AG36" s="201">
        <v>-0.26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0</v>
      </c>
      <c r="AN36" s="201">
        <v>0</v>
      </c>
      <c r="AO36" s="201">
        <v>83.66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4.08</v>
      </c>
      <c r="AV36" s="201">
        <v>0.28000000000000003</v>
      </c>
      <c r="AW36" s="201">
        <v>7.0000000000000007E-2</v>
      </c>
      <c r="AX36" s="201">
        <v>0.11</v>
      </c>
      <c r="AY36" s="201">
        <v>1.1299999999999999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34.54</v>
      </c>
      <c r="K37" s="201">
        <v>236.17</v>
      </c>
      <c r="L37" s="201">
        <v>10.59</v>
      </c>
      <c r="M37" s="201">
        <v>2.2599999999999998</v>
      </c>
      <c r="N37" s="201">
        <v>1.87</v>
      </c>
      <c r="O37" s="201">
        <v>2.62</v>
      </c>
      <c r="P37" s="201">
        <v>1.06</v>
      </c>
      <c r="Q37" s="201">
        <v>4.5199999999999996</v>
      </c>
      <c r="R37" s="201">
        <v>4.5999999999999996</v>
      </c>
      <c r="S37" s="201">
        <v>5.62</v>
      </c>
      <c r="T37" s="201">
        <v>0.62</v>
      </c>
      <c r="U37" s="201">
        <v>1.69</v>
      </c>
      <c r="V37" s="201">
        <v>3.83</v>
      </c>
      <c r="W37" s="201">
        <v>8.84</v>
      </c>
      <c r="X37" s="201">
        <v>29.39</v>
      </c>
      <c r="Y37" s="201">
        <v>0</v>
      </c>
      <c r="Z37" s="201">
        <v>64.69</v>
      </c>
      <c r="AA37" s="201">
        <v>14.3</v>
      </c>
      <c r="AB37" s="201">
        <v>0</v>
      </c>
      <c r="AC37" s="201">
        <v>17.100000000000001</v>
      </c>
      <c r="AD37" s="201">
        <v>0</v>
      </c>
      <c r="AE37" s="201">
        <v>0</v>
      </c>
      <c r="AF37" s="201">
        <v>0</v>
      </c>
      <c r="AG37" s="201">
        <v>-0.26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83.66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4.08</v>
      </c>
      <c r="AV37" s="201">
        <v>0.28000000000000003</v>
      </c>
      <c r="AW37" s="201">
        <v>7.0000000000000007E-2</v>
      </c>
      <c r="AX37" s="201">
        <v>0.11</v>
      </c>
      <c r="AY37" s="201">
        <v>1.1299999999999999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34.54</v>
      </c>
      <c r="K38" s="201">
        <v>236.17</v>
      </c>
      <c r="L38" s="201">
        <v>10.59</v>
      </c>
      <c r="M38" s="201">
        <v>2.2599999999999998</v>
      </c>
      <c r="N38" s="201">
        <v>1.87</v>
      </c>
      <c r="O38" s="201">
        <v>2.62</v>
      </c>
      <c r="P38" s="201">
        <v>1.06</v>
      </c>
      <c r="Q38" s="201">
        <v>4.5199999999999996</v>
      </c>
      <c r="R38" s="201">
        <v>4.5999999999999996</v>
      </c>
      <c r="S38" s="201">
        <v>5.62</v>
      </c>
      <c r="T38" s="201">
        <v>0.62</v>
      </c>
      <c r="U38" s="201">
        <v>1.69</v>
      </c>
      <c r="V38" s="201">
        <v>3.83</v>
      </c>
      <c r="W38" s="201">
        <v>8.84</v>
      </c>
      <c r="X38" s="201">
        <v>29.4</v>
      </c>
      <c r="Y38" s="201">
        <v>0</v>
      </c>
      <c r="Z38" s="201">
        <v>64.69</v>
      </c>
      <c r="AA38" s="201">
        <v>14.3</v>
      </c>
      <c r="AB38" s="201">
        <v>0</v>
      </c>
      <c r="AC38" s="201">
        <v>17.100000000000001</v>
      </c>
      <c r="AD38" s="201">
        <v>0</v>
      </c>
      <c r="AE38" s="201">
        <v>0</v>
      </c>
      <c r="AF38" s="201">
        <v>0</v>
      </c>
      <c r="AG38" s="201">
        <v>-0.26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83.66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4.08</v>
      </c>
      <c r="AV38" s="201">
        <v>0.28000000000000003</v>
      </c>
      <c r="AW38" s="201">
        <v>7.0000000000000007E-2</v>
      </c>
      <c r="AX38" s="201">
        <v>0.11</v>
      </c>
      <c r="AY38" s="201">
        <v>1.1299999999999999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34.119999999999997</v>
      </c>
      <c r="K39" s="201">
        <v>236.17</v>
      </c>
      <c r="L39" s="201">
        <v>10.59</v>
      </c>
      <c r="M39" s="201">
        <v>2.2599999999999998</v>
      </c>
      <c r="N39" s="201">
        <v>1.87</v>
      </c>
      <c r="O39" s="201">
        <v>2.62</v>
      </c>
      <c r="P39" s="201">
        <v>1.06</v>
      </c>
      <c r="Q39" s="201">
        <v>4.5199999999999996</v>
      </c>
      <c r="R39" s="201">
        <v>4.5999999999999996</v>
      </c>
      <c r="S39" s="201">
        <v>5.62</v>
      </c>
      <c r="T39" s="201">
        <v>0.62</v>
      </c>
      <c r="U39" s="201">
        <v>1.69</v>
      </c>
      <c r="V39" s="201">
        <v>3.83</v>
      </c>
      <c r="W39" s="201">
        <v>8.84</v>
      </c>
      <c r="X39" s="201">
        <v>29.39</v>
      </c>
      <c r="Y39" s="201">
        <v>0</v>
      </c>
      <c r="Z39" s="201">
        <v>64.69</v>
      </c>
      <c r="AA39" s="201">
        <v>14.3</v>
      </c>
      <c r="AB39" s="201">
        <v>0</v>
      </c>
      <c r="AC39" s="201">
        <v>17.100000000000001</v>
      </c>
      <c r="AD39" s="201">
        <v>0</v>
      </c>
      <c r="AE39" s="201">
        <v>0</v>
      </c>
      <c r="AF39" s="201">
        <v>0</v>
      </c>
      <c r="AG39" s="201">
        <v>-0.26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80.540000000000006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4.08</v>
      </c>
      <c r="AV39" s="201">
        <v>0.28000000000000003</v>
      </c>
      <c r="AW39" s="201">
        <v>7.0000000000000007E-2</v>
      </c>
      <c r="AX39" s="201">
        <v>0.11</v>
      </c>
      <c r="AY39" s="201">
        <v>1.1299999999999999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34.119999999999997</v>
      </c>
      <c r="K40" s="201">
        <v>236.17</v>
      </c>
      <c r="L40" s="201">
        <v>10.59</v>
      </c>
      <c r="M40" s="201">
        <v>2.2599999999999998</v>
      </c>
      <c r="N40" s="201">
        <v>1.87</v>
      </c>
      <c r="O40" s="201">
        <v>2.62</v>
      </c>
      <c r="P40" s="201">
        <v>1.06</v>
      </c>
      <c r="Q40" s="201">
        <v>4.5199999999999996</v>
      </c>
      <c r="R40" s="201">
        <v>4.5999999999999996</v>
      </c>
      <c r="S40" s="201">
        <v>5.62</v>
      </c>
      <c r="T40" s="201">
        <v>0.62</v>
      </c>
      <c r="U40" s="201">
        <v>1.69</v>
      </c>
      <c r="V40" s="201">
        <v>3.83</v>
      </c>
      <c r="W40" s="201">
        <v>8.84</v>
      </c>
      <c r="X40" s="201">
        <v>29.39</v>
      </c>
      <c r="Y40" s="201">
        <v>0</v>
      </c>
      <c r="Z40" s="201">
        <v>64.69</v>
      </c>
      <c r="AA40" s="201">
        <v>14.3</v>
      </c>
      <c r="AB40" s="201">
        <v>0</v>
      </c>
      <c r="AC40" s="201">
        <v>17.100000000000001</v>
      </c>
      <c r="AD40" s="201">
        <v>0</v>
      </c>
      <c r="AE40" s="201">
        <v>0</v>
      </c>
      <c r="AF40" s="201">
        <v>0</v>
      </c>
      <c r="AG40" s="201">
        <v>-0.26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80.540000000000006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4.08</v>
      </c>
      <c r="AV40" s="201">
        <v>0.28000000000000003</v>
      </c>
      <c r="AW40" s="201">
        <v>7.0000000000000007E-2</v>
      </c>
      <c r="AX40" s="201">
        <v>0.11</v>
      </c>
      <c r="AY40" s="201">
        <v>1.1299999999999999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34.119999999999997</v>
      </c>
      <c r="K41" s="201">
        <v>236.17</v>
      </c>
      <c r="L41" s="201">
        <v>10.59</v>
      </c>
      <c r="M41" s="201">
        <v>2.2599999999999998</v>
      </c>
      <c r="N41" s="201">
        <v>1.87</v>
      </c>
      <c r="O41" s="201">
        <v>2.62</v>
      </c>
      <c r="P41" s="201">
        <v>1.06</v>
      </c>
      <c r="Q41" s="201">
        <v>4.5199999999999996</v>
      </c>
      <c r="R41" s="201">
        <v>4.5999999999999996</v>
      </c>
      <c r="S41" s="201">
        <v>5.62</v>
      </c>
      <c r="T41" s="201">
        <v>0.62</v>
      </c>
      <c r="U41" s="201">
        <v>1.69</v>
      </c>
      <c r="V41" s="201">
        <v>3.83</v>
      </c>
      <c r="W41" s="201">
        <v>8.84</v>
      </c>
      <c r="X41" s="201">
        <v>29.39</v>
      </c>
      <c r="Y41" s="201">
        <v>0</v>
      </c>
      <c r="Z41" s="201">
        <v>64.69</v>
      </c>
      <c r="AA41" s="201">
        <v>14.3</v>
      </c>
      <c r="AB41" s="201">
        <v>0</v>
      </c>
      <c r="AC41" s="201">
        <v>17.100000000000001</v>
      </c>
      <c r="AD41" s="201">
        <v>0</v>
      </c>
      <c r="AE41" s="201">
        <v>0</v>
      </c>
      <c r="AF41" s="201">
        <v>0</v>
      </c>
      <c r="AG41" s="201">
        <v>-0.26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80.540000000000006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4.08</v>
      </c>
      <c r="AV41" s="201">
        <v>0.28000000000000003</v>
      </c>
      <c r="AW41" s="201">
        <v>0.03</v>
      </c>
      <c r="AX41" s="201">
        <v>0.11</v>
      </c>
      <c r="AY41" s="201">
        <v>1.1299999999999999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34.119999999999997</v>
      </c>
      <c r="K42" s="201">
        <v>236.17</v>
      </c>
      <c r="L42" s="201">
        <v>10.59</v>
      </c>
      <c r="M42" s="201">
        <v>2.2599999999999998</v>
      </c>
      <c r="N42" s="201">
        <v>1.87</v>
      </c>
      <c r="O42" s="201">
        <v>2.62</v>
      </c>
      <c r="P42" s="201">
        <v>1.06</v>
      </c>
      <c r="Q42" s="201">
        <v>4.5199999999999996</v>
      </c>
      <c r="R42" s="201">
        <v>4.5999999999999996</v>
      </c>
      <c r="S42" s="201">
        <v>5.62</v>
      </c>
      <c r="T42" s="201">
        <v>0.62</v>
      </c>
      <c r="U42" s="201">
        <v>1.69</v>
      </c>
      <c r="V42" s="201">
        <v>3.83</v>
      </c>
      <c r="W42" s="201">
        <v>8.84</v>
      </c>
      <c r="X42" s="201">
        <v>29.39</v>
      </c>
      <c r="Y42" s="201">
        <v>0</v>
      </c>
      <c r="Z42" s="201">
        <v>64.69</v>
      </c>
      <c r="AA42" s="201">
        <v>14.3</v>
      </c>
      <c r="AB42" s="201">
        <v>0</v>
      </c>
      <c r="AC42" s="201">
        <v>17.100000000000001</v>
      </c>
      <c r="AD42" s="201">
        <v>0</v>
      </c>
      <c r="AE42" s="201">
        <v>0</v>
      </c>
      <c r="AF42" s="201">
        <v>0</v>
      </c>
      <c r="AG42" s="201">
        <v>-0.26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80.540000000000006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4.08</v>
      </c>
      <c r="AV42" s="201">
        <v>0.28000000000000003</v>
      </c>
      <c r="AW42" s="201">
        <v>0.06</v>
      </c>
      <c r="AX42" s="201">
        <v>0.11</v>
      </c>
      <c r="AY42" s="201">
        <v>1.1299999999999999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34.119999999999997</v>
      </c>
      <c r="K43" s="201">
        <v>239.91</v>
      </c>
      <c r="L43" s="201">
        <v>10.59</v>
      </c>
      <c r="M43" s="201">
        <v>2.2799999999999998</v>
      </c>
      <c r="N43" s="201">
        <v>1.89</v>
      </c>
      <c r="O43" s="201">
        <v>2.64</v>
      </c>
      <c r="P43" s="201">
        <v>1.07</v>
      </c>
      <c r="Q43" s="201">
        <v>4.66</v>
      </c>
      <c r="R43" s="201">
        <v>4.5999999999999996</v>
      </c>
      <c r="S43" s="201">
        <v>5.62</v>
      </c>
      <c r="T43" s="201">
        <v>0.65</v>
      </c>
      <c r="U43" s="201">
        <v>1.69</v>
      </c>
      <c r="V43" s="201">
        <v>3.83</v>
      </c>
      <c r="W43" s="201">
        <v>8.84</v>
      </c>
      <c r="X43" s="201">
        <v>29.39</v>
      </c>
      <c r="Y43" s="201">
        <v>0</v>
      </c>
      <c r="Z43" s="201">
        <v>64.69</v>
      </c>
      <c r="AA43" s="201">
        <v>14.3</v>
      </c>
      <c r="AB43" s="201">
        <v>0</v>
      </c>
      <c r="AC43" s="201">
        <v>17.100000000000001</v>
      </c>
      <c r="AD43" s="201">
        <v>0</v>
      </c>
      <c r="AE43" s="201">
        <v>0</v>
      </c>
      <c r="AF43" s="201">
        <v>0</v>
      </c>
      <c r="AG43" s="201">
        <v>-0.26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80.540000000000006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4.08</v>
      </c>
      <c r="AV43" s="201">
        <v>0.19</v>
      </c>
      <c r="AW43" s="201">
        <v>0.06</v>
      </c>
      <c r="AX43" s="201">
        <v>0.11</v>
      </c>
      <c r="AY43" s="201">
        <v>1.23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34.119999999999997</v>
      </c>
      <c r="K44" s="201">
        <v>230.17</v>
      </c>
      <c r="L44" s="201">
        <v>10.59</v>
      </c>
      <c r="M44" s="201">
        <v>2.2599999999999998</v>
      </c>
      <c r="N44" s="201">
        <v>1.87</v>
      </c>
      <c r="O44" s="201">
        <v>2.62</v>
      </c>
      <c r="P44" s="201">
        <v>1.06</v>
      </c>
      <c r="Q44" s="201">
        <v>4.66</v>
      </c>
      <c r="R44" s="201">
        <v>4.5999999999999996</v>
      </c>
      <c r="S44" s="201">
        <v>5.62</v>
      </c>
      <c r="T44" s="201">
        <v>0.65</v>
      </c>
      <c r="U44" s="201">
        <v>1.69</v>
      </c>
      <c r="V44" s="201">
        <v>3.83</v>
      </c>
      <c r="W44" s="201">
        <v>8.84</v>
      </c>
      <c r="X44" s="201">
        <v>29.39</v>
      </c>
      <c r="Y44" s="201">
        <v>0</v>
      </c>
      <c r="Z44" s="201">
        <v>64.69</v>
      </c>
      <c r="AA44" s="201">
        <v>14.3</v>
      </c>
      <c r="AB44" s="201">
        <v>0</v>
      </c>
      <c r="AC44" s="201">
        <v>17.100000000000001</v>
      </c>
      <c r="AD44" s="201">
        <v>0</v>
      </c>
      <c r="AE44" s="201">
        <v>0</v>
      </c>
      <c r="AF44" s="201">
        <v>0</v>
      </c>
      <c r="AG44" s="201">
        <v>-0.26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80.540000000000006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4.08</v>
      </c>
      <c r="AV44" s="201">
        <v>0.19</v>
      </c>
      <c r="AW44" s="201">
        <v>0.06</v>
      </c>
      <c r="AX44" s="201">
        <v>0.11</v>
      </c>
      <c r="AY44" s="201">
        <v>1.23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34.119999999999997</v>
      </c>
      <c r="K45" s="201">
        <v>230.17</v>
      </c>
      <c r="L45" s="201">
        <v>10.85</v>
      </c>
      <c r="M45" s="201">
        <v>2.2599999999999998</v>
      </c>
      <c r="N45" s="201">
        <v>1.87</v>
      </c>
      <c r="O45" s="201">
        <v>2.62</v>
      </c>
      <c r="P45" s="201">
        <v>1.06</v>
      </c>
      <c r="Q45" s="201">
        <v>4.66</v>
      </c>
      <c r="R45" s="201">
        <v>6.61</v>
      </c>
      <c r="S45" s="201">
        <v>5.62</v>
      </c>
      <c r="T45" s="201">
        <v>0.65</v>
      </c>
      <c r="U45" s="201">
        <v>1.69</v>
      </c>
      <c r="V45" s="201">
        <v>3.83</v>
      </c>
      <c r="W45" s="201">
        <v>8.84</v>
      </c>
      <c r="X45" s="201">
        <v>29.39</v>
      </c>
      <c r="Y45" s="201">
        <v>0</v>
      </c>
      <c r="Z45" s="201">
        <v>64.69</v>
      </c>
      <c r="AA45" s="201">
        <v>14.3</v>
      </c>
      <c r="AB45" s="201">
        <v>0</v>
      </c>
      <c r="AC45" s="201">
        <v>17.100000000000001</v>
      </c>
      <c r="AD45" s="201">
        <v>0</v>
      </c>
      <c r="AE45" s="201">
        <v>0</v>
      </c>
      <c r="AF45" s="201">
        <v>0</v>
      </c>
      <c r="AG45" s="201">
        <v>-0.26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80.540000000000006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4.08</v>
      </c>
      <c r="AV45" s="201">
        <v>0.19</v>
      </c>
      <c r="AW45" s="201">
        <v>0.06</v>
      </c>
      <c r="AX45" s="201">
        <v>0.11</v>
      </c>
      <c r="AY45" s="201">
        <v>1.23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34.119999999999997</v>
      </c>
      <c r="K46" s="201">
        <v>225.78</v>
      </c>
      <c r="L46" s="201">
        <v>10.85</v>
      </c>
      <c r="M46" s="201">
        <v>2.2599999999999998</v>
      </c>
      <c r="N46" s="201">
        <v>1.87</v>
      </c>
      <c r="O46" s="201">
        <v>2.62</v>
      </c>
      <c r="P46" s="201">
        <v>1.06</v>
      </c>
      <c r="Q46" s="201">
        <v>4.66</v>
      </c>
      <c r="R46" s="201">
        <v>6.61</v>
      </c>
      <c r="S46" s="201">
        <v>5.62</v>
      </c>
      <c r="T46" s="201">
        <v>0.65</v>
      </c>
      <c r="U46" s="201">
        <v>1.69</v>
      </c>
      <c r="V46" s="201">
        <v>3.83</v>
      </c>
      <c r="W46" s="201">
        <v>8.84</v>
      </c>
      <c r="X46" s="201">
        <v>29.39</v>
      </c>
      <c r="Y46" s="201">
        <v>0</v>
      </c>
      <c r="Z46" s="201">
        <v>64.69</v>
      </c>
      <c r="AA46" s="201">
        <v>14.3</v>
      </c>
      <c r="AB46" s="201">
        <v>0</v>
      </c>
      <c r="AC46" s="201">
        <v>17.100000000000001</v>
      </c>
      <c r="AD46" s="201">
        <v>0</v>
      </c>
      <c r="AE46" s="201">
        <v>0</v>
      </c>
      <c r="AF46" s="201">
        <v>0</v>
      </c>
      <c r="AG46" s="201">
        <v>-0.26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80.540000000000006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4.08</v>
      </c>
      <c r="AV46" s="201">
        <v>0.19</v>
      </c>
      <c r="AW46" s="201">
        <v>0.03</v>
      </c>
      <c r="AX46" s="201">
        <v>0.11</v>
      </c>
      <c r="AY46" s="201">
        <v>1.23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33.630000000000003</v>
      </c>
      <c r="K47" s="201">
        <v>239.91</v>
      </c>
      <c r="L47" s="201">
        <v>10.85</v>
      </c>
      <c r="M47" s="201">
        <v>2.2599999999999998</v>
      </c>
      <c r="N47" s="201">
        <v>1.87</v>
      </c>
      <c r="O47" s="201">
        <v>2.62</v>
      </c>
      <c r="P47" s="201">
        <v>1.06</v>
      </c>
      <c r="Q47" s="201">
        <v>4.66</v>
      </c>
      <c r="R47" s="201">
        <v>8.41</v>
      </c>
      <c r="S47" s="201">
        <v>5.62</v>
      </c>
      <c r="T47" s="201">
        <v>0.65</v>
      </c>
      <c r="U47" s="201">
        <v>1.69</v>
      </c>
      <c r="V47" s="201">
        <v>3.83</v>
      </c>
      <c r="W47" s="201">
        <v>0.8</v>
      </c>
      <c r="X47" s="201">
        <v>2.23</v>
      </c>
      <c r="Y47" s="201">
        <v>0</v>
      </c>
      <c r="Z47" s="201">
        <v>64.69</v>
      </c>
      <c r="AA47" s="201">
        <v>14.3</v>
      </c>
      <c r="AB47" s="201">
        <v>0</v>
      </c>
      <c r="AC47" s="201">
        <v>17.100000000000001</v>
      </c>
      <c r="AD47" s="201">
        <v>0</v>
      </c>
      <c r="AE47" s="201">
        <v>0</v>
      </c>
      <c r="AF47" s="201">
        <v>0</v>
      </c>
      <c r="AG47" s="201">
        <v>-0.26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80.540000000000006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4.08</v>
      </c>
      <c r="AV47" s="201">
        <v>0.19</v>
      </c>
      <c r="AW47" s="201">
        <v>0.03</v>
      </c>
      <c r="AX47" s="201">
        <v>0.11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33.630000000000003</v>
      </c>
      <c r="K48" s="201">
        <v>239.91</v>
      </c>
      <c r="L48" s="201">
        <v>10.85</v>
      </c>
      <c r="M48" s="201">
        <v>2.2599999999999998</v>
      </c>
      <c r="N48" s="201">
        <v>1.87</v>
      </c>
      <c r="O48" s="201">
        <v>2.62</v>
      </c>
      <c r="P48" s="201">
        <v>1.06</v>
      </c>
      <c r="Q48" s="201">
        <v>4.66</v>
      </c>
      <c r="R48" s="201">
        <v>8.41</v>
      </c>
      <c r="S48" s="201">
        <v>5.62</v>
      </c>
      <c r="T48" s="201">
        <v>0.65</v>
      </c>
      <c r="U48" s="201">
        <v>1.69</v>
      </c>
      <c r="V48" s="201">
        <v>3.83</v>
      </c>
      <c r="W48" s="201">
        <v>0.67</v>
      </c>
      <c r="X48" s="201">
        <v>2.23</v>
      </c>
      <c r="Y48" s="201">
        <v>0</v>
      </c>
      <c r="Z48" s="201">
        <v>64.69</v>
      </c>
      <c r="AA48" s="201">
        <v>14.3</v>
      </c>
      <c r="AB48" s="201">
        <v>0</v>
      </c>
      <c r="AC48" s="201">
        <v>17.100000000000001</v>
      </c>
      <c r="AD48" s="201">
        <v>0</v>
      </c>
      <c r="AE48" s="201">
        <v>0</v>
      </c>
      <c r="AF48" s="201">
        <v>0</v>
      </c>
      <c r="AG48" s="201">
        <v>-0.26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80.540000000000006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4.08</v>
      </c>
      <c r="AV48" s="201">
        <v>0.19</v>
      </c>
      <c r="AW48" s="201">
        <v>0.03</v>
      </c>
      <c r="AX48" s="201">
        <v>0.11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33.630000000000003</v>
      </c>
      <c r="K49" s="201">
        <v>239.91</v>
      </c>
      <c r="L49" s="201">
        <v>10.85</v>
      </c>
      <c r="M49" s="201">
        <v>2.2599999999999998</v>
      </c>
      <c r="N49" s="201">
        <v>1.87</v>
      </c>
      <c r="O49" s="201">
        <v>2.62</v>
      </c>
      <c r="P49" s="201">
        <v>1.06</v>
      </c>
      <c r="Q49" s="201">
        <v>0.34</v>
      </c>
      <c r="R49" s="201">
        <v>0.45</v>
      </c>
      <c r="S49" s="201">
        <v>1.17</v>
      </c>
      <c r="T49" s="201">
        <v>0.05</v>
      </c>
      <c r="U49" s="201">
        <v>1.69</v>
      </c>
      <c r="V49" s="201">
        <v>0.31</v>
      </c>
      <c r="W49" s="201">
        <v>0.67</v>
      </c>
      <c r="X49" s="201">
        <v>2.23</v>
      </c>
      <c r="Y49" s="201">
        <v>0</v>
      </c>
      <c r="Z49" s="201">
        <v>4.2</v>
      </c>
      <c r="AA49" s="201">
        <v>1.3</v>
      </c>
      <c r="AB49" s="201">
        <v>0</v>
      </c>
      <c r="AC49" s="201">
        <v>17.100000000000001</v>
      </c>
      <c r="AD49" s="201">
        <v>0</v>
      </c>
      <c r="AE49" s="201">
        <v>0</v>
      </c>
      <c r="AF49" s="201">
        <v>0</v>
      </c>
      <c r="AG49" s="201">
        <v>-0.23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80.540000000000006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2.08</v>
      </c>
      <c r="AV49" s="201">
        <v>0.19</v>
      </c>
      <c r="AW49" s="201">
        <v>0.03</v>
      </c>
      <c r="AX49" s="201">
        <v>0.11</v>
      </c>
      <c r="AY49" s="201">
        <v>0.17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33.630000000000003</v>
      </c>
      <c r="K50" s="201">
        <v>239.91</v>
      </c>
      <c r="L50" s="201">
        <v>10.85</v>
      </c>
      <c r="M50" s="201">
        <v>2.2599999999999998</v>
      </c>
      <c r="N50" s="201">
        <v>1.87</v>
      </c>
      <c r="O50" s="201">
        <v>2.62</v>
      </c>
      <c r="P50" s="201">
        <v>1.06</v>
      </c>
      <c r="Q50" s="201">
        <v>0.34</v>
      </c>
      <c r="R50" s="201">
        <v>0.5</v>
      </c>
      <c r="S50" s="201">
        <v>0.42</v>
      </c>
      <c r="T50" s="201">
        <v>0.05</v>
      </c>
      <c r="U50" s="201">
        <v>1.69</v>
      </c>
      <c r="V50" s="201">
        <v>0.31</v>
      </c>
      <c r="W50" s="201">
        <v>0.67</v>
      </c>
      <c r="X50" s="201">
        <v>2.23</v>
      </c>
      <c r="Y50" s="201">
        <v>0</v>
      </c>
      <c r="Z50" s="201">
        <v>4.2</v>
      </c>
      <c r="AA50" s="201">
        <v>1.3</v>
      </c>
      <c r="AB50" s="201">
        <v>0</v>
      </c>
      <c r="AC50" s="201">
        <v>17.100000000000001</v>
      </c>
      <c r="AD50" s="201">
        <v>0</v>
      </c>
      <c r="AE50" s="201">
        <v>0</v>
      </c>
      <c r="AF50" s="201">
        <v>0</v>
      </c>
      <c r="AG50" s="201">
        <v>-0.23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80.540000000000006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2.08</v>
      </c>
      <c r="AV50" s="201">
        <v>0.09</v>
      </c>
      <c r="AW50" s="201">
        <v>0.04</v>
      </c>
      <c r="AX50" s="201">
        <v>0.11</v>
      </c>
      <c r="AY50" s="201">
        <v>0.17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33.630000000000003</v>
      </c>
      <c r="K51" s="201">
        <v>193.55</v>
      </c>
      <c r="L51" s="201">
        <v>9.09</v>
      </c>
      <c r="M51" s="201">
        <v>2.2599999999999998</v>
      </c>
      <c r="N51" s="201">
        <v>1.87</v>
      </c>
      <c r="O51" s="201">
        <v>2.62</v>
      </c>
      <c r="P51" s="201">
        <v>2.67</v>
      </c>
      <c r="Q51" s="201">
        <v>0.17</v>
      </c>
      <c r="R51" s="201">
        <v>0.5</v>
      </c>
      <c r="S51" s="201">
        <v>0.42</v>
      </c>
      <c r="T51" s="201">
        <v>0.05</v>
      </c>
      <c r="U51" s="201">
        <v>1.69</v>
      </c>
      <c r="V51" s="201">
        <v>0.31</v>
      </c>
      <c r="W51" s="201">
        <v>0.67</v>
      </c>
      <c r="X51" s="201">
        <v>2.23</v>
      </c>
      <c r="Y51" s="201">
        <v>0</v>
      </c>
      <c r="Z51" s="201">
        <v>4.2</v>
      </c>
      <c r="AA51" s="201">
        <v>1.3</v>
      </c>
      <c r="AB51" s="201">
        <v>0</v>
      </c>
      <c r="AC51" s="201">
        <v>17.100000000000001</v>
      </c>
      <c r="AD51" s="201">
        <v>0</v>
      </c>
      <c r="AE51" s="201">
        <v>0</v>
      </c>
      <c r="AF51" s="201">
        <v>0</v>
      </c>
      <c r="AG51" s="201">
        <v>-0.23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74.319999999999993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0.27</v>
      </c>
      <c r="AV51" s="201">
        <v>0</v>
      </c>
      <c r="AW51" s="201">
        <v>0.03</v>
      </c>
      <c r="AX51" s="201">
        <v>0.11</v>
      </c>
      <c r="AY51" s="201">
        <v>0.17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33.630000000000003</v>
      </c>
      <c r="K52" s="201">
        <v>145.26</v>
      </c>
      <c r="L52" s="201">
        <v>9.09</v>
      </c>
      <c r="M52" s="201">
        <v>2.2599999999999998</v>
      </c>
      <c r="N52" s="201">
        <v>1.87</v>
      </c>
      <c r="O52" s="201">
        <v>2.62</v>
      </c>
      <c r="P52" s="201">
        <v>2.67</v>
      </c>
      <c r="Q52" s="201">
        <v>0.17</v>
      </c>
      <c r="R52" s="201">
        <v>1.03</v>
      </c>
      <c r="S52" s="201">
        <v>0.42</v>
      </c>
      <c r="T52" s="201">
        <v>0.05</v>
      </c>
      <c r="U52" s="201">
        <v>1.69</v>
      </c>
      <c r="V52" s="201">
        <v>0.31</v>
      </c>
      <c r="W52" s="201">
        <v>0.67</v>
      </c>
      <c r="X52" s="201">
        <v>2.23</v>
      </c>
      <c r="Y52" s="201">
        <v>0</v>
      </c>
      <c r="Z52" s="201">
        <v>4.2</v>
      </c>
      <c r="AA52" s="201">
        <v>1.35</v>
      </c>
      <c r="AB52" s="201">
        <v>0</v>
      </c>
      <c r="AC52" s="201">
        <v>17.100000000000001</v>
      </c>
      <c r="AD52" s="201">
        <v>0</v>
      </c>
      <c r="AE52" s="201">
        <v>0</v>
      </c>
      <c r="AF52" s="201">
        <v>0</v>
      </c>
      <c r="AG52" s="201">
        <v>-0.23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74.319999999999993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0.27</v>
      </c>
      <c r="AV52" s="201">
        <v>0</v>
      </c>
      <c r="AW52" s="201">
        <v>0.03</v>
      </c>
      <c r="AX52" s="201">
        <v>0.11</v>
      </c>
      <c r="AY52" s="201">
        <v>0.17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33.630000000000003</v>
      </c>
      <c r="K53" s="201">
        <v>116.29</v>
      </c>
      <c r="L53" s="201">
        <v>9.09</v>
      </c>
      <c r="M53" s="201">
        <v>2.2599999999999998</v>
      </c>
      <c r="N53" s="201">
        <v>1.87</v>
      </c>
      <c r="O53" s="201">
        <v>2.62</v>
      </c>
      <c r="P53" s="201">
        <v>2.67</v>
      </c>
      <c r="Q53" s="201">
        <v>0.17</v>
      </c>
      <c r="R53" s="201">
        <v>0.56000000000000005</v>
      </c>
      <c r="S53" s="201">
        <v>0.42</v>
      </c>
      <c r="T53" s="201">
        <v>0.05</v>
      </c>
      <c r="U53" s="201">
        <v>1.69</v>
      </c>
      <c r="V53" s="201">
        <v>0.31</v>
      </c>
      <c r="W53" s="201">
        <v>0.67</v>
      </c>
      <c r="X53" s="201">
        <v>2.23</v>
      </c>
      <c r="Y53" s="201">
        <v>0</v>
      </c>
      <c r="Z53" s="201">
        <v>4.2</v>
      </c>
      <c r="AA53" s="201">
        <v>1.35</v>
      </c>
      <c r="AB53" s="201">
        <v>0</v>
      </c>
      <c r="AC53" s="201">
        <v>17.100000000000001</v>
      </c>
      <c r="AD53" s="201">
        <v>0</v>
      </c>
      <c r="AE53" s="201">
        <v>0</v>
      </c>
      <c r="AF53" s="201">
        <v>0</v>
      </c>
      <c r="AG53" s="201">
        <v>-0.23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74.319999999999993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0.27</v>
      </c>
      <c r="AV53" s="201">
        <v>0</v>
      </c>
      <c r="AW53" s="201">
        <v>0.03</v>
      </c>
      <c r="AX53" s="201">
        <v>0.11</v>
      </c>
      <c r="AY53" s="201">
        <v>0.17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33.630000000000003</v>
      </c>
      <c r="K54" s="201">
        <v>116.29</v>
      </c>
      <c r="L54" s="201">
        <v>9.09</v>
      </c>
      <c r="M54" s="201">
        <v>2.2599999999999998</v>
      </c>
      <c r="N54" s="201">
        <v>1.87</v>
      </c>
      <c r="O54" s="201">
        <v>2.62</v>
      </c>
      <c r="P54" s="201">
        <v>2.67</v>
      </c>
      <c r="Q54" s="201">
        <v>0.17</v>
      </c>
      <c r="R54" s="201">
        <v>0.9</v>
      </c>
      <c r="S54" s="201">
        <v>0.42</v>
      </c>
      <c r="T54" s="201">
        <v>0.05</v>
      </c>
      <c r="U54" s="201">
        <v>1.69</v>
      </c>
      <c r="V54" s="201">
        <v>0.31</v>
      </c>
      <c r="W54" s="201">
        <v>0.67</v>
      </c>
      <c r="X54" s="201">
        <v>2.23</v>
      </c>
      <c r="Y54" s="201">
        <v>0</v>
      </c>
      <c r="Z54" s="201">
        <v>4.2</v>
      </c>
      <c r="AA54" s="201">
        <v>1.35</v>
      </c>
      <c r="AB54" s="201">
        <v>0</v>
      </c>
      <c r="AC54" s="201">
        <v>17.100000000000001</v>
      </c>
      <c r="AD54" s="201">
        <v>0</v>
      </c>
      <c r="AE54" s="201">
        <v>0</v>
      </c>
      <c r="AF54" s="201">
        <v>0</v>
      </c>
      <c r="AG54" s="201">
        <v>-0.23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74.319999999999993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0.27</v>
      </c>
      <c r="AV54" s="201">
        <v>0</v>
      </c>
      <c r="AW54" s="201">
        <v>0.08</v>
      </c>
      <c r="AX54" s="201">
        <v>0.11</v>
      </c>
      <c r="AY54" s="201">
        <v>0.17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33.630000000000003</v>
      </c>
      <c r="K55" s="201">
        <v>116.29</v>
      </c>
      <c r="L55" s="201">
        <v>9.09</v>
      </c>
      <c r="M55" s="201">
        <v>2.2599999999999998</v>
      </c>
      <c r="N55" s="201">
        <v>1.87</v>
      </c>
      <c r="O55" s="201">
        <v>2.62</v>
      </c>
      <c r="P55" s="201">
        <v>2.67</v>
      </c>
      <c r="Q55" s="201">
        <v>0.17</v>
      </c>
      <c r="R55" s="201">
        <v>0.61</v>
      </c>
      <c r="S55" s="201">
        <v>0.42</v>
      </c>
      <c r="T55" s="201">
        <v>0.05</v>
      </c>
      <c r="U55" s="201">
        <v>1.69</v>
      </c>
      <c r="V55" s="201">
        <v>0.31</v>
      </c>
      <c r="W55" s="201">
        <v>0.67</v>
      </c>
      <c r="X55" s="201">
        <v>2.23</v>
      </c>
      <c r="Y55" s="201">
        <v>0</v>
      </c>
      <c r="Z55" s="201">
        <v>4.2</v>
      </c>
      <c r="AA55" s="201">
        <v>1.3</v>
      </c>
      <c r="AB55" s="201">
        <v>0</v>
      </c>
      <c r="AC55" s="201">
        <v>17.100000000000001</v>
      </c>
      <c r="AD55" s="201">
        <v>0</v>
      </c>
      <c r="AE55" s="201">
        <v>0</v>
      </c>
      <c r="AF55" s="201">
        <v>0</v>
      </c>
      <c r="AG55" s="201">
        <v>-0.26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74.319999999999993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0.27</v>
      </c>
      <c r="AV55" s="201">
        <v>0</v>
      </c>
      <c r="AW55" s="201">
        <v>0.08</v>
      </c>
      <c r="AX55" s="201">
        <v>0.11</v>
      </c>
      <c r="AY55" s="201">
        <v>0.17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33.630000000000003</v>
      </c>
      <c r="K56" s="201">
        <v>68</v>
      </c>
      <c r="L56" s="201">
        <v>9.09</v>
      </c>
      <c r="M56" s="201">
        <v>2.2599999999999998</v>
      </c>
      <c r="N56" s="201">
        <v>1.87</v>
      </c>
      <c r="O56" s="201">
        <v>2.62</v>
      </c>
      <c r="P56" s="201">
        <v>2.67</v>
      </c>
      <c r="Q56" s="201">
        <v>0.17</v>
      </c>
      <c r="R56" s="201">
        <v>0.66</v>
      </c>
      <c r="S56" s="201">
        <v>0.42</v>
      </c>
      <c r="T56" s="201">
        <v>0.05</v>
      </c>
      <c r="U56" s="201">
        <v>1.69</v>
      </c>
      <c r="V56" s="201">
        <v>0.31</v>
      </c>
      <c r="W56" s="201">
        <v>0.67</v>
      </c>
      <c r="X56" s="201">
        <v>2.23</v>
      </c>
      <c r="Y56" s="201">
        <v>0</v>
      </c>
      <c r="Z56" s="201">
        <v>4.2</v>
      </c>
      <c r="AA56" s="201">
        <v>1.3</v>
      </c>
      <c r="AB56" s="201">
        <v>0</v>
      </c>
      <c r="AC56" s="201">
        <v>17.100000000000001</v>
      </c>
      <c r="AD56" s="201">
        <v>0</v>
      </c>
      <c r="AE56" s="201">
        <v>0</v>
      </c>
      <c r="AF56" s="201">
        <v>0</v>
      </c>
      <c r="AG56" s="201">
        <v>-0.26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74.319999999999993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0.27</v>
      </c>
      <c r="AV56" s="201">
        <v>0</v>
      </c>
      <c r="AW56" s="201">
        <v>0.08</v>
      </c>
      <c r="AX56" s="201">
        <v>0.11</v>
      </c>
      <c r="AY56" s="201">
        <v>0.17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33.630000000000003</v>
      </c>
      <c r="K57" s="201">
        <v>17.52</v>
      </c>
      <c r="L57" s="201">
        <v>1.67</v>
      </c>
      <c r="M57" s="201">
        <v>2.2599999999999998</v>
      </c>
      <c r="N57" s="201">
        <v>1.87</v>
      </c>
      <c r="O57" s="201">
        <v>2.62</v>
      </c>
      <c r="P57" s="201">
        <v>1.1299999999999999</v>
      </c>
      <c r="Q57" s="201">
        <v>0.17</v>
      </c>
      <c r="R57" s="201">
        <v>0.84</v>
      </c>
      <c r="S57" s="201">
        <v>0.42</v>
      </c>
      <c r="T57" s="201">
        <v>0.05</v>
      </c>
      <c r="U57" s="201">
        <v>2.0299999999999998</v>
      </c>
      <c r="V57" s="201">
        <v>0.31</v>
      </c>
      <c r="W57" s="201">
        <v>0.67</v>
      </c>
      <c r="X57" s="201">
        <v>2.23</v>
      </c>
      <c r="Y57" s="201">
        <v>0</v>
      </c>
      <c r="Z57" s="201">
        <v>4.2</v>
      </c>
      <c r="AA57" s="201">
        <v>1.35</v>
      </c>
      <c r="AB57" s="201">
        <v>0</v>
      </c>
      <c r="AC57" s="201">
        <v>17.100000000000001</v>
      </c>
      <c r="AD57" s="201">
        <v>0</v>
      </c>
      <c r="AE57" s="201">
        <v>0</v>
      </c>
      <c r="AF57" s="201">
        <v>0</v>
      </c>
      <c r="AG57" s="201">
        <v>-0.26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74.319999999999993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0.27</v>
      </c>
      <c r="AV57" s="201">
        <v>0</v>
      </c>
      <c r="AW57" s="201">
        <v>0.08</v>
      </c>
      <c r="AX57" s="201">
        <v>0.11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33.630000000000003</v>
      </c>
      <c r="K58" s="201">
        <v>17.52</v>
      </c>
      <c r="L58" s="201">
        <v>1.67</v>
      </c>
      <c r="M58" s="201">
        <v>2.2599999999999998</v>
      </c>
      <c r="N58" s="201">
        <v>1.87</v>
      </c>
      <c r="O58" s="201">
        <v>2.62</v>
      </c>
      <c r="P58" s="201">
        <v>1.1100000000000001</v>
      </c>
      <c r="Q58" s="201">
        <v>0.56999999999999995</v>
      </c>
      <c r="R58" s="201">
        <v>0.68</v>
      </c>
      <c r="S58" s="201">
        <v>0.42</v>
      </c>
      <c r="T58" s="201">
        <v>0.05</v>
      </c>
      <c r="U58" s="201">
        <v>2.0299999999999998</v>
      </c>
      <c r="V58" s="201">
        <v>0.31</v>
      </c>
      <c r="W58" s="201">
        <v>0.67</v>
      </c>
      <c r="X58" s="201">
        <v>2.23</v>
      </c>
      <c r="Y58" s="201">
        <v>0</v>
      </c>
      <c r="Z58" s="201">
        <v>4.2</v>
      </c>
      <c r="AA58" s="201">
        <v>1.35</v>
      </c>
      <c r="AB58" s="201">
        <v>0</v>
      </c>
      <c r="AC58" s="201">
        <v>17.100000000000001</v>
      </c>
      <c r="AD58" s="201">
        <v>0</v>
      </c>
      <c r="AE58" s="201">
        <v>0</v>
      </c>
      <c r="AF58" s="201">
        <v>0</v>
      </c>
      <c r="AG58" s="201">
        <v>-0.26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74.319999999999993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0.27</v>
      </c>
      <c r="AV58" s="201">
        <v>0</v>
      </c>
      <c r="AW58" s="201">
        <v>0.08</v>
      </c>
      <c r="AX58" s="201">
        <v>0.11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33.21</v>
      </c>
      <c r="K59" s="201">
        <v>17.52</v>
      </c>
      <c r="L59" s="201">
        <v>1.67</v>
      </c>
      <c r="M59" s="201">
        <v>2.2599999999999998</v>
      </c>
      <c r="N59" s="201">
        <v>1.87</v>
      </c>
      <c r="O59" s="201">
        <v>2.62</v>
      </c>
      <c r="P59" s="201">
        <v>1.1100000000000001</v>
      </c>
      <c r="Q59" s="201">
        <v>1.02</v>
      </c>
      <c r="R59" s="201">
        <v>0.67</v>
      </c>
      <c r="S59" s="201">
        <v>0.42</v>
      </c>
      <c r="T59" s="201">
        <v>0.05</v>
      </c>
      <c r="U59" s="201">
        <v>2.0299999999999998</v>
      </c>
      <c r="V59" s="201">
        <v>0.31</v>
      </c>
      <c r="W59" s="201">
        <v>0.67</v>
      </c>
      <c r="X59" s="201">
        <v>2.23</v>
      </c>
      <c r="Y59" s="201">
        <v>0</v>
      </c>
      <c r="Z59" s="201">
        <v>4.2</v>
      </c>
      <c r="AA59" s="201">
        <v>1.3</v>
      </c>
      <c r="AB59" s="201">
        <v>0</v>
      </c>
      <c r="AC59" s="201">
        <v>17.100000000000001</v>
      </c>
      <c r="AD59" s="201">
        <v>0</v>
      </c>
      <c r="AE59" s="201">
        <v>0</v>
      </c>
      <c r="AF59" s="201">
        <v>0</v>
      </c>
      <c r="AG59" s="201">
        <v>-0.26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74.319999999999993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0.27</v>
      </c>
      <c r="AV59" s="201">
        <v>0</v>
      </c>
      <c r="AW59" s="201">
        <v>0.11</v>
      </c>
      <c r="AX59" s="201">
        <v>0.11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33.21</v>
      </c>
      <c r="K60" s="201">
        <v>18.39</v>
      </c>
      <c r="L60" s="201">
        <v>1.67</v>
      </c>
      <c r="M60" s="201">
        <v>2.2599999999999998</v>
      </c>
      <c r="N60" s="201">
        <v>1.87</v>
      </c>
      <c r="O60" s="201">
        <v>2.62</v>
      </c>
      <c r="P60" s="201">
        <v>1.1100000000000001</v>
      </c>
      <c r="Q60" s="201">
        <v>1.02</v>
      </c>
      <c r="R60" s="201">
        <v>0.67</v>
      </c>
      <c r="S60" s="201">
        <v>0.42</v>
      </c>
      <c r="T60" s="201">
        <v>0.05</v>
      </c>
      <c r="U60" s="201">
        <v>2.0299999999999998</v>
      </c>
      <c r="V60" s="201">
        <v>0.31</v>
      </c>
      <c r="W60" s="201">
        <v>0.67</v>
      </c>
      <c r="X60" s="201">
        <v>2.23</v>
      </c>
      <c r="Y60" s="201">
        <v>0</v>
      </c>
      <c r="Z60" s="201">
        <v>4.2</v>
      </c>
      <c r="AA60" s="201">
        <v>1.35</v>
      </c>
      <c r="AB60" s="201">
        <v>0</v>
      </c>
      <c r="AC60" s="201">
        <v>17.100000000000001</v>
      </c>
      <c r="AD60" s="201">
        <v>0</v>
      </c>
      <c r="AE60" s="201">
        <v>0</v>
      </c>
      <c r="AF60" s="201">
        <v>0</v>
      </c>
      <c r="AG60" s="201">
        <v>-0.26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74.319999999999993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0.27</v>
      </c>
      <c r="AV60" s="201">
        <v>0</v>
      </c>
      <c r="AW60" s="201">
        <v>0.11</v>
      </c>
      <c r="AX60" s="201">
        <v>0.11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33.21</v>
      </c>
      <c r="K61" s="201">
        <v>17.52</v>
      </c>
      <c r="L61" s="201">
        <v>1.67</v>
      </c>
      <c r="M61" s="201">
        <v>2.2599999999999998</v>
      </c>
      <c r="N61" s="201">
        <v>1.87</v>
      </c>
      <c r="O61" s="201">
        <v>2.62</v>
      </c>
      <c r="P61" s="201">
        <v>1.1100000000000001</v>
      </c>
      <c r="Q61" s="201">
        <v>1.51</v>
      </c>
      <c r="R61" s="201">
        <v>0.68</v>
      </c>
      <c r="S61" s="201">
        <v>0.42</v>
      </c>
      <c r="T61" s="201">
        <v>0.05</v>
      </c>
      <c r="U61" s="201">
        <v>2.0299999999999998</v>
      </c>
      <c r="V61" s="201">
        <v>0.31</v>
      </c>
      <c r="W61" s="201">
        <v>0.67</v>
      </c>
      <c r="X61" s="201">
        <v>2.23</v>
      </c>
      <c r="Y61" s="201">
        <v>0</v>
      </c>
      <c r="Z61" s="201">
        <v>4.2</v>
      </c>
      <c r="AA61" s="201">
        <v>1.21</v>
      </c>
      <c r="AB61" s="201">
        <v>0</v>
      </c>
      <c r="AC61" s="201">
        <v>17.100000000000001</v>
      </c>
      <c r="AD61" s="201">
        <v>0</v>
      </c>
      <c r="AE61" s="201">
        <v>0</v>
      </c>
      <c r="AF61" s="201">
        <v>0</v>
      </c>
      <c r="AG61" s="201">
        <v>-0.26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74.319999999999993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0.27</v>
      </c>
      <c r="AV61" s="201">
        <v>0</v>
      </c>
      <c r="AW61" s="201">
        <v>0.14000000000000001</v>
      </c>
      <c r="AX61" s="201">
        <v>0.11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33.21</v>
      </c>
      <c r="K62" s="201">
        <v>17.52</v>
      </c>
      <c r="L62" s="201">
        <v>1.67</v>
      </c>
      <c r="M62" s="201">
        <v>2.2599999999999998</v>
      </c>
      <c r="N62" s="201">
        <v>1.87</v>
      </c>
      <c r="O62" s="201">
        <v>2.62</v>
      </c>
      <c r="P62" s="201">
        <v>1.1100000000000001</v>
      </c>
      <c r="Q62" s="201">
        <v>1.51</v>
      </c>
      <c r="R62" s="201">
        <v>0.68</v>
      </c>
      <c r="S62" s="201">
        <v>0.42</v>
      </c>
      <c r="T62" s="201">
        <v>0.05</v>
      </c>
      <c r="U62" s="201">
        <v>2.0299999999999998</v>
      </c>
      <c r="V62" s="201">
        <v>0.31</v>
      </c>
      <c r="W62" s="201">
        <v>0.67</v>
      </c>
      <c r="X62" s="201">
        <v>2.23</v>
      </c>
      <c r="Y62" s="201">
        <v>0</v>
      </c>
      <c r="Z62" s="201">
        <v>4.2</v>
      </c>
      <c r="AA62" s="201">
        <v>1.35</v>
      </c>
      <c r="AB62" s="201">
        <v>0</v>
      </c>
      <c r="AC62" s="201">
        <v>17.100000000000001</v>
      </c>
      <c r="AD62" s="201">
        <v>0</v>
      </c>
      <c r="AE62" s="201">
        <v>0</v>
      </c>
      <c r="AF62" s="201">
        <v>0</v>
      </c>
      <c r="AG62" s="201">
        <v>-0.26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74.319999999999993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0.27</v>
      </c>
      <c r="AV62" s="201">
        <v>0</v>
      </c>
      <c r="AW62" s="201">
        <v>0.14000000000000001</v>
      </c>
      <c r="AX62" s="201">
        <v>0.11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33.21</v>
      </c>
      <c r="K63" s="201">
        <v>17.52</v>
      </c>
      <c r="L63" s="201">
        <v>1.67</v>
      </c>
      <c r="M63" s="201">
        <v>2.2599999999999998</v>
      </c>
      <c r="N63" s="201">
        <v>1.87</v>
      </c>
      <c r="O63" s="201">
        <v>2.62</v>
      </c>
      <c r="P63" s="201">
        <v>1.1100000000000001</v>
      </c>
      <c r="Q63" s="201">
        <v>1.51</v>
      </c>
      <c r="R63" s="201">
        <v>0.68</v>
      </c>
      <c r="S63" s="201">
        <v>0.42</v>
      </c>
      <c r="T63" s="201">
        <v>0.05</v>
      </c>
      <c r="U63" s="201">
        <v>2.0299999999999998</v>
      </c>
      <c r="V63" s="201">
        <v>0.31</v>
      </c>
      <c r="W63" s="201">
        <v>0.67</v>
      </c>
      <c r="X63" s="201">
        <v>2.23</v>
      </c>
      <c r="Y63" s="201">
        <v>0</v>
      </c>
      <c r="Z63" s="201">
        <v>4.2</v>
      </c>
      <c r="AA63" s="201">
        <v>1.35</v>
      </c>
      <c r="AB63" s="201">
        <v>0</v>
      </c>
      <c r="AC63" s="201">
        <v>17.100000000000001</v>
      </c>
      <c r="AD63" s="201">
        <v>0</v>
      </c>
      <c r="AE63" s="201">
        <v>0</v>
      </c>
      <c r="AF63" s="201">
        <v>0</v>
      </c>
      <c r="AG63" s="201">
        <v>-0.26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74.319999999999993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0.27</v>
      </c>
      <c r="AV63" s="201">
        <v>0.09</v>
      </c>
      <c r="AW63" s="201">
        <v>0.14000000000000001</v>
      </c>
      <c r="AX63" s="201">
        <v>0.11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33.21</v>
      </c>
      <c r="K64" s="201">
        <v>17.52</v>
      </c>
      <c r="L64" s="201">
        <v>1.67</v>
      </c>
      <c r="M64" s="201">
        <v>2.2599999999999998</v>
      </c>
      <c r="N64" s="201">
        <v>1.87</v>
      </c>
      <c r="O64" s="201">
        <v>2.62</v>
      </c>
      <c r="P64" s="201">
        <v>1.1100000000000001</v>
      </c>
      <c r="Q64" s="201">
        <v>2.0299999999999998</v>
      </c>
      <c r="R64" s="201">
        <v>0.57999999999999996</v>
      </c>
      <c r="S64" s="201">
        <v>0.42</v>
      </c>
      <c r="T64" s="201">
        <v>0.05</v>
      </c>
      <c r="U64" s="201">
        <v>2.0299999999999998</v>
      </c>
      <c r="V64" s="201">
        <v>0.31</v>
      </c>
      <c r="W64" s="201">
        <v>0.67</v>
      </c>
      <c r="X64" s="201">
        <v>2.23</v>
      </c>
      <c r="Y64" s="201">
        <v>0</v>
      </c>
      <c r="Z64" s="201">
        <v>4.2</v>
      </c>
      <c r="AA64" s="201">
        <v>1.35</v>
      </c>
      <c r="AB64" s="201">
        <v>0</v>
      </c>
      <c r="AC64" s="201">
        <v>17.100000000000001</v>
      </c>
      <c r="AD64" s="201">
        <v>0</v>
      </c>
      <c r="AE64" s="201">
        <v>0</v>
      </c>
      <c r="AF64" s="201">
        <v>0</v>
      </c>
      <c r="AG64" s="201">
        <v>-0.26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74.319999999999993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0.27</v>
      </c>
      <c r="AV64" s="201">
        <v>0.19</v>
      </c>
      <c r="AW64" s="201">
        <v>0.14000000000000001</v>
      </c>
      <c r="AX64" s="201">
        <v>0.11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33.21</v>
      </c>
      <c r="K65" s="201">
        <v>17.52</v>
      </c>
      <c r="L65" s="201">
        <v>0.62</v>
      </c>
      <c r="M65" s="201">
        <v>2.2599999999999998</v>
      </c>
      <c r="N65" s="201">
        <v>1.87</v>
      </c>
      <c r="O65" s="201">
        <v>2.62</v>
      </c>
      <c r="P65" s="201">
        <v>1.1100000000000001</v>
      </c>
      <c r="Q65" s="201">
        <v>0.28000000000000003</v>
      </c>
      <c r="R65" s="201">
        <v>0.68</v>
      </c>
      <c r="S65" s="201">
        <v>0.42</v>
      </c>
      <c r="T65" s="201">
        <v>0.05</v>
      </c>
      <c r="U65" s="201">
        <v>2.0299999999999998</v>
      </c>
      <c r="V65" s="201">
        <v>0.31</v>
      </c>
      <c r="W65" s="201">
        <v>0.67</v>
      </c>
      <c r="X65" s="201">
        <v>2.23</v>
      </c>
      <c r="Y65" s="201">
        <v>0</v>
      </c>
      <c r="Z65" s="201">
        <v>4.2</v>
      </c>
      <c r="AA65" s="201">
        <v>1.35</v>
      </c>
      <c r="AB65" s="201">
        <v>0</v>
      </c>
      <c r="AC65" s="201">
        <v>17.100000000000001</v>
      </c>
      <c r="AD65" s="201">
        <v>0</v>
      </c>
      <c r="AE65" s="201">
        <v>0</v>
      </c>
      <c r="AF65" s="201">
        <v>0</v>
      </c>
      <c r="AG65" s="201">
        <v>-0.26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74.319999999999993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0.27</v>
      </c>
      <c r="AV65" s="201">
        <v>0.19</v>
      </c>
      <c r="AW65" s="201">
        <v>0.14000000000000001</v>
      </c>
      <c r="AX65" s="201">
        <v>0.11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33.21</v>
      </c>
      <c r="K66" s="201">
        <v>17.52</v>
      </c>
      <c r="L66" s="201">
        <v>0.62</v>
      </c>
      <c r="M66" s="201">
        <v>2.2599999999999998</v>
      </c>
      <c r="N66" s="201">
        <v>1.87</v>
      </c>
      <c r="O66" s="201">
        <v>2.62</v>
      </c>
      <c r="P66" s="201">
        <v>1.1100000000000001</v>
      </c>
      <c r="Q66" s="201">
        <v>0.3</v>
      </c>
      <c r="R66" s="201">
        <v>0.68</v>
      </c>
      <c r="S66" s="201">
        <v>0.42</v>
      </c>
      <c r="T66" s="201">
        <v>0.05</v>
      </c>
      <c r="U66" s="201">
        <v>2.0299999999999998</v>
      </c>
      <c r="V66" s="201">
        <v>0.31</v>
      </c>
      <c r="W66" s="201">
        <v>0.67</v>
      </c>
      <c r="X66" s="201">
        <v>2.23</v>
      </c>
      <c r="Y66" s="201">
        <v>0</v>
      </c>
      <c r="Z66" s="201">
        <v>4.2</v>
      </c>
      <c r="AA66" s="201">
        <v>1.35</v>
      </c>
      <c r="AB66" s="201">
        <v>0</v>
      </c>
      <c r="AC66" s="201">
        <v>17.100000000000001</v>
      </c>
      <c r="AD66" s="201">
        <v>0</v>
      </c>
      <c r="AE66" s="201">
        <v>0</v>
      </c>
      <c r="AF66" s="201">
        <v>0</v>
      </c>
      <c r="AG66" s="201">
        <v>-0.26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74.319999999999993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0.27</v>
      </c>
      <c r="AV66" s="201">
        <v>0.19</v>
      </c>
      <c r="AW66" s="201">
        <v>0.14000000000000001</v>
      </c>
      <c r="AX66" s="201">
        <v>0.11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32.72</v>
      </c>
      <c r="K67" s="201">
        <v>17.52</v>
      </c>
      <c r="L67" s="201">
        <v>0.62</v>
      </c>
      <c r="M67" s="201">
        <v>2.2599999999999998</v>
      </c>
      <c r="N67" s="201">
        <v>1.87</v>
      </c>
      <c r="O67" s="201">
        <v>2.62</v>
      </c>
      <c r="P67" s="201">
        <v>1.1100000000000001</v>
      </c>
      <c r="Q67" s="201">
        <v>0.3</v>
      </c>
      <c r="R67" s="201">
        <v>0.54</v>
      </c>
      <c r="S67" s="201">
        <v>0.42</v>
      </c>
      <c r="T67" s="201">
        <v>0.05</v>
      </c>
      <c r="U67" s="201">
        <v>2.0299999999999998</v>
      </c>
      <c r="V67" s="201">
        <v>0.31</v>
      </c>
      <c r="W67" s="201">
        <v>0.67</v>
      </c>
      <c r="X67" s="201">
        <v>2.23</v>
      </c>
      <c r="Y67" s="201">
        <v>0</v>
      </c>
      <c r="Z67" s="201">
        <v>4.2</v>
      </c>
      <c r="AA67" s="201">
        <v>1.35</v>
      </c>
      <c r="AB67" s="201">
        <v>0</v>
      </c>
      <c r="AC67" s="201">
        <v>17.100000000000001</v>
      </c>
      <c r="AD67" s="201">
        <v>0</v>
      </c>
      <c r="AE67" s="201">
        <v>0</v>
      </c>
      <c r="AF67" s="201">
        <v>0</v>
      </c>
      <c r="AG67" s="201">
        <v>-0.26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74.319999999999993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0.27</v>
      </c>
      <c r="AV67" s="201">
        <v>0.19</v>
      </c>
      <c r="AW67" s="201">
        <v>0.14000000000000001</v>
      </c>
      <c r="AX67" s="201">
        <v>0.11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32.72</v>
      </c>
      <c r="K68" s="201">
        <v>17.52</v>
      </c>
      <c r="L68" s="201">
        <v>0.62</v>
      </c>
      <c r="M68" s="201">
        <v>2.2599999999999998</v>
      </c>
      <c r="N68" s="201">
        <v>1.87</v>
      </c>
      <c r="O68" s="201">
        <v>2.62</v>
      </c>
      <c r="P68" s="201">
        <v>1.1100000000000001</v>
      </c>
      <c r="Q68" s="201">
        <v>0.34</v>
      </c>
      <c r="R68" s="201">
        <v>0.54</v>
      </c>
      <c r="S68" s="201">
        <v>0.42</v>
      </c>
      <c r="T68" s="201">
        <v>0.05</v>
      </c>
      <c r="U68" s="201">
        <v>2.0299999999999998</v>
      </c>
      <c r="V68" s="201">
        <v>0.31</v>
      </c>
      <c r="W68" s="201">
        <v>0.67</v>
      </c>
      <c r="X68" s="201">
        <v>2.23</v>
      </c>
      <c r="Y68" s="201">
        <v>0</v>
      </c>
      <c r="Z68" s="201">
        <v>4.2</v>
      </c>
      <c r="AA68" s="201">
        <v>1.35</v>
      </c>
      <c r="AB68" s="201">
        <v>0</v>
      </c>
      <c r="AC68" s="201">
        <v>17.100000000000001</v>
      </c>
      <c r="AD68" s="201">
        <v>0</v>
      </c>
      <c r="AE68" s="201">
        <v>0</v>
      </c>
      <c r="AF68" s="201">
        <v>0</v>
      </c>
      <c r="AG68" s="201">
        <v>-0.26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74.319999999999993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0.27</v>
      </c>
      <c r="AV68" s="201">
        <v>0.19</v>
      </c>
      <c r="AW68" s="201">
        <v>0.14000000000000001</v>
      </c>
      <c r="AX68" s="201">
        <v>0.11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32.72</v>
      </c>
      <c r="K69" s="201">
        <v>17.52</v>
      </c>
      <c r="L69" s="201">
        <v>0.62</v>
      </c>
      <c r="M69" s="201">
        <v>2.2599999999999998</v>
      </c>
      <c r="N69" s="201">
        <v>1.87</v>
      </c>
      <c r="O69" s="201">
        <v>2.62</v>
      </c>
      <c r="P69" s="201">
        <v>1.1100000000000001</v>
      </c>
      <c r="Q69" s="201">
        <v>0.34</v>
      </c>
      <c r="R69" s="201">
        <v>0.67</v>
      </c>
      <c r="S69" s="201">
        <v>0.42</v>
      </c>
      <c r="T69" s="201">
        <v>0.05</v>
      </c>
      <c r="U69" s="201">
        <v>2.0299999999999998</v>
      </c>
      <c r="V69" s="201">
        <v>0.31</v>
      </c>
      <c r="W69" s="201">
        <v>0.67</v>
      </c>
      <c r="X69" s="201">
        <v>2.23</v>
      </c>
      <c r="Y69" s="201">
        <v>0</v>
      </c>
      <c r="Z69" s="201">
        <v>4.2</v>
      </c>
      <c r="AA69" s="201">
        <v>1.35</v>
      </c>
      <c r="AB69" s="201">
        <v>0</v>
      </c>
      <c r="AC69" s="201">
        <v>17.100000000000001</v>
      </c>
      <c r="AD69" s="201">
        <v>0</v>
      </c>
      <c r="AE69" s="201">
        <v>0</v>
      </c>
      <c r="AF69" s="201">
        <v>0</v>
      </c>
      <c r="AG69" s="201">
        <v>-0.26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74.319999999999993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0.27</v>
      </c>
      <c r="AV69" s="201">
        <v>0.19</v>
      </c>
      <c r="AW69" s="201">
        <v>0.14000000000000001</v>
      </c>
      <c r="AX69" s="201">
        <v>0.11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32.72</v>
      </c>
      <c r="K70" s="201">
        <v>11.74</v>
      </c>
      <c r="L70" s="201">
        <v>0.62</v>
      </c>
      <c r="M70" s="201">
        <v>2.2599999999999998</v>
      </c>
      <c r="N70" s="201">
        <v>1.87</v>
      </c>
      <c r="O70" s="201">
        <v>2.62</v>
      </c>
      <c r="P70" s="201">
        <v>1.1100000000000001</v>
      </c>
      <c r="Q70" s="201">
        <v>0.34</v>
      </c>
      <c r="R70" s="201">
        <v>0.67</v>
      </c>
      <c r="S70" s="201">
        <v>0.42</v>
      </c>
      <c r="T70" s="201">
        <v>0.05</v>
      </c>
      <c r="U70" s="201">
        <v>2.0299999999999998</v>
      </c>
      <c r="V70" s="201">
        <v>0.31</v>
      </c>
      <c r="W70" s="201">
        <v>0.67</v>
      </c>
      <c r="X70" s="201">
        <v>2.23</v>
      </c>
      <c r="Y70" s="201">
        <v>0</v>
      </c>
      <c r="Z70" s="201">
        <v>4.2</v>
      </c>
      <c r="AA70" s="201">
        <v>1.35</v>
      </c>
      <c r="AB70" s="201">
        <v>0</v>
      </c>
      <c r="AC70" s="201">
        <v>17.100000000000001</v>
      </c>
      <c r="AD70" s="201">
        <v>0</v>
      </c>
      <c r="AE70" s="201">
        <v>0</v>
      </c>
      <c r="AF70" s="201">
        <v>0</v>
      </c>
      <c r="AG70" s="201">
        <v>-0.26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74.319999999999993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0.27</v>
      </c>
      <c r="AV70" s="201">
        <v>0.19</v>
      </c>
      <c r="AW70" s="201">
        <v>0.14000000000000001</v>
      </c>
      <c r="AX70" s="201">
        <v>0.11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32.72</v>
      </c>
      <c r="K71" s="201">
        <v>17.510000000000002</v>
      </c>
      <c r="L71" s="201">
        <v>0.62</v>
      </c>
      <c r="M71" s="201">
        <v>2.2599999999999998</v>
      </c>
      <c r="N71" s="201">
        <v>1.87</v>
      </c>
      <c r="O71" s="201">
        <v>2.62</v>
      </c>
      <c r="P71" s="201">
        <v>1.1100000000000001</v>
      </c>
      <c r="Q71" s="201">
        <v>0.34</v>
      </c>
      <c r="R71" s="201">
        <v>0.67</v>
      </c>
      <c r="S71" s="201">
        <v>0.42</v>
      </c>
      <c r="T71" s="201">
        <v>0.05</v>
      </c>
      <c r="U71" s="201">
        <v>2.0299999999999998</v>
      </c>
      <c r="V71" s="201">
        <v>0.31</v>
      </c>
      <c r="W71" s="201">
        <v>0.67</v>
      </c>
      <c r="X71" s="201">
        <v>2.23</v>
      </c>
      <c r="Y71" s="201">
        <v>0</v>
      </c>
      <c r="Z71" s="201">
        <v>4.2</v>
      </c>
      <c r="AA71" s="201">
        <v>1.35</v>
      </c>
      <c r="AB71" s="201">
        <v>0</v>
      </c>
      <c r="AC71" s="201">
        <v>17.100000000000001</v>
      </c>
      <c r="AD71" s="201">
        <v>0</v>
      </c>
      <c r="AE71" s="201">
        <v>0</v>
      </c>
      <c r="AF71" s="201">
        <v>0</v>
      </c>
      <c r="AG71" s="201">
        <v>-0.26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74.319999999999993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0.27</v>
      </c>
      <c r="AV71" s="201">
        <v>0.19</v>
      </c>
      <c r="AW71" s="201">
        <v>0.14000000000000001</v>
      </c>
      <c r="AX71" s="201">
        <v>0.11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32.72</v>
      </c>
      <c r="K72" s="201">
        <v>14.13</v>
      </c>
      <c r="L72" s="201">
        <v>0.62</v>
      </c>
      <c r="M72" s="201">
        <v>2.2599999999999998</v>
      </c>
      <c r="N72" s="201">
        <v>1.87</v>
      </c>
      <c r="O72" s="201">
        <v>2.62</v>
      </c>
      <c r="P72" s="201">
        <v>1.1100000000000001</v>
      </c>
      <c r="Q72" s="201">
        <v>0.34</v>
      </c>
      <c r="R72" s="201">
        <v>0.67</v>
      </c>
      <c r="S72" s="201">
        <v>0.42</v>
      </c>
      <c r="T72" s="201">
        <v>0.05</v>
      </c>
      <c r="U72" s="201">
        <v>2.0299999999999998</v>
      </c>
      <c r="V72" s="201">
        <v>0.31</v>
      </c>
      <c r="W72" s="201">
        <v>0.67</v>
      </c>
      <c r="X72" s="201">
        <v>2.23</v>
      </c>
      <c r="Y72" s="201">
        <v>0</v>
      </c>
      <c r="Z72" s="201">
        <v>4.2</v>
      </c>
      <c r="AA72" s="201">
        <v>1.35</v>
      </c>
      <c r="AB72" s="201">
        <v>0</v>
      </c>
      <c r="AC72" s="201">
        <v>17.100000000000001</v>
      </c>
      <c r="AD72" s="201">
        <v>0</v>
      </c>
      <c r="AE72" s="201">
        <v>0</v>
      </c>
      <c r="AF72" s="201">
        <v>0</v>
      </c>
      <c r="AG72" s="201">
        <v>-0.26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74.319999999999993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0.27</v>
      </c>
      <c r="AV72" s="201">
        <v>0.19</v>
      </c>
      <c r="AW72" s="201">
        <v>0.14000000000000001</v>
      </c>
      <c r="AX72" s="201">
        <v>0.11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32.72</v>
      </c>
      <c r="K73" s="201">
        <v>17.510000000000002</v>
      </c>
      <c r="L73" s="201">
        <v>0.62</v>
      </c>
      <c r="M73" s="201">
        <v>2.2599999999999998</v>
      </c>
      <c r="N73" s="201">
        <v>1.87</v>
      </c>
      <c r="O73" s="201">
        <v>2.62</v>
      </c>
      <c r="P73" s="201">
        <v>1.1100000000000001</v>
      </c>
      <c r="Q73" s="201">
        <v>0.34</v>
      </c>
      <c r="R73" s="201">
        <v>0.67</v>
      </c>
      <c r="S73" s="201">
        <v>0.42</v>
      </c>
      <c r="T73" s="201">
        <v>0.05</v>
      </c>
      <c r="U73" s="201">
        <v>2.0299999999999998</v>
      </c>
      <c r="V73" s="201">
        <v>0.31</v>
      </c>
      <c r="W73" s="201">
        <v>0.67</v>
      </c>
      <c r="X73" s="201">
        <v>2.23</v>
      </c>
      <c r="Y73" s="201">
        <v>0</v>
      </c>
      <c r="Z73" s="201">
        <v>4.2</v>
      </c>
      <c r="AA73" s="201">
        <v>1.35</v>
      </c>
      <c r="AB73" s="201">
        <v>0</v>
      </c>
      <c r="AC73" s="201">
        <v>17.100000000000001</v>
      </c>
      <c r="AD73" s="201">
        <v>0</v>
      </c>
      <c r="AE73" s="201">
        <v>0</v>
      </c>
      <c r="AF73" s="201">
        <v>0</v>
      </c>
      <c r="AG73" s="201">
        <v>-0.26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74.319999999999993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0.27</v>
      </c>
      <c r="AV73" s="201">
        <v>0.19</v>
      </c>
      <c r="AW73" s="201">
        <v>0.14000000000000001</v>
      </c>
      <c r="AX73" s="201">
        <v>0.11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34.92</v>
      </c>
      <c r="H74" s="201">
        <v>0</v>
      </c>
      <c r="I74" s="201">
        <v>0</v>
      </c>
      <c r="J74" s="201">
        <v>32.72</v>
      </c>
      <c r="K74" s="201">
        <v>17.510000000000002</v>
      </c>
      <c r="L74" s="201">
        <v>0.62</v>
      </c>
      <c r="M74" s="201">
        <v>2.2599999999999998</v>
      </c>
      <c r="N74" s="201">
        <v>1.87</v>
      </c>
      <c r="O74" s="201">
        <v>2.62</v>
      </c>
      <c r="P74" s="201">
        <v>1.1100000000000001</v>
      </c>
      <c r="Q74" s="201">
        <v>0.34</v>
      </c>
      <c r="R74" s="201">
        <v>0.67</v>
      </c>
      <c r="S74" s="201">
        <v>0.42</v>
      </c>
      <c r="T74" s="201">
        <v>0.05</v>
      </c>
      <c r="U74" s="201">
        <v>2.0299999999999998</v>
      </c>
      <c r="V74" s="201">
        <v>0.31</v>
      </c>
      <c r="W74" s="201">
        <v>0.67</v>
      </c>
      <c r="X74" s="201">
        <v>2.23</v>
      </c>
      <c r="Y74" s="201">
        <v>0</v>
      </c>
      <c r="Z74" s="201">
        <v>4.2</v>
      </c>
      <c r="AA74" s="201">
        <v>1.35</v>
      </c>
      <c r="AB74" s="201">
        <v>0</v>
      </c>
      <c r="AC74" s="201">
        <v>17.100000000000001</v>
      </c>
      <c r="AD74" s="201">
        <v>0</v>
      </c>
      <c r="AE74" s="201">
        <v>0</v>
      </c>
      <c r="AF74" s="201">
        <v>0</v>
      </c>
      <c r="AG74" s="201">
        <v>-0.26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74.319999999999993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0.27</v>
      </c>
      <c r="AV74" s="201">
        <v>0.19</v>
      </c>
      <c r="AW74" s="201">
        <v>0.14000000000000001</v>
      </c>
      <c r="AX74" s="201">
        <v>0.11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32.72</v>
      </c>
      <c r="K75" s="201">
        <v>17.96</v>
      </c>
      <c r="L75" s="201">
        <v>0.62</v>
      </c>
      <c r="M75" s="201">
        <v>2.2599999999999998</v>
      </c>
      <c r="N75" s="201">
        <v>1.87</v>
      </c>
      <c r="O75" s="201">
        <v>2.62</v>
      </c>
      <c r="P75" s="201">
        <v>1.1100000000000001</v>
      </c>
      <c r="Q75" s="201">
        <v>0.34</v>
      </c>
      <c r="R75" s="201">
        <v>0.68</v>
      </c>
      <c r="S75" s="201">
        <v>0.42</v>
      </c>
      <c r="T75" s="201">
        <v>0.05</v>
      </c>
      <c r="U75" s="201">
        <v>2.0299999999999998</v>
      </c>
      <c r="V75" s="201">
        <v>0.31</v>
      </c>
      <c r="W75" s="201">
        <v>0.67</v>
      </c>
      <c r="X75" s="201">
        <v>2.23</v>
      </c>
      <c r="Y75" s="201">
        <v>0</v>
      </c>
      <c r="Z75" s="201">
        <v>4.2</v>
      </c>
      <c r="AA75" s="201">
        <v>1.35</v>
      </c>
      <c r="AB75" s="201">
        <v>0</v>
      </c>
      <c r="AC75" s="201">
        <v>17.100000000000001</v>
      </c>
      <c r="AD75" s="201">
        <v>0</v>
      </c>
      <c r="AE75" s="201">
        <v>0</v>
      </c>
      <c r="AF75" s="201">
        <v>0</v>
      </c>
      <c r="AG75" s="201">
        <v>-0.26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83.66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0.27</v>
      </c>
      <c r="AV75" s="201">
        <v>0.19</v>
      </c>
      <c r="AW75" s="201">
        <v>0.14000000000000001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32.72</v>
      </c>
      <c r="K76" s="201">
        <v>17.52</v>
      </c>
      <c r="L76" s="201">
        <v>0.59</v>
      </c>
      <c r="M76" s="201">
        <v>2.2599999999999998</v>
      </c>
      <c r="N76" s="201">
        <v>1.87</v>
      </c>
      <c r="O76" s="201">
        <v>2.62</v>
      </c>
      <c r="P76" s="201">
        <v>1.1100000000000001</v>
      </c>
      <c r="Q76" s="201">
        <v>0.34</v>
      </c>
      <c r="R76" s="201">
        <v>0.67</v>
      </c>
      <c r="S76" s="201">
        <v>0.42</v>
      </c>
      <c r="T76" s="201">
        <v>0.05</v>
      </c>
      <c r="U76" s="201">
        <v>2.0299999999999998</v>
      </c>
      <c r="V76" s="201">
        <v>0.31</v>
      </c>
      <c r="W76" s="201">
        <v>0.52</v>
      </c>
      <c r="X76" s="201">
        <v>2.23</v>
      </c>
      <c r="Y76" s="201">
        <v>0</v>
      </c>
      <c r="Z76" s="201">
        <v>4.2</v>
      </c>
      <c r="AA76" s="201">
        <v>1.35</v>
      </c>
      <c r="AB76" s="201">
        <v>0</v>
      </c>
      <c r="AC76" s="201">
        <v>17.100000000000001</v>
      </c>
      <c r="AD76" s="201">
        <v>0</v>
      </c>
      <c r="AE76" s="201">
        <v>0</v>
      </c>
      <c r="AF76" s="201">
        <v>0</v>
      </c>
      <c r="AG76" s="201">
        <v>-0.26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83.66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0.27</v>
      </c>
      <c r="AV76" s="201">
        <v>0.19</v>
      </c>
      <c r="AW76" s="201">
        <v>0.14000000000000001</v>
      </c>
      <c r="AX76" s="201">
        <v>0.11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32.72</v>
      </c>
      <c r="K77" s="201">
        <v>17.52</v>
      </c>
      <c r="L77" s="201">
        <v>0.59</v>
      </c>
      <c r="M77" s="201">
        <v>2.2599999999999998</v>
      </c>
      <c r="N77" s="201">
        <v>1.87</v>
      </c>
      <c r="O77" s="201">
        <v>2.62</v>
      </c>
      <c r="P77" s="201">
        <v>1.1100000000000001</v>
      </c>
      <c r="Q77" s="201">
        <v>0.34</v>
      </c>
      <c r="R77" s="201">
        <v>0.67</v>
      </c>
      <c r="S77" s="201">
        <v>0.42</v>
      </c>
      <c r="T77" s="201">
        <v>0.05</v>
      </c>
      <c r="U77" s="201">
        <v>2.0299999999999998</v>
      </c>
      <c r="V77" s="201">
        <v>0.31</v>
      </c>
      <c r="W77" s="201">
        <v>0.52</v>
      </c>
      <c r="X77" s="201">
        <v>2.23</v>
      </c>
      <c r="Y77" s="201">
        <v>0</v>
      </c>
      <c r="Z77" s="201">
        <v>4.2</v>
      </c>
      <c r="AA77" s="201">
        <v>1.35</v>
      </c>
      <c r="AB77" s="201">
        <v>0</v>
      </c>
      <c r="AC77" s="201">
        <v>17.100000000000001</v>
      </c>
      <c r="AD77" s="201">
        <v>0</v>
      </c>
      <c r="AE77" s="201">
        <v>0</v>
      </c>
      <c r="AF77" s="201">
        <v>0</v>
      </c>
      <c r="AG77" s="201">
        <v>-0.26</v>
      </c>
      <c r="AH77" s="201">
        <v>0</v>
      </c>
      <c r="AI77" s="201">
        <v>0</v>
      </c>
      <c r="AJ77" s="201">
        <v>0</v>
      </c>
      <c r="AK77" s="201">
        <v>-17.350000000000001</v>
      </c>
      <c r="AL77" s="201">
        <v>0</v>
      </c>
      <c r="AM77" s="201">
        <v>0</v>
      </c>
      <c r="AN77" s="201">
        <v>0</v>
      </c>
      <c r="AO77" s="201">
        <v>83.66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0.27</v>
      </c>
      <c r="AV77" s="201">
        <v>0.19</v>
      </c>
      <c r="AW77" s="201">
        <v>0.14000000000000001</v>
      </c>
      <c r="AX77" s="201">
        <v>0.11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32.72</v>
      </c>
      <c r="K78" s="201">
        <v>17.52</v>
      </c>
      <c r="L78" s="201">
        <v>0.59</v>
      </c>
      <c r="M78" s="201">
        <v>2.2599999999999998</v>
      </c>
      <c r="N78" s="201">
        <v>1.87</v>
      </c>
      <c r="O78" s="201">
        <v>2.62</v>
      </c>
      <c r="P78" s="201">
        <v>1.1100000000000001</v>
      </c>
      <c r="Q78" s="201">
        <v>0.34</v>
      </c>
      <c r="R78" s="201">
        <v>0.67</v>
      </c>
      <c r="S78" s="201">
        <v>0.42</v>
      </c>
      <c r="T78" s="201">
        <v>0.05</v>
      </c>
      <c r="U78" s="201">
        <v>2.0299999999999998</v>
      </c>
      <c r="V78" s="201">
        <v>0.31</v>
      </c>
      <c r="W78" s="201">
        <v>0.52</v>
      </c>
      <c r="X78" s="201">
        <v>2.23</v>
      </c>
      <c r="Y78" s="201">
        <v>0</v>
      </c>
      <c r="Z78" s="201">
        <v>4.2</v>
      </c>
      <c r="AA78" s="201">
        <v>1.35</v>
      </c>
      <c r="AB78" s="201">
        <v>0</v>
      </c>
      <c r="AC78" s="201">
        <v>17.100000000000001</v>
      </c>
      <c r="AD78" s="201">
        <v>0</v>
      </c>
      <c r="AE78" s="201">
        <v>0</v>
      </c>
      <c r="AF78" s="201">
        <v>0</v>
      </c>
      <c r="AG78" s="201">
        <v>-0.26</v>
      </c>
      <c r="AH78" s="201">
        <v>0</v>
      </c>
      <c r="AI78" s="201">
        <v>0</v>
      </c>
      <c r="AJ78" s="201">
        <v>0</v>
      </c>
      <c r="AK78" s="201">
        <v>-17.350000000000001</v>
      </c>
      <c r="AL78" s="201">
        <v>0</v>
      </c>
      <c r="AM78" s="201">
        <v>0</v>
      </c>
      <c r="AN78" s="201">
        <v>0</v>
      </c>
      <c r="AO78" s="201">
        <v>83.66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0.27</v>
      </c>
      <c r="AV78" s="201">
        <v>0.2</v>
      </c>
      <c r="AW78" s="201">
        <v>0.31</v>
      </c>
      <c r="AX78" s="201">
        <v>0.11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32.72</v>
      </c>
      <c r="K79" s="201">
        <v>11.33</v>
      </c>
      <c r="L79" s="201">
        <v>0.59</v>
      </c>
      <c r="M79" s="201">
        <v>2.2599999999999998</v>
      </c>
      <c r="N79" s="201">
        <v>1.87</v>
      </c>
      <c r="O79" s="201">
        <v>2.62</v>
      </c>
      <c r="P79" s="201">
        <v>1.1100000000000001</v>
      </c>
      <c r="Q79" s="201">
        <v>0.34</v>
      </c>
      <c r="R79" s="201">
        <v>0.67</v>
      </c>
      <c r="S79" s="201">
        <v>0.42</v>
      </c>
      <c r="T79" s="201">
        <v>0.05</v>
      </c>
      <c r="U79" s="201">
        <v>2.0299999999999998</v>
      </c>
      <c r="V79" s="201">
        <v>0.31</v>
      </c>
      <c r="W79" s="201">
        <v>0.67</v>
      </c>
      <c r="X79" s="201">
        <v>2.23</v>
      </c>
      <c r="Y79" s="201">
        <v>0</v>
      </c>
      <c r="Z79" s="201">
        <v>4.2</v>
      </c>
      <c r="AA79" s="201">
        <v>1.35</v>
      </c>
      <c r="AB79" s="201">
        <v>0</v>
      </c>
      <c r="AC79" s="201">
        <v>17.100000000000001</v>
      </c>
      <c r="AD79" s="201">
        <v>0</v>
      </c>
      <c r="AE79" s="201">
        <v>0</v>
      </c>
      <c r="AF79" s="201">
        <v>0</v>
      </c>
      <c r="AG79" s="201">
        <v>-0.26</v>
      </c>
      <c r="AH79" s="201">
        <v>0</v>
      </c>
      <c r="AI79" s="201">
        <v>0</v>
      </c>
      <c r="AJ79" s="201">
        <v>0</v>
      </c>
      <c r="AK79" s="201">
        <v>-17.350000000000001</v>
      </c>
      <c r="AL79" s="201">
        <v>0</v>
      </c>
      <c r="AM79" s="201">
        <v>0</v>
      </c>
      <c r="AN79" s="201">
        <v>0</v>
      </c>
      <c r="AO79" s="201">
        <v>83.66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0.27</v>
      </c>
      <c r="AV79" s="201">
        <v>0.2</v>
      </c>
      <c r="AW79" s="201">
        <v>0.31</v>
      </c>
      <c r="AX79" s="201">
        <v>0.11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32.72</v>
      </c>
      <c r="K80" s="201">
        <v>17.489999999999998</v>
      </c>
      <c r="L80" s="201">
        <v>0.59</v>
      </c>
      <c r="M80" s="201">
        <v>2.2599999999999998</v>
      </c>
      <c r="N80" s="201">
        <v>1.87</v>
      </c>
      <c r="O80" s="201">
        <v>2.62</v>
      </c>
      <c r="P80" s="201">
        <v>1.1100000000000001</v>
      </c>
      <c r="Q80" s="201">
        <v>0.34</v>
      </c>
      <c r="R80" s="201">
        <v>0.67</v>
      </c>
      <c r="S80" s="201">
        <v>0.42</v>
      </c>
      <c r="T80" s="201">
        <v>0.05</v>
      </c>
      <c r="U80" s="201">
        <v>2.0299999999999998</v>
      </c>
      <c r="V80" s="201">
        <v>0.31</v>
      </c>
      <c r="W80" s="201">
        <v>0.67</v>
      </c>
      <c r="X80" s="201">
        <v>2.23</v>
      </c>
      <c r="Y80" s="201">
        <v>0</v>
      </c>
      <c r="Z80" s="201">
        <v>4.2</v>
      </c>
      <c r="AA80" s="201">
        <v>1.35</v>
      </c>
      <c r="AB80" s="201">
        <v>0</v>
      </c>
      <c r="AC80" s="201">
        <v>17.100000000000001</v>
      </c>
      <c r="AD80" s="201">
        <v>0</v>
      </c>
      <c r="AE80" s="201">
        <v>0</v>
      </c>
      <c r="AF80" s="201">
        <v>0</v>
      </c>
      <c r="AG80" s="201">
        <v>-0.26</v>
      </c>
      <c r="AH80" s="201">
        <v>0</v>
      </c>
      <c r="AI80" s="201">
        <v>0</v>
      </c>
      <c r="AJ80" s="201">
        <v>0</v>
      </c>
      <c r="AK80" s="201">
        <v>-17.350000000000001</v>
      </c>
      <c r="AL80" s="201">
        <v>0</v>
      </c>
      <c r="AM80" s="201">
        <v>0</v>
      </c>
      <c r="AN80" s="201">
        <v>0</v>
      </c>
      <c r="AO80" s="201">
        <v>13.66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0.27</v>
      </c>
      <c r="AV80" s="201">
        <v>0.2</v>
      </c>
      <c r="AW80" s="201">
        <v>0.31</v>
      </c>
      <c r="AX80" s="201">
        <v>0.11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32.72</v>
      </c>
      <c r="K81" s="201">
        <v>17.489999999999998</v>
      </c>
      <c r="L81" s="201">
        <v>0.59</v>
      </c>
      <c r="M81" s="201">
        <v>2.2599999999999998</v>
      </c>
      <c r="N81" s="201">
        <v>1.87</v>
      </c>
      <c r="O81" s="201">
        <v>2.62</v>
      </c>
      <c r="P81" s="201">
        <v>1.1100000000000001</v>
      </c>
      <c r="Q81" s="201">
        <v>0.34</v>
      </c>
      <c r="R81" s="201">
        <v>0.67</v>
      </c>
      <c r="S81" s="201">
        <v>0.42</v>
      </c>
      <c r="T81" s="201">
        <v>0.05</v>
      </c>
      <c r="U81" s="201">
        <v>2.0299999999999998</v>
      </c>
      <c r="V81" s="201">
        <v>0.31</v>
      </c>
      <c r="W81" s="201">
        <v>0.67</v>
      </c>
      <c r="X81" s="201">
        <v>2.23</v>
      </c>
      <c r="Y81" s="201">
        <v>0</v>
      </c>
      <c r="Z81" s="201">
        <v>4.2</v>
      </c>
      <c r="AA81" s="201">
        <v>1.35</v>
      </c>
      <c r="AB81" s="201">
        <v>0</v>
      </c>
      <c r="AC81" s="201">
        <v>17.100000000000001</v>
      </c>
      <c r="AD81" s="201">
        <v>0</v>
      </c>
      <c r="AE81" s="201">
        <v>0</v>
      </c>
      <c r="AF81" s="201">
        <v>0</v>
      </c>
      <c r="AG81" s="201">
        <v>-0.26</v>
      </c>
      <c r="AH81" s="201">
        <v>0</v>
      </c>
      <c r="AI81" s="201">
        <v>0</v>
      </c>
      <c r="AJ81" s="201">
        <v>0</v>
      </c>
      <c r="AK81" s="201">
        <v>-17.350000000000001</v>
      </c>
      <c r="AL81" s="201">
        <v>0</v>
      </c>
      <c r="AM81" s="201">
        <v>0</v>
      </c>
      <c r="AN81" s="201">
        <v>0</v>
      </c>
      <c r="AO81" s="201">
        <v>83.66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0.27</v>
      </c>
      <c r="AV81" s="201">
        <v>0.2</v>
      </c>
      <c r="AW81" s="201">
        <v>0.31</v>
      </c>
      <c r="AX81" s="201">
        <v>0.11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32.72</v>
      </c>
      <c r="K82" s="201">
        <v>17.489999999999998</v>
      </c>
      <c r="L82" s="201">
        <v>0.59</v>
      </c>
      <c r="M82" s="201">
        <v>2.2599999999999998</v>
      </c>
      <c r="N82" s="201">
        <v>1.87</v>
      </c>
      <c r="O82" s="201">
        <v>2.62</v>
      </c>
      <c r="P82" s="201">
        <v>1.1100000000000001</v>
      </c>
      <c r="Q82" s="201">
        <v>0.34</v>
      </c>
      <c r="R82" s="201">
        <v>0.67</v>
      </c>
      <c r="S82" s="201">
        <v>0.42</v>
      </c>
      <c r="T82" s="201">
        <v>0.05</v>
      </c>
      <c r="U82" s="201">
        <v>2.0299999999999998</v>
      </c>
      <c r="V82" s="201">
        <v>0.31</v>
      </c>
      <c r="W82" s="201">
        <v>0.67</v>
      </c>
      <c r="X82" s="201">
        <v>2.23</v>
      </c>
      <c r="Y82" s="201">
        <v>0</v>
      </c>
      <c r="Z82" s="201">
        <v>4.2</v>
      </c>
      <c r="AA82" s="201">
        <v>1.35</v>
      </c>
      <c r="AB82" s="201">
        <v>0</v>
      </c>
      <c r="AC82" s="201">
        <v>17.100000000000001</v>
      </c>
      <c r="AD82" s="201">
        <v>0</v>
      </c>
      <c r="AE82" s="201">
        <v>0</v>
      </c>
      <c r="AF82" s="201">
        <v>0</v>
      </c>
      <c r="AG82" s="201">
        <v>-0.26</v>
      </c>
      <c r="AH82" s="201">
        <v>0</v>
      </c>
      <c r="AI82" s="201">
        <v>0</v>
      </c>
      <c r="AJ82" s="201">
        <v>0</v>
      </c>
      <c r="AK82" s="201">
        <v>-17.350000000000001</v>
      </c>
      <c r="AL82" s="201">
        <v>0</v>
      </c>
      <c r="AM82" s="201">
        <v>0</v>
      </c>
      <c r="AN82" s="201">
        <v>0</v>
      </c>
      <c r="AO82" s="201">
        <v>83.66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0.27</v>
      </c>
      <c r="AV82" s="201">
        <v>0.2</v>
      </c>
      <c r="AW82" s="201">
        <v>0.31</v>
      </c>
      <c r="AX82" s="201">
        <v>0.11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32.72</v>
      </c>
      <c r="K83" s="201">
        <v>17.5</v>
      </c>
      <c r="L83" s="201">
        <v>0.59</v>
      </c>
      <c r="M83" s="201">
        <v>2.2599999999999998</v>
      </c>
      <c r="N83" s="201">
        <v>1.87</v>
      </c>
      <c r="O83" s="201">
        <v>2.62</v>
      </c>
      <c r="P83" s="201">
        <v>1.1100000000000001</v>
      </c>
      <c r="Q83" s="201">
        <v>0.34</v>
      </c>
      <c r="R83" s="201">
        <v>0.67</v>
      </c>
      <c r="S83" s="201">
        <v>0.42</v>
      </c>
      <c r="T83" s="201">
        <v>0.05</v>
      </c>
      <c r="U83" s="201">
        <v>2.0299999999999998</v>
      </c>
      <c r="V83" s="201">
        <v>0.31</v>
      </c>
      <c r="W83" s="201">
        <v>0.67</v>
      </c>
      <c r="X83" s="201">
        <v>2.23</v>
      </c>
      <c r="Y83" s="201">
        <v>0</v>
      </c>
      <c r="Z83" s="201">
        <v>4.2</v>
      </c>
      <c r="AA83" s="201">
        <v>1.35</v>
      </c>
      <c r="AB83" s="201">
        <v>0</v>
      </c>
      <c r="AC83" s="201">
        <v>17.100000000000001</v>
      </c>
      <c r="AD83" s="201">
        <v>0</v>
      </c>
      <c r="AE83" s="201">
        <v>0</v>
      </c>
      <c r="AF83" s="201">
        <v>0</v>
      </c>
      <c r="AG83" s="201">
        <v>-0.26</v>
      </c>
      <c r="AH83" s="201">
        <v>0</v>
      </c>
      <c r="AI83" s="201">
        <v>0</v>
      </c>
      <c r="AJ83" s="201">
        <v>0</v>
      </c>
      <c r="AK83" s="201">
        <v>-17.350000000000001</v>
      </c>
      <c r="AL83" s="201">
        <v>0</v>
      </c>
      <c r="AM83" s="201">
        <v>0</v>
      </c>
      <c r="AN83" s="201">
        <v>0</v>
      </c>
      <c r="AO83" s="201">
        <v>83.66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0.27</v>
      </c>
      <c r="AV83" s="201">
        <v>0.2</v>
      </c>
      <c r="AW83" s="201">
        <v>0.31</v>
      </c>
      <c r="AX83" s="201">
        <v>0.11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32.72</v>
      </c>
      <c r="K84" s="201">
        <v>17.5</v>
      </c>
      <c r="L84" s="201">
        <v>0.59</v>
      </c>
      <c r="M84" s="201">
        <v>2.2599999999999998</v>
      </c>
      <c r="N84" s="201">
        <v>1.87</v>
      </c>
      <c r="O84" s="201">
        <v>2.62</v>
      </c>
      <c r="P84" s="201">
        <v>1.1100000000000001</v>
      </c>
      <c r="Q84" s="201">
        <v>0.34</v>
      </c>
      <c r="R84" s="201">
        <v>0.67</v>
      </c>
      <c r="S84" s="201">
        <v>0.42</v>
      </c>
      <c r="T84" s="201">
        <v>0.05</v>
      </c>
      <c r="U84" s="201">
        <v>2.0299999999999998</v>
      </c>
      <c r="V84" s="201">
        <v>0.31</v>
      </c>
      <c r="W84" s="201">
        <v>0.67</v>
      </c>
      <c r="X84" s="201">
        <v>2.23</v>
      </c>
      <c r="Y84" s="201">
        <v>0</v>
      </c>
      <c r="Z84" s="201">
        <v>4.2</v>
      </c>
      <c r="AA84" s="201">
        <v>1.35</v>
      </c>
      <c r="AB84" s="201">
        <v>0</v>
      </c>
      <c r="AC84" s="201">
        <v>17.100000000000001</v>
      </c>
      <c r="AD84" s="201">
        <v>0</v>
      </c>
      <c r="AE84" s="201">
        <v>0</v>
      </c>
      <c r="AF84" s="201">
        <v>0</v>
      </c>
      <c r="AG84" s="201">
        <v>-0.26</v>
      </c>
      <c r="AH84" s="201">
        <v>0</v>
      </c>
      <c r="AI84" s="201">
        <v>0</v>
      </c>
      <c r="AJ84" s="201">
        <v>0</v>
      </c>
      <c r="AK84" s="201">
        <v>-17.350000000000001</v>
      </c>
      <c r="AL84" s="201">
        <v>0</v>
      </c>
      <c r="AM84" s="201">
        <v>0</v>
      </c>
      <c r="AN84" s="201">
        <v>0</v>
      </c>
      <c r="AO84" s="201">
        <v>83.66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0.27</v>
      </c>
      <c r="AV84" s="201">
        <v>0.2</v>
      </c>
      <c r="AW84" s="201">
        <v>0.31</v>
      </c>
      <c r="AX84" s="201">
        <v>0.11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32.72</v>
      </c>
      <c r="K85" s="201">
        <v>17.5</v>
      </c>
      <c r="L85" s="201">
        <v>0.59</v>
      </c>
      <c r="M85" s="201">
        <v>2.2599999999999998</v>
      </c>
      <c r="N85" s="201">
        <v>1.87</v>
      </c>
      <c r="O85" s="201">
        <v>2.62</v>
      </c>
      <c r="P85" s="201">
        <v>1.1100000000000001</v>
      </c>
      <c r="Q85" s="201">
        <v>0.34</v>
      </c>
      <c r="R85" s="201">
        <v>0.67</v>
      </c>
      <c r="S85" s="201">
        <v>0.42</v>
      </c>
      <c r="T85" s="201">
        <v>0.05</v>
      </c>
      <c r="U85" s="201">
        <v>2.0299999999999998</v>
      </c>
      <c r="V85" s="201">
        <v>0.31</v>
      </c>
      <c r="W85" s="201">
        <v>0.67</v>
      </c>
      <c r="X85" s="201">
        <v>2.23</v>
      </c>
      <c r="Y85" s="201">
        <v>0</v>
      </c>
      <c r="Z85" s="201">
        <v>4.2</v>
      </c>
      <c r="AA85" s="201">
        <v>1.35</v>
      </c>
      <c r="AB85" s="201">
        <v>0</v>
      </c>
      <c r="AC85" s="201">
        <v>17.100000000000001</v>
      </c>
      <c r="AD85" s="201">
        <v>0</v>
      </c>
      <c r="AE85" s="201">
        <v>0</v>
      </c>
      <c r="AF85" s="201">
        <v>0</v>
      </c>
      <c r="AG85" s="201">
        <v>-0.26</v>
      </c>
      <c r="AH85" s="201">
        <v>0</v>
      </c>
      <c r="AI85" s="201">
        <v>0</v>
      </c>
      <c r="AJ85" s="201">
        <v>0</v>
      </c>
      <c r="AK85" s="201">
        <v>-17.350000000000001</v>
      </c>
      <c r="AL85" s="201">
        <v>0</v>
      </c>
      <c r="AM85" s="201">
        <v>0</v>
      </c>
      <c r="AN85" s="201">
        <v>0</v>
      </c>
      <c r="AO85" s="201">
        <v>83.66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0.27</v>
      </c>
      <c r="AV85" s="201">
        <v>0.2</v>
      </c>
      <c r="AW85" s="201">
        <v>0.31</v>
      </c>
      <c r="AX85" s="201">
        <v>0.11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32.72</v>
      </c>
      <c r="K86" s="201">
        <v>17.5</v>
      </c>
      <c r="L86" s="201">
        <v>0.59</v>
      </c>
      <c r="M86" s="201">
        <v>2.2599999999999998</v>
      </c>
      <c r="N86" s="201">
        <v>1.87</v>
      </c>
      <c r="O86" s="201">
        <v>2.62</v>
      </c>
      <c r="P86" s="201">
        <v>1.1100000000000001</v>
      </c>
      <c r="Q86" s="201">
        <v>0.34</v>
      </c>
      <c r="R86" s="201">
        <v>0.67</v>
      </c>
      <c r="S86" s="201">
        <v>0.42</v>
      </c>
      <c r="T86" s="201">
        <v>0.05</v>
      </c>
      <c r="U86" s="201">
        <v>2.0299999999999998</v>
      </c>
      <c r="V86" s="201">
        <v>0.31</v>
      </c>
      <c r="W86" s="201">
        <v>0.67</v>
      </c>
      <c r="X86" s="201">
        <v>2.23</v>
      </c>
      <c r="Y86" s="201">
        <v>0</v>
      </c>
      <c r="Z86" s="201">
        <v>4.2</v>
      </c>
      <c r="AA86" s="201">
        <v>1.35</v>
      </c>
      <c r="AB86" s="201">
        <v>0</v>
      </c>
      <c r="AC86" s="201">
        <v>17.100000000000001</v>
      </c>
      <c r="AD86" s="201">
        <v>0</v>
      </c>
      <c r="AE86" s="201">
        <v>0</v>
      </c>
      <c r="AF86" s="201">
        <v>0</v>
      </c>
      <c r="AG86" s="201">
        <v>-0.26</v>
      </c>
      <c r="AH86" s="201">
        <v>0</v>
      </c>
      <c r="AI86" s="201">
        <v>0</v>
      </c>
      <c r="AJ86" s="201">
        <v>0</v>
      </c>
      <c r="AK86" s="201">
        <v>-17.350000000000001</v>
      </c>
      <c r="AL86" s="201">
        <v>0</v>
      </c>
      <c r="AM86" s="201">
        <v>0</v>
      </c>
      <c r="AN86" s="201">
        <v>0</v>
      </c>
      <c r="AO86" s="201">
        <v>-64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0.27</v>
      </c>
      <c r="AV86" s="201">
        <v>0.19</v>
      </c>
      <c r="AW86" s="201">
        <v>0.14000000000000001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32.72</v>
      </c>
      <c r="K87" s="201">
        <v>17.5</v>
      </c>
      <c r="L87" s="201">
        <v>0.59</v>
      </c>
      <c r="M87" s="201">
        <v>2.2599999999999998</v>
      </c>
      <c r="N87" s="201">
        <v>1.87</v>
      </c>
      <c r="O87" s="201">
        <v>2.62</v>
      </c>
      <c r="P87" s="201">
        <v>1.1100000000000001</v>
      </c>
      <c r="Q87" s="201">
        <v>0.34</v>
      </c>
      <c r="R87" s="201">
        <v>0.67</v>
      </c>
      <c r="S87" s="201">
        <v>0.42</v>
      </c>
      <c r="T87" s="201">
        <v>0.05</v>
      </c>
      <c r="U87" s="201">
        <v>2.0299999999999998</v>
      </c>
      <c r="V87" s="201">
        <v>0.31</v>
      </c>
      <c r="W87" s="201">
        <v>0.67</v>
      </c>
      <c r="X87" s="201">
        <v>2.23</v>
      </c>
      <c r="Y87" s="201">
        <v>0</v>
      </c>
      <c r="Z87" s="201">
        <v>4.2</v>
      </c>
      <c r="AA87" s="201">
        <v>1.35</v>
      </c>
      <c r="AB87" s="201">
        <v>0</v>
      </c>
      <c r="AC87" s="201">
        <v>17.100000000000001</v>
      </c>
      <c r="AD87" s="201">
        <v>0</v>
      </c>
      <c r="AE87" s="201">
        <v>0</v>
      </c>
      <c r="AF87" s="201">
        <v>0</v>
      </c>
      <c r="AG87" s="201">
        <v>-0.26</v>
      </c>
      <c r="AH87" s="201">
        <v>0</v>
      </c>
      <c r="AI87" s="201">
        <v>0</v>
      </c>
      <c r="AJ87" s="201">
        <v>0</v>
      </c>
      <c r="AK87" s="201">
        <v>-17.350000000000001</v>
      </c>
      <c r="AL87" s="201">
        <v>0</v>
      </c>
      <c r="AM87" s="201">
        <v>0</v>
      </c>
      <c r="AN87" s="201">
        <v>0</v>
      </c>
      <c r="AO87" s="201">
        <v>-10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0.27</v>
      </c>
      <c r="AV87" s="201">
        <v>0.19</v>
      </c>
      <c r="AW87" s="201">
        <v>0.14000000000000001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32.72</v>
      </c>
      <c r="K88" s="201">
        <v>17.5</v>
      </c>
      <c r="L88" s="201">
        <v>0.59</v>
      </c>
      <c r="M88" s="201">
        <v>2.2599999999999998</v>
      </c>
      <c r="N88" s="201">
        <v>1.87</v>
      </c>
      <c r="O88" s="201">
        <v>2.62</v>
      </c>
      <c r="P88" s="201">
        <v>1.1100000000000001</v>
      </c>
      <c r="Q88" s="201">
        <v>0.34</v>
      </c>
      <c r="R88" s="201">
        <v>0.67</v>
      </c>
      <c r="S88" s="201">
        <v>0.42</v>
      </c>
      <c r="T88" s="201">
        <v>0.05</v>
      </c>
      <c r="U88" s="201">
        <v>2.0299999999999998</v>
      </c>
      <c r="V88" s="201">
        <v>0.31</v>
      </c>
      <c r="W88" s="201">
        <v>0.67</v>
      </c>
      <c r="X88" s="201">
        <v>2.23</v>
      </c>
      <c r="Y88" s="201">
        <v>0</v>
      </c>
      <c r="Z88" s="201">
        <v>4.2</v>
      </c>
      <c r="AA88" s="201">
        <v>1.35</v>
      </c>
      <c r="AB88" s="201">
        <v>0</v>
      </c>
      <c r="AC88" s="201">
        <v>17.100000000000001</v>
      </c>
      <c r="AD88" s="201">
        <v>0</v>
      </c>
      <c r="AE88" s="201">
        <v>0</v>
      </c>
      <c r="AF88" s="201">
        <v>0</v>
      </c>
      <c r="AG88" s="201">
        <v>-0.26</v>
      </c>
      <c r="AH88" s="201">
        <v>0</v>
      </c>
      <c r="AI88" s="201">
        <v>0</v>
      </c>
      <c r="AJ88" s="201">
        <v>0</v>
      </c>
      <c r="AK88" s="201">
        <v>-17.350000000000001</v>
      </c>
      <c r="AL88" s="201">
        <v>0</v>
      </c>
      <c r="AM88" s="201">
        <v>0</v>
      </c>
      <c r="AN88" s="201">
        <v>0</v>
      </c>
      <c r="AO88" s="201">
        <v>-63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0.27</v>
      </c>
      <c r="AV88" s="201">
        <v>0.19</v>
      </c>
      <c r="AW88" s="201">
        <v>0.14000000000000001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32.72</v>
      </c>
      <c r="K89" s="201">
        <v>17.5</v>
      </c>
      <c r="L89" s="201">
        <v>0.59</v>
      </c>
      <c r="M89" s="201">
        <v>2.2599999999999998</v>
      </c>
      <c r="N89" s="201">
        <v>1.87</v>
      </c>
      <c r="O89" s="201">
        <v>2.62</v>
      </c>
      <c r="P89" s="201">
        <v>1.1100000000000001</v>
      </c>
      <c r="Q89" s="201">
        <v>0.34</v>
      </c>
      <c r="R89" s="201">
        <v>0.67</v>
      </c>
      <c r="S89" s="201">
        <v>0.42</v>
      </c>
      <c r="T89" s="201">
        <v>0.05</v>
      </c>
      <c r="U89" s="201">
        <v>2.0299999999999998</v>
      </c>
      <c r="V89" s="201">
        <v>0.31</v>
      </c>
      <c r="W89" s="201">
        <v>0.67</v>
      </c>
      <c r="X89" s="201">
        <v>2.23</v>
      </c>
      <c r="Y89" s="201">
        <v>0</v>
      </c>
      <c r="Z89" s="201">
        <v>4.2</v>
      </c>
      <c r="AA89" s="201">
        <v>1.35</v>
      </c>
      <c r="AB89" s="201">
        <v>0</v>
      </c>
      <c r="AC89" s="201">
        <v>17.100000000000001</v>
      </c>
      <c r="AD89" s="201">
        <v>0</v>
      </c>
      <c r="AE89" s="201">
        <v>0</v>
      </c>
      <c r="AF89" s="201">
        <v>0</v>
      </c>
      <c r="AG89" s="201">
        <v>-0.26</v>
      </c>
      <c r="AH89" s="201">
        <v>0</v>
      </c>
      <c r="AI89" s="201">
        <v>0</v>
      </c>
      <c r="AJ89" s="201">
        <v>0</v>
      </c>
      <c r="AK89" s="201">
        <v>-17.350000000000001</v>
      </c>
      <c r="AL89" s="201">
        <v>0</v>
      </c>
      <c r="AM89" s="201">
        <v>0</v>
      </c>
      <c r="AN89" s="201">
        <v>0</v>
      </c>
      <c r="AO89" s="201">
        <v>-120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0.27</v>
      </c>
      <c r="AV89" s="201">
        <v>0.19</v>
      </c>
      <c r="AW89" s="201">
        <v>0.14000000000000001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32.72</v>
      </c>
      <c r="K90" s="201">
        <v>17.5</v>
      </c>
      <c r="L90" s="201">
        <v>0.59</v>
      </c>
      <c r="M90" s="201">
        <v>2.2599999999999998</v>
      </c>
      <c r="N90" s="201">
        <v>1.87</v>
      </c>
      <c r="O90" s="201">
        <v>2.62</v>
      </c>
      <c r="P90" s="201">
        <v>1.1100000000000001</v>
      </c>
      <c r="Q90" s="201">
        <v>0.34</v>
      </c>
      <c r="R90" s="201">
        <v>0.67</v>
      </c>
      <c r="S90" s="201">
        <v>0.42</v>
      </c>
      <c r="T90" s="201">
        <v>0.05</v>
      </c>
      <c r="U90" s="201">
        <v>2.0299999999999998</v>
      </c>
      <c r="V90" s="201">
        <v>0.31</v>
      </c>
      <c r="W90" s="201">
        <v>0.67</v>
      </c>
      <c r="X90" s="201">
        <v>2.23</v>
      </c>
      <c r="Y90" s="201">
        <v>0</v>
      </c>
      <c r="Z90" s="201">
        <v>4.2</v>
      </c>
      <c r="AA90" s="201">
        <v>1.35</v>
      </c>
      <c r="AB90" s="201">
        <v>0</v>
      </c>
      <c r="AC90" s="201">
        <v>17.100000000000001</v>
      </c>
      <c r="AD90" s="201">
        <v>0</v>
      </c>
      <c r="AE90" s="201">
        <v>0</v>
      </c>
      <c r="AF90" s="201">
        <v>0</v>
      </c>
      <c r="AG90" s="201">
        <v>-0.26</v>
      </c>
      <c r="AH90" s="201">
        <v>0</v>
      </c>
      <c r="AI90" s="201">
        <v>0</v>
      </c>
      <c r="AJ90" s="201">
        <v>0</v>
      </c>
      <c r="AK90" s="201">
        <v>-17.350000000000001</v>
      </c>
      <c r="AL90" s="201">
        <v>0</v>
      </c>
      <c r="AM90" s="201">
        <v>0</v>
      </c>
      <c r="AN90" s="201">
        <v>0</v>
      </c>
      <c r="AO90" s="201">
        <v>-211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0.27</v>
      </c>
      <c r="AV90" s="201">
        <v>0.2</v>
      </c>
      <c r="AW90" s="201">
        <v>0.31</v>
      </c>
      <c r="AX90" s="201">
        <v>0.11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21.53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32.72</v>
      </c>
      <c r="K91" s="201">
        <v>17.5</v>
      </c>
      <c r="L91" s="201">
        <v>0.59</v>
      </c>
      <c r="M91" s="201">
        <v>2.2599999999999998</v>
      </c>
      <c r="N91" s="201">
        <v>1.87</v>
      </c>
      <c r="O91" s="201">
        <v>2.62</v>
      </c>
      <c r="P91" s="201">
        <v>1.1100000000000001</v>
      </c>
      <c r="Q91" s="201">
        <v>0.34</v>
      </c>
      <c r="R91" s="201">
        <v>0.67</v>
      </c>
      <c r="S91" s="201">
        <v>0.42</v>
      </c>
      <c r="T91" s="201">
        <v>0.05</v>
      </c>
      <c r="U91" s="201">
        <v>2.0299999999999998</v>
      </c>
      <c r="V91" s="201">
        <v>0.31</v>
      </c>
      <c r="W91" s="201">
        <v>0.67</v>
      </c>
      <c r="X91" s="201">
        <v>2.23</v>
      </c>
      <c r="Y91" s="201">
        <v>0</v>
      </c>
      <c r="Z91" s="201">
        <v>4.2</v>
      </c>
      <c r="AA91" s="201">
        <v>1.35</v>
      </c>
      <c r="AB91" s="201">
        <v>0</v>
      </c>
      <c r="AC91" s="201">
        <v>17.100000000000001</v>
      </c>
      <c r="AD91" s="201">
        <v>0</v>
      </c>
      <c r="AE91" s="201">
        <v>0</v>
      </c>
      <c r="AF91" s="201">
        <v>0</v>
      </c>
      <c r="AG91" s="201">
        <v>-0.26</v>
      </c>
      <c r="AH91" s="201">
        <v>0</v>
      </c>
      <c r="AI91" s="201">
        <v>0</v>
      </c>
      <c r="AJ91" s="201">
        <v>0</v>
      </c>
      <c r="AK91" s="201">
        <v>-17.350000000000001</v>
      </c>
      <c r="AL91" s="201">
        <v>0</v>
      </c>
      <c r="AM91" s="201">
        <v>0</v>
      </c>
      <c r="AN91" s="201">
        <v>0</v>
      </c>
      <c r="AO91" s="201">
        <v>-200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0.27</v>
      </c>
      <c r="AV91" s="201">
        <v>0.2</v>
      </c>
      <c r="AW91" s="201">
        <v>0.31</v>
      </c>
      <c r="AX91" s="201">
        <v>0.11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21.53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32.72</v>
      </c>
      <c r="K92" s="201">
        <v>17.5</v>
      </c>
      <c r="L92" s="201">
        <v>0.59</v>
      </c>
      <c r="M92" s="201">
        <v>2.2599999999999998</v>
      </c>
      <c r="N92" s="201">
        <v>1.87</v>
      </c>
      <c r="O92" s="201">
        <v>2.62</v>
      </c>
      <c r="P92" s="201">
        <v>1.1100000000000001</v>
      </c>
      <c r="Q92" s="201">
        <v>0.34</v>
      </c>
      <c r="R92" s="201">
        <v>0.67</v>
      </c>
      <c r="S92" s="201">
        <v>0.42</v>
      </c>
      <c r="T92" s="201">
        <v>0.05</v>
      </c>
      <c r="U92" s="201">
        <v>2.0299999999999998</v>
      </c>
      <c r="V92" s="201">
        <v>0.31</v>
      </c>
      <c r="W92" s="201">
        <v>0.67</v>
      </c>
      <c r="X92" s="201">
        <v>2.23</v>
      </c>
      <c r="Y92" s="201">
        <v>0</v>
      </c>
      <c r="Z92" s="201">
        <v>4.2</v>
      </c>
      <c r="AA92" s="201">
        <v>1.35</v>
      </c>
      <c r="AB92" s="201">
        <v>0</v>
      </c>
      <c r="AC92" s="201">
        <v>17.100000000000001</v>
      </c>
      <c r="AD92" s="201">
        <v>0</v>
      </c>
      <c r="AE92" s="201">
        <v>0</v>
      </c>
      <c r="AF92" s="201">
        <v>0</v>
      </c>
      <c r="AG92" s="201">
        <v>-0.26</v>
      </c>
      <c r="AH92" s="201">
        <v>0</v>
      </c>
      <c r="AI92" s="201">
        <v>0</v>
      </c>
      <c r="AJ92" s="201">
        <v>0</v>
      </c>
      <c r="AK92" s="201">
        <v>-17.350000000000001</v>
      </c>
      <c r="AL92" s="201">
        <v>0</v>
      </c>
      <c r="AM92" s="201">
        <v>0</v>
      </c>
      <c r="AN92" s="201">
        <v>0</v>
      </c>
      <c r="AO92" s="201">
        <v>-208.14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0.27</v>
      </c>
      <c r="AV92" s="201">
        <v>0.2</v>
      </c>
      <c r="AW92" s="201">
        <v>0.31</v>
      </c>
      <c r="AX92" s="201">
        <v>0.11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1.69</v>
      </c>
      <c r="E93" s="201">
        <v>0</v>
      </c>
      <c r="F93" s="201">
        <v>0</v>
      </c>
      <c r="G93" s="201">
        <v>2.27</v>
      </c>
      <c r="H93" s="201">
        <v>0</v>
      </c>
      <c r="I93" s="201">
        <v>0</v>
      </c>
      <c r="J93" s="201">
        <v>-17.579999999999998</v>
      </c>
      <c r="K93" s="201">
        <v>17.5</v>
      </c>
      <c r="L93" s="201">
        <v>0.59</v>
      </c>
      <c r="M93" s="201">
        <v>2.2599999999999998</v>
      </c>
      <c r="N93" s="201">
        <v>1.87</v>
      </c>
      <c r="O93" s="201">
        <v>2.62</v>
      </c>
      <c r="P93" s="201">
        <v>1.1100000000000001</v>
      </c>
      <c r="Q93" s="201">
        <v>0.34</v>
      </c>
      <c r="R93" s="201">
        <v>0.67</v>
      </c>
      <c r="S93" s="201">
        <v>0.42</v>
      </c>
      <c r="T93" s="201">
        <v>0.05</v>
      </c>
      <c r="U93" s="201">
        <v>2.0299999999999998</v>
      </c>
      <c r="V93" s="201">
        <v>0.31</v>
      </c>
      <c r="W93" s="201">
        <v>0.67</v>
      </c>
      <c r="X93" s="201">
        <v>2.23</v>
      </c>
      <c r="Y93" s="201">
        <v>0</v>
      </c>
      <c r="Z93" s="201">
        <v>4.2</v>
      </c>
      <c r="AA93" s="201">
        <v>1.35</v>
      </c>
      <c r="AB93" s="201">
        <v>0</v>
      </c>
      <c r="AC93" s="201">
        <v>22.22</v>
      </c>
      <c r="AD93" s="201">
        <v>0</v>
      </c>
      <c r="AE93" s="201">
        <v>0</v>
      </c>
      <c r="AF93" s="201">
        <v>0</v>
      </c>
      <c r="AG93" s="201">
        <v>2.04</v>
      </c>
      <c r="AH93" s="201">
        <v>0</v>
      </c>
      <c r="AI93" s="201">
        <v>0</v>
      </c>
      <c r="AJ93" s="201">
        <v>0</v>
      </c>
      <c r="AK93" s="201">
        <v>-17.350000000000001</v>
      </c>
      <c r="AL93" s="201">
        <v>0</v>
      </c>
      <c r="AM93" s="201">
        <v>0</v>
      </c>
      <c r="AN93" s="201">
        <v>0</v>
      </c>
      <c r="AO93" s="201">
        <v>-143.36000000000001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0.27</v>
      </c>
      <c r="AV93" s="201">
        <v>0.2</v>
      </c>
      <c r="AW93" s="201">
        <v>0.31</v>
      </c>
      <c r="AX93" s="201">
        <v>0.11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-13.13</v>
      </c>
      <c r="E94" s="201">
        <v>0</v>
      </c>
      <c r="F94" s="201">
        <v>0</v>
      </c>
      <c r="G94" s="201">
        <v>-17.62</v>
      </c>
      <c r="H94" s="201">
        <v>0</v>
      </c>
      <c r="I94" s="201">
        <v>0</v>
      </c>
      <c r="J94" s="201">
        <v>-17.579999999999998</v>
      </c>
      <c r="K94" s="201">
        <v>17.5</v>
      </c>
      <c r="L94" s="201">
        <v>0.59</v>
      </c>
      <c r="M94" s="201">
        <v>2.2599999999999998</v>
      </c>
      <c r="N94" s="201">
        <v>1.87</v>
      </c>
      <c r="O94" s="201">
        <v>2.62</v>
      </c>
      <c r="P94" s="201">
        <v>1.1100000000000001</v>
      </c>
      <c r="Q94" s="201">
        <v>0.34</v>
      </c>
      <c r="R94" s="201">
        <v>0.67</v>
      </c>
      <c r="S94" s="201">
        <v>0.42</v>
      </c>
      <c r="T94" s="201">
        <v>0.05</v>
      </c>
      <c r="U94" s="201">
        <v>2.0299999999999998</v>
      </c>
      <c r="V94" s="201">
        <v>0.31</v>
      </c>
      <c r="W94" s="201">
        <v>0.67</v>
      </c>
      <c r="X94" s="201">
        <v>2.23</v>
      </c>
      <c r="Y94" s="201">
        <v>0</v>
      </c>
      <c r="Z94" s="201">
        <v>4.2</v>
      </c>
      <c r="AA94" s="201">
        <v>1.35</v>
      </c>
      <c r="AB94" s="201">
        <v>0</v>
      </c>
      <c r="AC94" s="201">
        <v>22.22</v>
      </c>
      <c r="AD94" s="201">
        <v>0</v>
      </c>
      <c r="AE94" s="201">
        <v>0</v>
      </c>
      <c r="AF94" s="201">
        <v>0</v>
      </c>
      <c r="AG94" s="201">
        <v>2.04</v>
      </c>
      <c r="AH94" s="201">
        <v>0</v>
      </c>
      <c r="AI94" s="201">
        <v>0</v>
      </c>
      <c r="AJ94" s="201">
        <v>0</v>
      </c>
      <c r="AK94" s="201">
        <v>-17.350000000000001</v>
      </c>
      <c r="AL94" s="201">
        <v>0</v>
      </c>
      <c r="AM94" s="201">
        <v>0</v>
      </c>
      <c r="AN94" s="201">
        <v>0</v>
      </c>
      <c r="AO94" s="201">
        <v>-134.65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0.27</v>
      </c>
      <c r="AV94" s="201">
        <v>0.19</v>
      </c>
      <c r="AW94" s="201">
        <v>0.14000000000000001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-22.79</v>
      </c>
      <c r="E95" s="201">
        <v>0</v>
      </c>
      <c r="F95" s="201">
        <v>0</v>
      </c>
      <c r="G95" s="201">
        <v>-17.62</v>
      </c>
      <c r="H95" s="201">
        <v>0</v>
      </c>
      <c r="I95" s="201">
        <v>0</v>
      </c>
      <c r="J95" s="201">
        <v>-19.940000000000001</v>
      </c>
      <c r="K95" s="201">
        <v>17.5</v>
      </c>
      <c r="L95" s="201">
        <v>0.59</v>
      </c>
      <c r="M95" s="201">
        <v>2.2599999999999998</v>
      </c>
      <c r="N95" s="201">
        <v>1.87</v>
      </c>
      <c r="O95" s="201">
        <v>2.62</v>
      </c>
      <c r="P95" s="201">
        <v>1.1100000000000001</v>
      </c>
      <c r="Q95" s="201">
        <v>0.34</v>
      </c>
      <c r="R95" s="201">
        <v>0.67</v>
      </c>
      <c r="S95" s="201">
        <v>0.42</v>
      </c>
      <c r="T95" s="201">
        <v>0.05</v>
      </c>
      <c r="U95" s="201">
        <v>2.0299999999999998</v>
      </c>
      <c r="V95" s="201">
        <v>0.31</v>
      </c>
      <c r="W95" s="201">
        <v>0.67</v>
      </c>
      <c r="X95" s="201">
        <v>2.23</v>
      </c>
      <c r="Y95" s="201">
        <v>0</v>
      </c>
      <c r="Z95" s="201">
        <v>4.2</v>
      </c>
      <c r="AA95" s="201">
        <v>1.35</v>
      </c>
      <c r="AB95" s="201">
        <v>0</v>
      </c>
      <c r="AC95" s="201">
        <v>22.22</v>
      </c>
      <c r="AD95" s="201">
        <v>0</v>
      </c>
      <c r="AE95" s="201">
        <v>0</v>
      </c>
      <c r="AF95" s="201">
        <v>0</v>
      </c>
      <c r="AG95" s="201">
        <v>2.04</v>
      </c>
      <c r="AH95" s="201">
        <v>0</v>
      </c>
      <c r="AI95" s="201">
        <v>0</v>
      </c>
      <c r="AJ95" s="201">
        <v>0</v>
      </c>
      <c r="AK95" s="201">
        <v>-17.350000000000001</v>
      </c>
      <c r="AL95" s="201">
        <v>0</v>
      </c>
      <c r="AM95" s="201">
        <v>0</v>
      </c>
      <c r="AN95" s="201">
        <v>0</v>
      </c>
      <c r="AO95" s="201">
        <v>-143.33000000000001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0.27</v>
      </c>
      <c r="AV95" s="201">
        <v>0.19</v>
      </c>
      <c r="AW95" s="201">
        <v>0.14000000000000001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-22.79</v>
      </c>
      <c r="E96" s="201">
        <v>0</v>
      </c>
      <c r="F96" s="201">
        <v>0</v>
      </c>
      <c r="G96" s="201">
        <v>-17.62</v>
      </c>
      <c r="H96" s="201">
        <v>0</v>
      </c>
      <c r="I96" s="201">
        <v>0</v>
      </c>
      <c r="J96" s="201">
        <v>-19.940000000000001</v>
      </c>
      <c r="K96" s="201">
        <v>17.5</v>
      </c>
      <c r="L96" s="201">
        <v>0.59</v>
      </c>
      <c r="M96" s="201">
        <v>2.2599999999999998</v>
      </c>
      <c r="N96" s="201">
        <v>1.87</v>
      </c>
      <c r="O96" s="201">
        <v>2.62</v>
      </c>
      <c r="P96" s="201">
        <v>1.1100000000000001</v>
      </c>
      <c r="Q96" s="201">
        <v>0.34</v>
      </c>
      <c r="R96" s="201">
        <v>0.67</v>
      </c>
      <c r="S96" s="201">
        <v>0.42</v>
      </c>
      <c r="T96" s="201">
        <v>0.05</v>
      </c>
      <c r="U96" s="201">
        <v>2.0299999999999998</v>
      </c>
      <c r="V96" s="201">
        <v>0.31</v>
      </c>
      <c r="W96" s="201">
        <v>0.67</v>
      </c>
      <c r="X96" s="201">
        <v>2.23</v>
      </c>
      <c r="Y96" s="201">
        <v>0</v>
      </c>
      <c r="Z96" s="201">
        <v>4.2</v>
      </c>
      <c r="AA96" s="201">
        <v>1.35</v>
      </c>
      <c r="AB96" s="201">
        <v>0</v>
      </c>
      <c r="AC96" s="201">
        <v>22.22</v>
      </c>
      <c r="AD96" s="201">
        <v>0</v>
      </c>
      <c r="AE96" s="201">
        <v>0</v>
      </c>
      <c r="AF96" s="201">
        <v>0</v>
      </c>
      <c r="AG96" s="201">
        <v>2.04</v>
      </c>
      <c r="AH96" s="201">
        <v>0</v>
      </c>
      <c r="AI96" s="201">
        <v>0</v>
      </c>
      <c r="AJ96" s="201">
        <v>0</v>
      </c>
      <c r="AK96" s="201">
        <v>-17.350000000000001</v>
      </c>
      <c r="AL96" s="201">
        <v>0</v>
      </c>
      <c r="AM96" s="201">
        <v>0</v>
      </c>
      <c r="AN96" s="201">
        <v>0</v>
      </c>
      <c r="AO96" s="201">
        <v>-140.58000000000001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0.27</v>
      </c>
      <c r="AV96" s="201">
        <v>0.19</v>
      </c>
      <c r="AW96" s="201">
        <v>0.14000000000000001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-32.450000000000003</v>
      </c>
      <c r="E97" s="201">
        <v>0</v>
      </c>
      <c r="F97" s="201">
        <v>0</v>
      </c>
      <c r="G97" s="201">
        <v>-17.62</v>
      </c>
      <c r="H97" s="201">
        <v>0</v>
      </c>
      <c r="I97" s="201">
        <v>0</v>
      </c>
      <c r="J97" s="201">
        <v>-19.940000000000001</v>
      </c>
      <c r="K97" s="201">
        <v>17.5</v>
      </c>
      <c r="L97" s="201">
        <v>0.59</v>
      </c>
      <c r="M97" s="201">
        <v>2.2599999999999998</v>
      </c>
      <c r="N97" s="201">
        <v>1.87</v>
      </c>
      <c r="O97" s="201">
        <v>2.62</v>
      </c>
      <c r="P97" s="201">
        <v>1.1100000000000001</v>
      </c>
      <c r="Q97" s="201">
        <v>0.34</v>
      </c>
      <c r="R97" s="201">
        <v>0.67</v>
      </c>
      <c r="S97" s="201">
        <v>0.42</v>
      </c>
      <c r="T97" s="201">
        <v>0.05</v>
      </c>
      <c r="U97" s="201">
        <v>2.0299999999999998</v>
      </c>
      <c r="V97" s="201">
        <v>0.31</v>
      </c>
      <c r="W97" s="201">
        <v>0.67</v>
      </c>
      <c r="X97" s="201">
        <v>2.23</v>
      </c>
      <c r="Y97" s="201">
        <v>0</v>
      </c>
      <c r="Z97" s="201">
        <v>4.2</v>
      </c>
      <c r="AA97" s="201">
        <v>1.35</v>
      </c>
      <c r="AB97" s="201">
        <v>0</v>
      </c>
      <c r="AC97" s="201">
        <v>22.22</v>
      </c>
      <c r="AD97" s="201">
        <v>0</v>
      </c>
      <c r="AE97" s="201">
        <v>0</v>
      </c>
      <c r="AF97" s="201">
        <v>0</v>
      </c>
      <c r="AG97" s="201">
        <v>2.04</v>
      </c>
      <c r="AH97" s="201">
        <v>0</v>
      </c>
      <c r="AI97" s="201">
        <v>0</v>
      </c>
      <c r="AJ97" s="201">
        <v>0</v>
      </c>
      <c r="AK97" s="201">
        <v>-17.350000000000001</v>
      </c>
      <c r="AL97" s="201">
        <v>0</v>
      </c>
      <c r="AM97" s="201">
        <v>0</v>
      </c>
      <c r="AN97" s="201">
        <v>0</v>
      </c>
      <c r="AO97" s="201">
        <v>-139.78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0.27</v>
      </c>
      <c r="AV97" s="201">
        <v>0.19</v>
      </c>
      <c r="AW97" s="201">
        <v>0.14000000000000001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-32.450000000000003</v>
      </c>
      <c r="E98" s="201">
        <v>0</v>
      </c>
      <c r="F98" s="201">
        <v>0</v>
      </c>
      <c r="G98" s="201">
        <v>-17.62</v>
      </c>
      <c r="H98" s="201">
        <v>0</v>
      </c>
      <c r="I98" s="201">
        <v>0</v>
      </c>
      <c r="J98" s="201">
        <v>-19.940000000000001</v>
      </c>
      <c r="K98" s="201">
        <v>17.5</v>
      </c>
      <c r="L98" s="201">
        <v>0.59</v>
      </c>
      <c r="M98" s="201">
        <v>2.2599999999999998</v>
      </c>
      <c r="N98" s="201">
        <v>1.87</v>
      </c>
      <c r="O98" s="201">
        <v>2.62</v>
      </c>
      <c r="P98" s="201">
        <v>1.1100000000000001</v>
      </c>
      <c r="Q98" s="201">
        <v>0.34</v>
      </c>
      <c r="R98" s="201">
        <v>0.67</v>
      </c>
      <c r="S98" s="201">
        <v>0.42</v>
      </c>
      <c r="T98" s="201">
        <v>0.05</v>
      </c>
      <c r="U98" s="201">
        <v>2.0299999999999998</v>
      </c>
      <c r="V98" s="201">
        <v>0.31</v>
      </c>
      <c r="W98" s="201">
        <v>0.67</v>
      </c>
      <c r="X98" s="201">
        <v>2.23</v>
      </c>
      <c r="Y98" s="201">
        <v>0</v>
      </c>
      <c r="Z98" s="201">
        <v>4.2</v>
      </c>
      <c r="AA98" s="201">
        <v>1.35</v>
      </c>
      <c r="AB98" s="201">
        <v>0</v>
      </c>
      <c r="AC98" s="201">
        <v>22.22</v>
      </c>
      <c r="AD98" s="201">
        <v>0</v>
      </c>
      <c r="AE98" s="201">
        <v>0</v>
      </c>
      <c r="AF98" s="201">
        <v>0</v>
      </c>
      <c r="AG98" s="201">
        <v>2.04</v>
      </c>
      <c r="AH98" s="201">
        <v>0</v>
      </c>
      <c r="AI98" s="201">
        <v>0</v>
      </c>
      <c r="AJ98" s="201">
        <v>0</v>
      </c>
      <c r="AK98" s="201">
        <v>-17.350000000000001</v>
      </c>
      <c r="AL98" s="201">
        <v>0</v>
      </c>
      <c r="AM98" s="201">
        <v>0</v>
      </c>
      <c r="AN98" s="201">
        <v>0</v>
      </c>
      <c r="AO98" s="201">
        <v>-141.94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0.27</v>
      </c>
      <c r="AV98" s="201">
        <v>0.19</v>
      </c>
      <c r="AW98" s="201">
        <v>0.14000000000000001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0.42901249999999985</v>
      </c>
      <c r="E99">
        <f t="shared" si="0"/>
        <v>0</v>
      </c>
      <c r="F99">
        <f t="shared" si="0"/>
        <v>0</v>
      </c>
      <c r="G99">
        <f t="shared" si="0"/>
        <v>0.77224999999999977</v>
      </c>
      <c r="H99">
        <f t="shared" si="0"/>
        <v>0</v>
      </c>
      <c r="I99">
        <f t="shared" si="0"/>
        <v>0</v>
      </c>
      <c r="J99">
        <f t="shared" si="0"/>
        <v>0.69374499999999883</v>
      </c>
      <c r="K99">
        <f t="shared" si="0"/>
        <v>1.7372250000000018</v>
      </c>
      <c r="L99">
        <f t="shared" si="0"/>
        <v>9.2439999999999883E-2</v>
      </c>
      <c r="M99">
        <f t="shared" si="0"/>
        <v>5.4244999999999932E-2</v>
      </c>
      <c r="N99">
        <f t="shared" si="0"/>
        <v>4.4885000000000064E-2</v>
      </c>
      <c r="O99">
        <f t="shared" si="0"/>
        <v>6.288500000000008E-2</v>
      </c>
      <c r="P99">
        <f t="shared" si="0"/>
        <v>2.7857499999999997E-2</v>
      </c>
      <c r="Q99">
        <f t="shared" si="0"/>
        <v>2.649000000000002E-2</v>
      </c>
      <c r="R99">
        <f t="shared" si="0"/>
        <v>3.2860000000000014E-2</v>
      </c>
      <c r="S99">
        <f t="shared" si="0"/>
        <v>3.1017500000000024E-2</v>
      </c>
      <c r="T99">
        <f t="shared" si="0"/>
        <v>3.1500000000000091E-3</v>
      </c>
      <c r="U99">
        <f t="shared" si="0"/>
        <v>4.4949999999999997E-2</v>
      </c>
      <c r="V99">
        <f t="shared" si="0"/>
        <v>2.1520000000000025E-2</v>
      </c>
      <c r="W99">
        <f t="shared" si="0"/>
        <v>3.6424999999999957E-2</v>
      </c>
      <c r="X99">
        <f t="shared" si="0"/>
        <v>0.12142250000000021</v>
      </c>
      <c r="Y99">
        <f t="shared" si="0"/>
        <v>0</v>
      </c>
      <c r="Z99">
        <f t="shared" si="0"/>
        <v>0.33797750000000071</v>
      </c>
      <c r="AA99">
        <f t="shared" si="0"/>
        <v>8.4077500000000291E-2</v>
      </c>
      <c r="AB99">
        <f t="shared" si="0"/>
        <v>0</v>
      </c>
      <c r="AC99">
        <f t="shared" si="0"/>
        <v>0.41868999999999962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8.5349999999999888E-3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-0.67492499999999955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0.58145000000000002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2.0734999999999944E-2</v>
      </c>
      <c r="AV99">
        <f t="shared" si="1"/>
        <v>4.8699999999999976E-3</v>
      </c>
      <c r="AW99">
        <f t="shared" si="1"/>
        <v>4.0225000000000044E-3</v>
      </c>
      <c r="AX99">
        <f t="shared" si="1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45447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26</v>
      </c>
      <c r="C58" s="94">
        <f>'IDT-1 Calculation'!DG58</f>
        <v>-26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5.9660000000000002</v>
      </c>
      <c r="C59" s="94">
        <f>'IDT-1 Calculation'!DG59</f>
        <v>-11</v>
      </c>
      <c r="D59" s="94">
        <f>'IDT-1 Calculation'!DH59</f>
        <v>0</v>
      </c>
      <c r="E59" s="94">
        <f>'IDT-1 Calculation'!DI59</f>
        <v>0</v>
      </c>
      <c r="F59" s="94">
        <f>'IDT-1 Calculation'!DJ59</f>
        <v>5.0339999999999998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115</v>
      </c>
      <c r="C78" s="94">
        <f>'IDT-1 Calculation'!DG78</f>
        <v>-5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-110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40</v>
      </c>
      <c r="C88" s="94">
        <f>'IDT-1 Calculation'!DG88</f>
        <v>25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-65</v>
      </c>
      <c r="G88" s="99">
        <f t="shared" si="1"/>
        <v>0</v>
      </c>
    </row>
    <row r="89" spans="1:7">
      <c r="A89" s="98" t="s">
        <v>131</v>
      </c>
      <c r="B89" s="94">
        <f>'IDT-1 Calculation'!DF89</f>
        <v>38.244999999999997</v>
      </c>
      <c r="C89" s="94">
        <f>'IDT-1 Calculation'!DG89</f>
        <v>23.696999999999999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-61.941999999999993</v>
      </c>
      <c r="G89" s="99">
        <f t="shared" si="1"/>
        <v>0</v>
      </c>
    </row>
    <row r="90" spans="1:7">
      <c r="A90" s="98" t="s">
        <v>132</v>
      </c>
      <c r="B90" s="94">
        <f>'IDT-1 Calculation'!DF90</f>
        <v>7.306</v>
      </c>
      <c r="C90" s="94">
        <f>'IDT-1 Calculation'!DG90</f>
        <v>4.5259999999999998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-11.832000000000001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5.8129250000000007E-2</v>
      </c>
      <c r="C99" s="110">
        <f>SUM(C3:C98)/4000</f>
        <v>2.8057499999999997E-3</v>
      </c>
      <c r="D99" s="110">
        <f>SUM(D3:D98)/4000</f>
        <v>0</v>
      </c>
      <c r="E99" s="110">
        <f>SUM(E3:E98)/4000</f>
        <v>0</v>
      </c>
      <c r="F99" s="110">
        <f>SUM(F3:F98)/4000</f>
        <v>-6.0935000000000003E-2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8.7100000000000009</v>
      </c>
      <c r="E3" s="201">
        <v>0</v>
      </c>
      <c r="F3" s="201">
        <v>0</v>
      </c>
      <c r="G3" s="201">
        <v>15.99</v>
      </c>
      <c r="H3" s="201">
        <v>0</v>
      </c>
      <c r="I3" s="201">
        <v>0</v>
      </c>
      <c r="J3" s="201">
        <v>15.67</v>
      </c>
      <c r="K3" s="201">
        <v>5.61</v>
      </c>
      <c r="L3" s="201">
        <v>2.13</v>
      </c>
      <c r="M3" s="201">
        <v>0</v>
      </c>
      <c r="N3" s="201">
        <v>1.03</v>
      </c>
      <c r="O3" s="201">
        <v>1.73</v>
      </c>
      <c r="P3" s="201">
        <v>0</v>
      </c>
      <c r="Q3" s="201">
        <v>0.19</v>
      </c>
      <c r="R3" s="201">
        <v>0.37</v>
      </c>
      <c r="S3" s="201">
        <v>0.23</v>
      </c>
      <c r="T3" s="201">
        <v>0</v>
      </c>
      <c r="U3" s="201">
        <v>9.91</v>
      </c>
      <c r="V3" s="201">
        <v>0.18</v>
      </c>
      <c r="W3" s="201">
        <v>0.39</v>
      </c>
      <c r="X3" s="201">
        <v>1.29</v>
      </c>
      <c r="Y3" s="201">
        <v>0</v>
      </c>
      <c r="Z3" s="201">
        <v>2.4300000000000002</v>
      </c>
      <c r="AA3" s="201">
        <v>0.78</v>
      </c>
      <c r="AB3" s="201">
        <v>0</v>
      </c>
      <c r="AC3" s="201">
        <v>9.7200000000000006</v>
      </c>
      <c r="AD3" s="201">
        <v>0</v>
      </c>
      <c r="AE3" s="201">
        <v>0</v>
      </c>
      <c r="AF3" s="201">
        <v>0</v>
      </c>
      <c r="AG3" s="201">
        <v>0.8</v>
      </c>
      <c r="AH3" s="201">
        <v>0</v>
      </c>
      <c r="AI3" s="201">
        <v>0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51.2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0.62</v>
      </c>
      <c r="E4" s="201">
        <v>0</v>
      </c>
      <c r="F4" s="201">
        <v>0</v>
      </c>
      <c r="G4" s="201">
        <v>11.4</v>
      </c>
      <c r="H4" s="201">
        <v>0</v>
      </c>
      <c r="I4" s="201">
        <v>0</v>
      </c>
      <c r="J4" s="201">
        <v>2.81</v>
      </c>
      <c r="K4" s="201">
        <v>5.61</v>
      </c>
      <c r="L4" s="201">
        <v>2.13</v>
      </c>
      <c r="M4" s="201">
        <v>0</v>
      </c>
      <c r="N4" s="201">
        <v>1.03</v>
      </c>
      <c r="O4" s="201">
        <v>1.73</v>
      </c>
      <c r="P4" s="201">
        <v>0</v>
      </c>
      <c r="Q4" s="201">
        <v>0.19</v>
      </c>
      <c r="R4" s="201">
        <v>0.37</v>
      </c>
      <c r="S4" s="201">
        <v>0.23</v>
      </c>
      <c r="T4" s="201">
        <v>0</v>
      </c>
      <c r="U4" s="201">
        <v>9.8800000000000008</v>
      </c>
      <c r="V4" s="201">
        <v>0.18</v>
      </c>
      <c r="W4" s="201">
        <v>0.39</v>
      </c>
      <c r="X4" s="201">
        <v>1.29</v>
      </c>
      <c r="Y4" s="201">
        <v>0</v>
      </c>
      <c r="Z4" s="201">
        <v>2.4300000000000002</v>
      </c>
      <c r="AA4" s="201">
        <v>0.78</v>
      </c>
      <c r="AB4" s="201">
        <v>0</v>
      </c>
      <c r="AC4" s="201">
        <v>9.7200000000000006</v>
      </c>
      <c r="AD4" s="201">
        <v>0</v>
      </c>
      <c r="AE4" s="201">
        <v>0</v>
      </c>
      <c r="AF4" s="201">
        <v>0</v>
      </c>
      <c r="AG4" s="201">
        <v>0.8</v>
      </c>
      <c r="AH4" s="201">
        <v>0</v>
      </c>
      <c r="AI4" s="201">
        <v>0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51.2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0.62</v>
      </c>
      <c r="E5" s="201">
        <v>0</v>
      </c>
      <c r="F5" s="201">
        <v>0</v>
      </c>
      <c r="G5" s="201">
        <v>11.4</v>
      </c>
      <c r="H5" s="201">
        <v>0</v>
      </c>
      <c r="I5" s="201">
        <v>0</v>
      </c>
      <c r="J5" s="201">
        <v>1.75</v>
      </c>
      <c r="K5" s="201">
        <v>5.61</v>
      </c>
      <c r="L5" s="201">
        <v>1.55</v>
      </c>
      <c r="M5" s="201">
        <v>0</v>
      </c>
      <c r="N5" s="201">
        <v>1.03</v>
      </c>
      <c r="O5" s="201">
        <v>1.73</v>
      </c>
      <c r="P5" s="201">
        <v>2.25</v>
      </c>
      <c r="Q5" s="201">
        <v>0.19</v>
      </c>
      <c r="R5" s="201">
        <v>0.37</v>
      </c>
      <c r="S5" s="201">
        <v>0.23</v>
      </c>
      <c r="T5" s="201">
        <v>0</v>
      </c>
      <c r="U5" s="201">
        <v>9.8800000000000008</v>
      </c>
      <c r="V5" s="201">
        <v>0.18</v>
      </c>
      <c r="W5" s="201">
        <v>0.39</v>
      </c>
      <c r="X5" s="201">
        <v>1.29</v>
      </c>
      <c r="Y5" s="201">
        <v>0</v>
      </c>
      <c r="Z5" s="201">
        <v>2.4300000000000002</v>
      </c>
      <c r="AA5" s="201">
        <v>0.78</v>
      </c>
      <c r="AB5" s="201">
        <v>0</v>
      </c>
      <c r="AC5" s="201">
        <v>9.06</v>
      </c>
      <c r="AD5" s="201">
        <v>0</v>
      </c>
      <c r="AE5" s="201">
        <v>0</v>
      </c>
      <c r="AF5" s="201">
        <v>0</v>
      </c>
      <c r="AG5" s="201">
        <v>0.8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0.62</v>
      </c>
      <c r="E6" s="201">
        <v>0</v>
      </c>
      <c r="F6" s="201">
        <v>0</v>
      </c>
      <c r="G6" s="201">
        <v>11.4</v>
      </c>
      <c r="H6" s="201">
        <v>0</v>
      </c>
      <c r="I6" s="201">
        <v>0</v>
      </c>
      <c r="J6" s="201">
        <v>1.75</v>
      </c>
      <c r="K6" s="201">
        <v>5.61</v>
      </c>
      <c r="L6" s="201">
        <v>1.55</v>
      </c>
      <c r="M6" s="201">
        <v>0</v>
      </c>
      <c r="N6" s="201">
        <v>1.03</v>
      </c>
      <c r="O6" s="201">
        <v>1.73</v>
      </c>
      <c r="P6" s="201">
        <v>2.25</v>
      </c>
      <c r="Q6" s="201">
        <v>0.19</v>
      </c>
      <c r="R6" s="201">
        <v>0.37</v>
      </c>
      <c r="S6" s="201">
        <v>0.23</v>
      </c>
      <c r="T6" s="201">
        <v>0</v>
      </c>
      <c r="U6" s="201">
        <v>9.8800000000000008</v>
      </c>
      <c r="V6" s="201">
        <v>0.18</v>
      </c>
      <c r="W6" s="201">
        <v>0.39</v>
      </c>
      <c r="X6" s="201">
        <v>1.29</v>
      </c>
      <c r="Y6" s="201">
        <v>0</v>
      </c>
      <c r="Z6" s="201">
        <v>2.4300000000000002</v>
      </c>
      <c r="AA6" s="201">
        <v>0.78</v>
      </c>
      <c r="AB6" s="201">
        <v>0</v>
      </c>
      <c r="AC6" s="201">
        <v>9.06</v>
      </c>
      <c r="AD6" s="201">
        <v>0</v>
      </c>
      <c r="AE6" s="201">
        <v>0</v>
      </c>
      <c r="AF6" s="201">
        <v>0</v>
      </c>
      <c r="AG6" s="201">
        <v>0.8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4.29</v>
      </c>
      <c r="E7" s="201">
        <v>0</v>
      </c>
      <c r="F7" s="201">
        <v>0</v>
      </c>
      <c r="G7" s="201">
        <v>15.37</v>
      </c>
      <c r="H7" s="201">
        <v>0</v>
      </c>
      <c r="I7" s="201">
        <v>0</v>
      </c>
      <c r="J7" s="201">
        <v>4.6900000000000004</v>
      </c>
      <c r="K7" s="201">
        <v>5.61</v>
      </c>
      <c r="L7" s="201">
        <v>1.55</v>
      </c>
      <c r="M7" s="201">
        <v>0</v>
      </c>
      <c r="N7" s="201">
        <v>1.03</v>
      </c>
      <c r="O7" s="201">
        <v>1.73</v>
      </c>
      <c r="P7" s="201">
        <v>2.25</v>
      </c>
      <c r="Q7" s="201">
        <v>0.19</v>
      </c>
      <c r="R7" s="201">
        <v>0.37</v>
      </c>
      <c r="S7" s="201">
        <v>0.23</v>
      </c>
      <c r="T7" s="201">
        <v>0</v>
      </c>
      <c r="U7" s="201">
        <v>9.8800000000000008</v>
      </c>
      <c r="V7" s="201">
        <v>0.18</v>
      </c>
      <c r="W7" s="201">
        <v>0.39</v>
      </c>
      <c r="X7" s="201">
        <v>1.29</v>
      </c>
      <c r="Y7" s="201">
        <v>0</v>
      </c>
      <c r="Z7" s="201">
        <v>2.4300000000000002</v>
      </c>
      <c r="AA7" s="201">
        <v>0.78</v>
      </c>
      <c r="AB7" s="201">
        <v>0</v>
      </c>
      <c r="AC7" s="201">
        <v>9.06</v>
      </c>
      <c r="AD7" s="201">
        <v>0</v>
      </c>
      <c r="AE7" s="201">
        <v>0</v>
      </c>
      <c r="AF7" s="201">
        <v>0</v>
      </c>
      <c r="AG7" s="201">
        <v>0.8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51.2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13.54</v>
      </c>
      <c r="K8" s="201">
        <v>5.61</v>
      </c>
      <c r="L8" s="201">
        <v>1.55</v>
      </c>
      <c r="M8" s="201">
        <v>0</v>
      </c>
      <c r="N8" s="201">
        <v>1.03</v>
      </c>
      <c r="O8" s="201">
        <v>1.73</v>
      </c>
      <c r="P8" s="201">
        <v>2.25</v>
      </c>
      <c r="Q8" s="201">
        <v>0.19</v>
      </c>
      <c r="R8" s="201">
        <v>0.37</v>
      </c>
      <c r="S8" s="201">
        <v>0.23</v>
      </c>
      <c r="T8" s="201">
        <v>0</v>
      </c>
      <c r="U8" s="201">
        <v>9.8800000000000008</v>
      </c>
      <c r="V8" s="201">
        <v>0.18</v>
      </c>
      <c r="W8" s="201">
        <v>0.39</v>
      </c>
      <c r="X8" s="201">
        <v>1.29</v>
      </c>
      <c r="Y8" s="201">
        <v>0</v>
      </c>
      <c r="Z8" s="201">
        <v>2.4300000000000002</v>
      </c>
      <c r="AA8" s="201">
        <v>0.78</v>
      </c>
      <c r="AB8" s="201">
        <v>0</v>
      </c>
      <c r="AC8" s="201">
        <v>9.06</v>
      </c>
      <c r="AD8" s="201">
        <v>0</v>
      </c>
      <c r="AE8" s="201">
        <v>0</v>
      </c>
      <c r="AF8" s="201">
        <v>0</v>
      </c>
      <c r="AG8" s="201">
        <v>0.8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83.2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16.09</v>
      </c>
      <c r="K9" s="201">
        <v>5.61</v>
      </c>
      <c r="L9" s="201">
        <v>1.55</v>
      </c>
      <c r="M9" s="201">
        <v>0</v>
      </c>
      <c r="N9" s="201">
        <v>1.03</v>
      </c>
      <c r="O9" s="201">
        <v>1.73</v>
      </c>
      <c r="P9" s="201">
        <v>2.25</v>
      </c>
      <c r="Q9" s="201">
        <v>0.19</v>
      </c>
      <c r="R9" s="201">
        <v>0.37</v>
      </c>
      <c r="S9" s="201">
        <v>0.23</v>
      </c>
      <c r="T9" s="201">
        <v>0</v>
      </c>
      <c r="U9" s="201">
        <v>9.8800000000000008</v>
      </c>
      <c r="V9" s="201">
        <v>0.18</v>
      </c>
      <c r="W9" s="201">
        <v>0.39</v>
      </c>
      <c r="X9" s="201">
        <v>1.29</v>
      </c>
      <c r="Y9" s="201">
        <v>0</v>
      </c>
      <c r="Z9" s="201">
        <v>2.4300000000000002</v>
      </c>
      <c r="AA9" s="201">
        <v>0.78</v>
      </c>
      <c r="AB9" s="201">
        <v>0</v>
      </c>
      <c r="AC9" s="201">
        <v>9.06</v>
      </c>
      <c r="AD9" s="201">
        <v>0</v>
      </c>
      <c r="AE9" s="201">
        <v>0</v>
      </c>
      <c r="AF9" s="201">
        <v>0</v>
      </c>
      <c r="AG9" s="201">
        <v>0.8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83.2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16.09</v>
      </c>
      <c r="K10" s="201">
        <v>5.61</v>
      </c>
      <c r="L10" s="201">
        <v>1.55</v>
      </c>
      <c r="M10" s="201">
        <v>0</v>
      </c>
      <c r="N10" s="201">
        <v>1.03</v>
      </c>
      <c r="O10" s="201">
        <v>1.73</v>
      </c>
      <c r="P10" s="201">
        <v>2.25</v>
      </c>
      <c r="Q10" s="201">
        <v>0.19</v>
      </c>
      <c r="R10" s="201">
        <v>0.37</v>
      </c>
      <c r="S10" s="201">
        <v>0.23</v>
      </c>
      <c r="T10" s="201">
        <v>0</v>
      </c>
      <c r="U10" s="201">
        <v>9.8800000000000008</v>
      </c>
      <c r="V10" s="201">
        <v>0.18</v>
      </c>
      <c r="W10" s="201">
        <v>0.39</v>
      </c>
      <c r="X10" s="201">
        <v>1.29</v>
      </c>
      <c r="Y10" s="201">
        <v>0</v>
      </c>
      <c r="Z10" s="201">
        <v>2.4300000000000002</v>
      </c>
      <c r="AA10" s="201">
        <v>0.78</v>
      </c>
      <c r="AB10" s="201">
        <v>0</v>
      </c>
      <c r="AC10" s="201">
        <v>9.06</v>
      </c>
      <c r="AD10" s="201">
        <v>0</v>
      </c>
      <c r="AE10" s="201">
        <v>0</v>
      </c>
      <c r="AF10" s="201">
        <v>0</v>
      </c>
      <c r="AG10" s="201">
        <v>0.8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83.2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16.09</v>
      </c>
      <c r="K11" s="201">
        <v>5.61</v>
      </c>
      <c r="L11" s="201">
        <v>2.13</v>
      </c>
      <c r="M11" s="201">
        <v>0</v>
      </c>
      <c r="N11" s="201">
        <v>1.03</v>
      </c>
      <c r="O11" s="201">
        <v>1.73</v>
      </c>
      <c r="P11" s="201">
        <v>2.25</v>
      </c>
      <c r="Q11" s="201">
        <v>0.19</v>
      </c>
      <c r="R11" s="201">
        <v>0.37</v>
      </c>
      <c r="S11" s="201">
        <v>0.23</v>
      </c>
      <c r="T11" s="201">
        <v>0</v>
      </c>
      <c r="U11" s="201">
        <v>10.220000000000001</v>
      </c>
      <c r="V11" s="201">
        <v>0.18</v>
      </c>
      <c r="W11" s="201">
        <v>0.39</v>
      </c>
      <c r="X11" s="201">
        <v>1.29</v>
      </c>
      <c r="Y11" s="201">
        <v>0</v>
      </c>
      <c r="Z11" s="201">
        <v>2.4300000000000002</v>
      </c>
      <c r="AA11" s="201">
        <v>0.78</v>
      </c>
      <c r="AB11" s="201">
        <v>0</v>
      </c>
      <c r="AC11" s="201">
        <v>9.06</v>
      </c>
      <c r="AD11" s="201">
        <v>0</v>
      </c>
      <c r="AE11" s="201">
        <v>0</v>
      </c>
      <c r="AF11" s="201">
        <v>0</v>
      </c>
      <c r="AG11" s="201">
        <v>0.8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83.2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16.09</v>
      </c>
      <c r="K12" s="201">
        <v>5.61</v>
      </c>
      <c r="L12" s="201">
        <v>2.13</v>
      </c>
      <c r="M12" s="201">
        <v>0</v>
      </c>
      <c r="N12" s="201">
        <v>1.03</v>
      </c>
      <c r="O12" s="201">
        <v>1.73</v>
      </c>
      <c r="P12" s="201">
        <v>2.25</v>
      </c>
      <c r="Q12" s="201">
        <v>0.19</v>
      </c>
      <c r="R12" s="201">
        <v>0.37</v>
      </c>
      <c r="S12" s="201">
        <v>0.23</v>
      </c>
      <c r="T12" s="201">
        <v>0</v>
      </c>
      <c r="U12" s="201">
        <v>10.220000000000001</v>
      </c>
      <c r="V12" s="201">
        <v>0.18</v>
      </c>
      <c r="W12" s="201">
        <v>0.39</v>
      </c>
      <c r="X12" s="201">
        <v>1.29</v>
      </c>
      <c r="Y12" s="201">
        <v>0</v>
      </c>
      <c r="Z12" s="201">
        <v>2.4300000000000002</v>
      </c>
      <c r="AA12" s="201">
        <v>0.78</v>
      </c>
      <c r="AB12" s="201">
        <v>0</v>
      </c>
      <c r="AC12" s="201">
        <v>9.06</v>
      </c>
      <c r="AD12" s="201">
        <v>0</v>
      </c>
      <c r="AE12" s="201">
        <v>0</v>
      </c>
      <c r="AF12" s="201">
        <v>0</v>
      </c>
      <c r="AG12" s="201">
        <v>0.8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83.2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16.09</v>
      </c>
      <c r="K13" s="201">
        <v>5.61</v>
      </c>
      <c r="L13" s="201">
        <v>2.13</v>
      </c>
      <c r="M13" s="201">
        <v>0</v>
      </c>
      <c r="N13" s="201">
        <v>1.03</v>
      </c>
      <c r="O13" s="201">
        <v>1.73</v>
      </c>
      <c r="P13" s="201">
        <v>2.25</v>
      </c>
      <c r="Q13" s="201">
        <v>0.19</v>
      </c>
      <c r="R13" s="201">
        <v>0.37</v>
      </c>
      <c r="S13" s="201">
        <v>0.23</v>
      </c>
      <c r="T13" s="201">
        <v>0</v>
      </c>
      <c r="U13" s="201">
        <v>10.220000000000001</v>
      </c>
      <c r="V13" s="201">
        <v>0.18</v>
      </c>
      <c r="W13" s="201">
        <v>0.39</v>
      </c>
      <c r="X13" s="201">
        <v>1.29</v>
      </c>
      <c r="Y13" s="201">
        <v>0</v>
      </c>
      <c r="Z13" s="201">
        <v>2.4300000000000002</v>
      </c>
      <c r="AA13" s="201">
        <v>0.78</v>
      </c>
      <c r="AB13" s="201">
        <v>0</v>
      </c>
      <c r="AC13" s="201">
        <v>9.06</v>
      </c>
      <c r="AD13" s="201">
        <v>0</v>
      </c>
      <c r="AE13" s="201">
        <v>0</v>
      </c>
      <c r="AF13" s="201">
        <v>0</v>
      </c>
      <c r="AG13" s="201">
        <v>0.8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83.2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16.09</v>
      </c>
      <c r="K14" s="201">
        <v>5.61</v>
      </c>
      <c r="L14" s="201">
        <v>2.13</v>
      </c>
      <c r="M14" s="201">
        <v>0</v>
      </c>
      <c r="N14" s="201">
        <v>1.03</v>
      </c>
      <c r="O14" s="201">
        <v>1.73</v>
      </c>
      <c r="P14" s="201">
        <v>2.25</v>
      </c>
      <c r="Q14" s="201">
        <v>0.19</v>
      </c>
      <c r="R14" s="201">
        <v>0.37</v>
      </c>
      <c r="S14" s="201">
        <v>0.23</v>
      </c>
      <c r="T14" s="201">
        <v>0</v>
      </c>
      <c r="U14" s="201">
        <v>10.220000000000001</v>
      </c>
      <c r="V14" s="201">
        <v>0.18</v>
      </c>
      <c r="W14" s="201">
        <v>0.39</v>
      </c>
      <c r="X14" s="201">
        <v>1.29</v>
      </c>
      <c r="Y14" s="201">
        <v>0</v>
      </c>
      <c r="Z14" s="201">
        <v>2.4300000000000002</v>
      </c>
      <c r="AA14" s="201">
        <v>0.78</v>
      </c>
      <c r="AB14" s="201">
        <v>0</v>
      </c>
      <c r="AC14" s="201">
        <v>9.06</v>
      </c>
      <c r="AD14" s="201">
        <v>0</v>
      </c>
      <c r="AE14" s="201">
        <v>0</v>
      </c>
      <c r="AF14" s="201">
        <v>0</v>
      </c>
      <c r="AG14" s="201">
        <v>0.8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83.2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</v>
      </c>
      <c r="E15" s="201">
        <v>0</v>
      </c>
      <c r="F15" s="201">
        <v>0</v>
      </c>
      <c r="G15" s="201">
        <v>16.989999999999998</v>
      </c>
      <c r="H15" s="201">
        <v>0</v>
      </c>
      <c r="I15" s="201">
        <v>0</v>
      </c>
      <c r="J15" s="201">
        <v>16.28</v>
      </c>
      <c r="K15" s="201">
        <v>5.61</v>
      </c>
      <c r="L15" s="201">
        <v>2.16</v>
      </c>
      <c r="M15" s="201">
        <v>0</v>
      </c>
      <c r="N15" s="201">
        <v>1.03</v>
      </c>
      <c r="O15" s="201">
        <v>1.73</v>
      </c>
      <c r="P15" s="201">
        <v>2.25</v>
      </c>
      <c r="Q15" s="201">
        <v>0.19</v>
      </c>
      <c r="R15" s="201">
        <v>0.37</v>
      </c>
      <c r="S15" s="201">
        <v>0.23</v>
      </c>
      <c r="T15" s="201">
        <v>0</v>
      </c>
      <c r="U15" s="201">
        <v>10.220000000000001</v>
      </c>
      <c r="V15" s="201">
        <v>0.18</v>
      </c>
      <c r="W15" s="201">
        <v>0.39</v>
      </c>
      <c r="X15" s="201">
        <v>1.29</v>
      </c>
      <c r="Y15" s="201">
        <v>0</v>
      </c>
      <c r="Z15" s="201">
        <v>2.4300000000000002</v>
      </c>
      <c r="AA15" s="201">
        <v>0.78</v>
      </c>
      <c r="AB15" s="201">
        <v>0</v>
      </c>
      <c r="AC15" s="201">
        <v>9.06</v>
      </c>
      <c r="AD15" s="201">
        <v>0</v>
      </c>
      <c r="AE15" s="201">
        <v>0</v>
      </c>
      <c r="AF15" s="201">
        <v>0</v>
      </c>
      <c r="AG15" s="201">
        <v>0.8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83.2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</v>
      </c>
      <c r="E16" s="201">
        <v>0</v>
      </c>
      <c r="F16" s="201">
        <v>0</v>
      </c>
      <c r="G16" s="201">
        <v>16.989999999999998</v>
      </c>
      <c r="H16" s="201">
        <v>0</v>
      </c>
      <c r="I16" s="201">
        <v>0</v>
      </c>
      <c r="J16" s="201">
        <v>16.28</v>
      </c>
      <c r="K16" s="201">
        <v>5.61</v>
      </c>
      <c r="L16" s="201">
        <v>2.16</v>
      </c>
      <c r="M16" s="201">
        <v>0</v>
      </c>
      <c r="N16" s="201">
        <v>1.03</v>
      </c>
      <c r="O16" s="201">
        <v>1.73</v>
      </c>
      <c r="P16" s="201">
        <v>2.25</v>
      </c>
      <c r="Q16" s="201">
        <v>0.19</v>
      </c>
      <c r="R16" s="201">
        <v>0.03</v>
      </c>
      <c r="S16" s="201">
        <v>0.23</v>
      </c>
      <c r="T16" s="201">
        <v>0</v>
      </c>
      <c r="U16" s="201">
        <v>10.220000000000001</v>
      </c>
      <c r="V16" s="201">
        <v>0.18</v>
      </c>
      <c r="W16" s="201">
        <v>0.39</v>
      </c>
      <c r="X16" s="201">
        <v>1.29</v>
      </c>
      <c r="Y16" s="201">
        <v>0</v>
      </c>
      <c r="Z16" s="201">
        <v>2.4300000000000002</v>
      </c>
      <c r="AA16" s="201">
        <v>0.78</v>
      </c>
      <c r="AB16" s="201">
        <v>0</v>
      </c>
      <c r="AC16" s="201">
        <v>9.06</v>
      </c>
      <c r="AD16" s="201">
        <v>0</v>
      </c>
      <c r="AE16" s="201">
        <v>0</v>
      </c>
      <c r="AF16" s="201">
        <v>0</v>
      </c>
      <c r="AG16" s="201">
        <v>0.8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83.2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</v>
      </c>
      <c r="E17" s="201">
        <v>0</v>
      </c>
      <c r="F17" s="201">
        <v>0</v>
      </c>
      <c r="G17" s="201">
        <v>16.989999999999998</v>
      </c>
      <c r="H17" s="201">
        <v>0</v>
      </c>
      <c r="I17" s="201">
        <v>0</v>
      </c>
      <c r="J17" s="201">
        <v>16.28</v>
      </c>
      <c r="K17" s="201">
        <v>5.61</v>
      </c>
      <c r="L17" s="201">
        <v>2.16</v>
      </c>
      <c r="M17" s="201">
        <v>0</v>
      </c>
      <c r="N17" s="201">
        <v>1.03</v>
      </c>
      <c r="O17" s="201">
        <v>1.73</v>
      </c>
      <c r="P17" s="201">
        <v>2.25</v>
      </c>
      <c r="Q17" s="201">
        <v>0.19</v>
      </c>
      <c r="R17" s="201">
        <v>0.03</v>
      </c>
      <c r="S17" s="201">
        <v>0.23</v>
      </c>
      <c r="T17" s="201">
        <v>0</v>
      </c>
      <c r="U17" s="201">
        <v>10.220000000000001</v>
      </c>
      <c r="V17" s="201">
        <v>0.18</v>
      </c>
      <c r="W17" s="201">
        <v>0.39</v>
      </c>
      <c r="X17" s="201">
        <v>1.29</v>
      </c>
      <c r="Y17" s="201">
        <v>0</v>
      </c>
      <c r="Z17" s="201">
        <v>2.4300000000000002</v>
      </c>
      <c r="AA17" s="201">
        <v>0.78</v>
      </c>
      <c r="AB17" s="201">
        <v>0</v>
      </c>
      <c r="AC17" s="201">
        <v>9.06</v>
      </c>
      <c r="AD17" s="201">
        <v>0</v>
      </c>
      <c r="AE17" s="201">
        <v>0</v>
      </c>
      <c r="AF17" s="201">
        <v>0</v>
      </c>
      <c r="AG17" s="201">
        <v>0.8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83.2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</v>
      </c>
      <c r="E18" s="201">
        <v>0</v>
      </c>
      <c r="F18" s="201">
        <v>0</v>
      </c>
      <c r="G18" s="201">
        <v>16.989999999999998</v>
      </c>
      <c r="H18" s="201">
        <v>0</v>
      </c>
      <c r="I18" s="201">
        <v>0</v>
      </c>
      <c r="J18" s="201">
        <v>16.28</v>
      </c>
      <c r="K18" s="201">
        <v>5.61</v>
      </c>
      <c r="L18" s="201">
        <v>2.16</v>
      </c>
      <c r="M18" s="201">
        <v>0</v>
      </c>
      <c r="N18" s="201">
        <v>1.03</v>
      </c>
      <c r="O18" s="201">
        <v>1.73</v>
      </c>
      <c r="P18" s="201">
        <v>2.25</v>
      </c>
      <c r="Q18" s="201">
        <v>0.19</v>
      </c>
      <c r="R18" s="201">
        <v>0.03</v>
      </c>
      <c r="S18" s="201">
        <v>0.23</v>
      </c>
      <c r="T18" s="201">
        <v>0</v>
      </c>
      <c r="U18" s="201">
        <v>10.220000000000001</v>
      </c>
      <c r="V18" s="201">
        <v>0.18</v>
      </c>
      <c r="W18" s="201">
        <v>0.39</v>
      </c>
      <c r="X18" s="201">
        <v>1.29</v>
      </c>
      <c r="Y18" s="201">
        <v>0</v>
      </c>
      <c r="Z18" s="201">
        <v>2.4300000000000002</v>
      </c>
      <c r="AA18" s="201">
        <v>0.78</v>
      </c>
      <c r="AB18" s="201">
        <v>0</v>
      </c>
      <c r="AC18" s="201">
        <v>9.06</v>
      </c>
      <c r="AD18" s="201">
        <v>0</v>
      </c>
      <c r="AE18" s="201">
        <v>0</v>
      </c>
      <c r="AF18" s="201">
        <v>0</v>
      </c>
      <c r="AG18" s="201">
        <v>0.8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83.2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</v>
      </c>
      <c r="E19" s="201">
        <v>0</v>
      </c>
      <c r="F19" s="201">
        <v>0</v>
      </c>
      <c r="G19" s="201">
        <v>16.989999999999998</v>
      </c>
      <c r="H19" s="201">
        <v>0</v>
      </c>
      <c r="I19" s="201">
        <v>0</v>
      </c>
      <c r="J19" s="201">
        <v>16.28</v>
      </c>
      <c r="K19" s="201">
        <v>5.61</v>
      </c>
      <c r="L19" s="201">
        <v>8.76</v>
      </c>
      <c r="M19" s="201">
        <v>0</v>
      </c>
      <c r="N19" s="201">
        <v>1.03</v>
      </c>
      <c r="O19" s="201">
        <v>1.73</v>
      </c>
      <c r="P19" s="201">
        <v>2.25</v>
      </c>
      <c r="Q19" s="201">
        <v>0.19</v>
      </c>
      <c r="R19" s="201">
        <v>0.03</v>
      </c>
      <c r="S19" s="201">
        <v>0.23</v>
      </c>
      <c r="T19" s="201">
        <v>0</v>
      </c>
      <c r="U19" s="201">
        <v>10.220000000000001</v>
      </c>
      <c r="V19" s="201">
        <v>0.18</v>
      </c>
      <c r="W19" s="201">
        <v>0.39</v>
      </c>
      <c r="X19" s="201">
        <v>1.29</v>
      </c>
      <c r="Y19" s="201">
        <v>0</v>
      </c>
      <c r="Z19" s="201">
        <v>2.4300000000000002</v>
      </c>
      <c r="AA19" s="201">
        <v>0.78</v>
      </c>
      <c r="AB19" s="201">
        <v>0</v>
      </c>
      <c r="AC19" s="201">
        <v>9.06</v>
      </c>
      <c r="AD19" s="201">
        <v>0</v>
      </c>
      <c r="AE19" s="201">
        <v>0</v>
      </c>
      <c r="AF19" s="201">
        <v>0</v>
      </c>
      <c r="AG19" s="201">
        <v>0.8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83.2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</v>
      </c>
      <c r="E20" s="201">
        <v>0</v>
      </c>
      <c r="F20" s="201">
        <v>0</v>
      </c>
      <c r="G20" s="201">
        <v>16.989999999999998</v>
      </c>
      <c r="H20" s="201">
        <v>0</v>
      </c>
      <c r="I20" s="201">
        <v>0</v>
      </c>
      <c r="J20" s="201">
        <v>16.28</v>
      </c>
      <c r="K20" s="201">
        <v>5.61</v>
      </c>
      <c r="L20" s="201">
        <v>2.16</v>
      </c>
      <c r="M20" s="201">
        <v>0</v>
      </c>
      <c r="N20" s="201">
        <v>1.03</v>
      </c>
      <c r="O20" s="201">
        <v>1.73</v>
      </c>
      <c r="P20" s="201">
        <v>2.25</v>
      </c>
      <c r="Q20" s="201">
        <v>0.19</v>
      </c>
      <c r="R20" s="201">
        <v>0.03</v>
      </c>
      <c r="S20" s="201">
        <v>0.23</v>
      </c>
      <c r="T20" s="201">
        <v>0</v>
      </c>
      <c r="U20" s="201">
        <v>10.220000000000001</v>
      </c>
      <c r="V20" s="201">
        <v>0.18</v>
      </c>
      <c r="W20" s="201">
        <v>0.39</v>
      </c>
      <c r="X20" s="201">
        <v>1.29</v>
      </c>
      <c r="Y20" s="201">
        <v>0</v>
      </c>
      <c r="Z20" s="201">
        <v>2.4300000000000002</v>
      </c>
      <c r="AA20" s="201">
        <v>0.78</v>
      </c>
      <c r="AB20" s="201">
        <v>0</v>
      </c>
      <c r="AC20" s="201">
        <v>9.06</v>
      </c>
      <c r="AD20" s="201">
        <v>0</v>
      </c>
      <c r="AE20" s="201">
        <v>0</v>
      </c>
      <c r="AF20" s="201">
        <v>0</v>
      </c>
      <c r="AG20" s="201">
        <v>0.8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83.2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</v>
      </c>
      <c r="E21" s="201">
        <v>0</v>
      </c>
      <c r="F21" s="201">
        <v>0</v>
      </c>
      <c r="G21" s="201">
        <v>16.989999999999998</v>
      </c>
      <c r="H21" s="201">
        <v>0</v>
      </c>
      <c r="I21" s="201">
        <v>0</v>
      </c>
      <c r="J21" s="201">
        <v>16.28</v>
      </c>
      <c r="K21" s="201">
        <v>45.26</v>
      </c>
      <c r="L21" s="201">
        <v>30.21</v>
      </c>
      <c r="M21" s="201">
        <v>0</v>
      </c>
      <c r="N21" s="201">
        <v>1.03</v>
      </c>
      <c r="O21" s="201">
        <v>1.73</v>
      </c>
      <c r="P21" s="201">
        <v>2.25</v>
      </c>
      <c r="Q21" s="201">
        <v>0.19</v>
      </c>
      <c r="R21" s="201">
        <v>0.18</v>
      </c>
      <c r="S21" s="201">
        <v>0.23</v>
      </c>
      <c r="T21" s="201">
        <v>0</v>
      </c>
      <c r="U21" s="201">
        <v>10.220000000000001</v>
      </c>
      <c r="V21" s="201">
        <v>0.18</v>
      </c>
      <c r="W21" s="201">
        <v>0.39</v>
      </c>
      <c r="X21" s="201">
        <v>1.29</v>
      </c>
      <c r="Y21" s="201">
        <v>0</v>
      </c>
      <c r="Z21" s="201">
        <v>2.4300000000000002</v>
      </c>
      <c r="AA21" s="201">
        <v>0.78</v>
      </c>
      <c r="AB21" s="201">
        <v>0</v>
      </c>
      <c r="AC21" s="201">
        <v>9.06</v>
      </c>
      <c r="AD21" s="201">
        <v>0</v>
      </c>
      <c r="AE21" s="201">
        <v>0</v>
      </c>
      <c r="AF21" s="201">
        <v>0</v>
      </c>
      <c r="AG21" s="201">
        <v>0.8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83.2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</v>
      </c>
      <c r="E22" s="201">
        <v>0</v>
      </c>
      <c r="F22" s="201">
        <v>0</v>
      </c>
      <c r="G22" s="201">
        <v>16.989999999999998</v>
      </c>
      <c r="H22" s="201">
        <v>0</v>
      </c>
      <c r="I22" s="201">
        <v>0</v>
      </c>
      <c r="J22" s="201">
        <v>16.28</v>
      </c>
      <c r="K22" s="201">
        <v>59.74</v>
      </c>
      <c r="L22" s="201">
        <v>30.21</v>
      </c>
      <c r="M22" s="201">
        <v>0</v>
      </c>
      <c r="N22" s="201">
        <v>1.03</v>
      </c>
      <c r="O22" s="201">
        <v>1.73</v>
      </c>
      <c r="P22" s="201">
        <v>2.25</v>
      </c>
      <c r="Q22" s="201">
        <v>0.19</v>
      </c>
      <c r="R22" s="201">
        <v>0.18</v>
      </c>
      <c r="S22" s="201">
        <v>0.23</v>
      </c>
      <c r="T22" s="201">
        <v>0</v>
      </c>
      <c r="U22" s="201">
        <v>10.220000000000001</v>
      </c>
      <c r="V22" s="201">
        <v>0.18</v>
      </c>
      <c r="W22" s="201">
        <v>0.39</v>
      </c>
      <c r="X22" s="201">
        <v>1.29</v>
      </c>
      <c r="Y22" s="201">
        <v>0</v>
      </c>
      <c r="Z22" s="201">
        <v>2.4300000000000002</v>
      </c>
      <c r="AA22" s="201">
        <v>0.78</v>
      </c>
      <c r="AB22" s="201">
        <v>0</v>
      </c>
      <c r="AC22" s="201">
        <v>9.06</v>
      </c>
      <c r="AD22" s="201">
        <v>0</v>
      </c>
      <c r="AE22" s="201">
        <v>0</v>
      </c>
      <c r="AF22" s="201">
        <v>0</v>
      </c>
      <c r="AG22" s="201">
        <v>0.8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83.2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</v>
      </c>
      <c r="E23" s="201">
        <v>0</v>
      </c>
      <c r="F23" s="201">
        <v>0</v>
      </c>
      <c r="G23" s="201">
        <v>16.989999999999998</v>
      </c>
      <c r="H23" s="201">
        <v>0</v>
      </c>
      <c r="I23" s="201">
        <v>0</v>
      </c>
      <c r="J23" s="201">
        <v>16.28</v>
      </c>
      <c r="K23" s="201">
        <v>5.61</v>
      </c>
      <c r="L23" s="201">
        <v>2.2400000000000002</v>
      </c>
      <c r="M23" s="201">
        <v>0</v>
      </c>
      <c r="N23" s="201">
        <v>1.03</v>
      </c>
      <c r="O23" s="201">
        <v>1.73</v>
      </c>
      <c r="P23" s="201">
        <v>2.25</v>
      </c>
      <c r="Q23" s="201">
        <v>0.19</v>
      </c>
      <c r="R23" s="201">
        <v>0.18</v>
      </c>
      <c r="S23" s="201">
        <v>0.23</v>
      </c>
      <c r="T23" s="201">
        <v>0</v>
      </c>
      <c r="U23" s="201">
        <v>10.220000000000001</v>
      </c>
      <c r="V23" s="201">
        <v>0.18</v>
      </c>
      <c r="W23" s="201">
        <v>0.39</v>
      </c>
      <c r="X23" s="201">
        <v>1.29</v>
      </c>
      <c r="Y23" s="201">
        <v>0</v>
      </c>
      <c r="Z23" s="201">
        <v>2.4300000000000002</v>
      </c>
      <c r="AA23" s="201">
        <v>0.78</v>
      </c>
      <c r="AB23" s="201">
        <v>0</v>
      </c>
      <c r="AC23" s="201">
        <v>9.06</v>
      </c>
      <c r="AD23" s="201">
        <v>0</v>
      </c>
      <c r="AE23" s="201">
        <v>0</v>
      </c>
      <c r="AF23" s="201">
        <v>0</v>
      </c>
      <c r="AG23" s="201">
        <v>0.8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83.2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</v>
      </c>
      <c r="E24" s="201">
        <v>0</v>
      </c>
      <c r="F24" s="201">
        <v>0</v>
      </c>
      <c r="G24" s="201">
        <v>16.989999999999998</v>
      </c>
      <c r="H24" s="201">
        <v>0</v>
      </c>
      <c r="I24" s="201">
        <v>0</v>
      </c>
      <c r="J24" s="201">
        <v>16.28</v>
      </c>
      <c r="K24" s="201">
        <v>5.61</v>
      </c>
      <c r="L24" s="201">
        <v>2.16</v>
      </c>
      <c r="M24" s="201">
        <v>0</v>
      </c>
      <c r="N24" s="201">
        <v>1.03</v>
      </c>
      <c r="O24" s="201">
        <v>1.73</v>
      </c>
      <c r="P24" s="201">
        <v>2.25</v>
      </c>
      <c r="Q24" s="201">
        <v>0.19</v>
      </c>
      <c r="R24" s="201">
        <v>0.18</v>
      </c>
      <c r="S24" s="201">
        <v>0.23</v>
      </c>
      <c r="T24" s="201">
        <v>0</v>
      </c>
      <c r="U24" s="201">
        <v>10.220000000000001</v>
      </c>
      <c r="V24" s="201">
        <v>0.18</v>
      </c>
      <c r="W24" s="201">
        <v>0.39</v>
      </c>
      <c r="X24" s="201">
        <v>1.29</v>
      </c>
      <c r="Y24" s="201">
        <v>0</v>
      </c>
      <c r="Z24" s="201">
        <v>2.4300000000000002</v>
      </c>
      <c r="AA24" s="201">
        <v>0.78</v>
      </c>
      <c r="AB24" s="201">
        <v>0</v>
      </c>
      <c r="AC24" s="201">
        <v>9.06</v>
      </c>
      <c r="AD24" s="201">
        <v>0</v>
      </c>
      <c r="AE24" s="201">
        <v>0</v>
      </c>
      <c r="AF24" s="201">
        <v>0</v>
      </c>
      <c r="AG24" s="201">
        <v>0.8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83.2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</v>
      </c>
      <c r="E25" s="201">
        <v>0</v>
      </c>
      <c r="F25" s="201">
        <v>0</v>
      </c>
      <c r="G25" s="201">
        <v>16.989999999999998</v>
      </c>
      <c r="H25" s="201">
        <v>0</v>
      </c>
      <c r="I25" s="201">
        <v>0</v>
      </c>
      <c r="J25" s="201">
        <v>16.28</v>
      </c>
      <c r="K25" s="201">
        <v>5.61</v>
      </c>
      <c r="L25" s="201">
        <v>2.16</v>
      </c>
      <c r="M25" s="201">
        <v>0</v>
      </c>
      <c r="N25" s="201">
        <v>1.03</v>
      </c>
      <c r="O25" s="201">
        <v>1.73</v>
      </c>
      <c r="P25" s="201">
        <v>2.25</v>
      </c>
      <c r="Q25" s="201">
        <v>0.19</v>
      </c>
      <c r="R25" s="201">
        <v>0.18</v>
      </c>
      <c r="S25" s="201">
        <v>0.23</v>
      </c>
      <c r="T25" s="201">
        <v>0</v>
      </c>
      <c r="U25" s="201">
        <v>10.220000000000001</v>
      </c>
      <c r="V25" s="201">
        <v>0.18</v>
      </c>
      <c r="W25" s="201">
        <v>0.39</v>
      </c>
      <c r="X25" s="201">
        <v>1.29</v>
      </c>
      <c r="Y25" s="201">
        <v>0</v>
      </c>
      <c r="Z25" s="201">
        <v>2.4300000000000002</v>
      </c>
      <c r="AA25" s="201">
        <v>0.78</v>
      </c>
      <c r="AB25" s="201">
        <v>0</v>
      </c>
      <c r="AC25" s="201">
        <v>9.06</v>
      </c>
      <c r="AD25" s="201">
        <v>0</v>
      </c>
      <c r="AE25" s="201">
        <v>0</v>
      </c>
      <c r="AF25" s="201">
        <v>0</v>
      </c>
      <c r="AG25" s="201">
        <v>0.8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83.2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</v>
      </c>
      <c r="E26" s="201">
        <v>0</v>
      </c>
      <c r="F26" s="201">
        <v>0</v>
      </c>
      <c r="G26" s="201">
        <v>16.989999999999998</v>
      </c>
      <c r="H26" s="201">
        <v>0</v>
      </c>
      <c r="I26" s="201">
        <v>0</v>
      </c>
      <c r="J26" s="201">
        <v>16.28</v>
      </c>
      <c r="K26" s="201">
        <v>5.61</v>
      </c>
      <c r="L26" s="201">
        <v>2.16</v>
      </c>
      <c r="M26" s="201">
        <v>0</v>
      </c>
      <c r="N26" s="201">
        <v>1.03</v>
      </c>
      <c r="O26" s="201">
        <v>1.73</v>
      </c>
      <c r="P26" s="201">
        <v>2.25</v>
      </c>
      <c r="Q26" s="201">
        <v>0.19</v>
      </c>
      <c r="R26" s="201">
        <v>0.18</v>
      </c>
      <c r="S26" s="201">
        <v>0.23</v>
      </c>
      <c r="T26" s="201">
        <v>0</v>
      </c>
      <c r="U26" s="201">
        <v>10.220000000000001</v>
      </c>
      <c r="V26" s="201">
        <v>0.18</v>
      </c>
      <c r="W26" s="201">
        <v>0.39</v>
      </c>
      <c r="X26" s="201">
        <v>1.29</v>
      </c>
      <c r="Y26" s="201">
        <v>0</v>
      </c>
      <c r="Z26" s="201">
        <v>2.4300000000000002</v>
      </c>
      <c r="AA26" s="201">
        <v>0.78</v>
      </c>
      <c r="AB26" s="201">
        <v>0</v>
      </c>
      <c r="AC26" s="201">
        <v>9.06</v>
      </c>
      <c r="AD26" s="201">
        <v>0</v>
      </c>
      <c r="AE26" s="201">
        <v>0</v>
      </c>
      <c r="AF26" s="201">
        <v>0</v>
      </c>
      <c r="AG26" s="201">
        <v>0.8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83.2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16.989999999999998</v>
      </c>
      <c r="H27" s="201">
        <v>0</v>
      </c>
      <c r="I27" s="201">
        <v>0</v>
      </c>
      <c r="J27" s="201">
        <v>16.09</v>
      </c>
      <c r="K27" s="201">
        <v>67.47</v>
      </c>
      <c r="L27" s="201">
        <v>32.33</v>
      </c>
      <c r="M27" s="201">
        <v>0</v>
      </c>
      <c r="N27" s="201">
        <v>1.03</v>
      </c>
      <c r="O27" s="201">
        <v>1.73</v>
      </c>
      <c r="P27" s="201">
        <v>2.25</v>
      </c>
      <c r="Q27" s="201">
        <v>0.19</v>
      </c>
      <c r="R27" s="201">
        <v>0.18</v>
      </c>
      <c r="S27" s="201">
        <v>0.23</v>
      </c>
      <c r="T27" s="201">
        <v>0</v>
      </c>
      <c r="U27" s="201">
        <v>10.220000000000001</v>
      </c>
      <c r="V27" s="201">
        <v>0.18</v>
      </c>
      <c r="W27" s="201">
        <v>0.39</v>
      </c>
      <c r="X27" s="201">
        <v>1.29</v>
      </c>
      <c r="Y27" s="201">
        <v>0</v>
      </c>
      <c r="Z27" s="201">
        <v>2.4300000000000002</v>
      </c>
      <c r="AA27" s="201">
        <v>0.78</v>
      </c>
      <c r="AB27" s="201">
        <v>0</v>
      </c>
      <c r="AC27" s="201">
        <v>9.06</v>
      </c>
      <c r="AD27" s="201">
        <v>0</v>
      </c>
      <c r="AE27" s="201">
        <v>0</v>
      </c>
      <c r="AF27" s="201">
        <v>0</v>
      </c>
      <c r="AG27" s="201">
        <v>0.8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83.2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16.989999999999998</v>
      </c>
      <c r="H28" s="201">
        <v>0</v>
      </c>
      <c r="I28" s="201">
        <v>0</v>
      </c>
      <c r="J28" s="201">
        <v>16.09</v>
      </c>
      <c r="K28" s="201">
        <v>67.47</v>
      </c>
      <c r="L28" s="201">
        <v>32.520000000000003</v>
      </c>
      <c r="M28" s="201">
        <v>0</v>
      </c>
      <c r="N28" s="201">
        <v>1.03</v>
      </c>
      <c r="O28" s="201">
        <v>1.73</v>
      </c>
      <c r="P28" s="201">
        <v>2.25</v>
      </c>
      <c r="Q28" s="201">
        <v>0.19</v>
      </c>
      <c r="R28" s="201">
        <v>0.18</v>
      </c>
      <c r="S28" s="201">
        <v>0.23</v>
      </c>
      <c r="T28" s="201">
        <v>0</v>
      </c>
      <c r="U28" s="201">
        <v>10.220000000000001</v>
      </c>
      <c r="V28" s="201">
        <v>0.18</v>
      </c>
      <c r="W28" s="201">
        <v>0.39</v>
      </c>
      <c r="X28" s="201">
        <v>1.29</v>
      </c>
      <c r="Y28" s="201">
        <v>0</v>
      </c>
      <c r="Z28" s="201">
        <v>2.4300000000000002</v>
      </c>
      <c r="AA28" s="201">
        <v>0.78</v>
      </c>
      <c r="AB28" s="201">
        <v>0</v>
      </c>
      <c r="AC28" s="201">
        <v>9.06</v>
      </c>
      <c r="AD28" s="201">
        <v>0</v>
      </c>
      <c r="AE28" s="201">
        <v>0</v>
      </c>
      <c r="AF28" s="201">
        <v>0</v>
      </c>
      <c r="AG28" s="201">
        <v>0.8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83.2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16.989999999999998</v>
      </c>
      <c r="H29" s="201">
        <v>0</v>
      </c>
      <c r="I29" s="201">
        <v>0</v>
      </c>
      <c r="J29" s="201">
        <v>16.09</v>
      </c>
      <c r="K29" s="201">
        <v>67.61</v>
      </c>
      <c r="L29" s="201">
        <v>32.520000000000003</v>
      </c>
      <c r="M29" s="201">
        <v>0</v>
      </c>
      <c r="N29" s="201">
        <v>1.03</v>
      </c>
      <c r="O29" s="201">
        <v>1.73</v>
      </c>
      <c r="P29" s="201">
        <v>2.25</v>
      </c>
      <c r="Q29" s="201">
        <v>0.19</v>
      </c>
      <c r="R29" s="201">
        <v>0.18</v>
      </c>
      <c r="S29" s="201">
        <v>0.23</v>
      </c>
      <c r="T29" s="201">
        <v>0</v>
      </c>
      <c r="U29" s="201">
        <v>10.220000000000001</v>
      </c>
      <c r="V29" s="201">
        <v>0.18</v>
      </c>
      <c r="W29" s="201">
        <v>0.39</v>
      </c>
      <c r="X29" s="201">
        <v>1.29</v>
      </c>
      <c r="Y29" s="201">
        <v>0</v>
      </c>
      <c r="Z29" s="201">
        <v>2.4300000000000002</v>
      </c>
      <c r="AA29" s="201">
        <v>0.78</v>
      </c>
      <c r="AB29" s="201">
        <v>0</v>
      </c>
      <c r="AC29" s="201">
        <v>9.06</v>
      </c>
      <c r="AD29" s="201">
        <v>0</v>
      </c>
      <c r="AE29" s="201">
        <v>0</v>
      </c>
      <c r="AF29" s="201">
        <v>0</v>
      </c>
      <c r="AG29" s="201">
        <v>0.8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83.2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16.989999999999998</v>
      </c>
      <c r="H30" s="201">
        <v>0</v>
      </c>
      <c r="I30" s="201">
        <v>0</v>
      </c>
      <c r="J30" s="201">
        <v>16.09</v>
      </c>
      <c r="K30" s="201">
        <v>57.95</v>
      </c>
      <c r="L30" s="201">
        <v>32.520000000000003</v>
      </c>
      <c r="M30" s="201">
        <v>0</v>
      </c>
      <c r="N30" s="201">
        <v>1.03</v>
      </c>
      <c r="O30" s="201">
        <v>1.73</v>
      </c>
      <c r="P30" s="201">
        <v>2.25</v>
      </c>
      <c r="Q30" s="201">
        <v>0.11</v>
      </c>
      <c r="R30" s="201">
        <v>0.18</v>
      </c>
      <c r="S30" s="201">
        <v>0.18</v>
      </c>
      <c r="T30" s="201">
        <v>0</v>
      </c>
      <c r="U30" s="201">
        <v>10.220000000000001</v>
      </c>
      <c r="V30" s="201">
        <v>0.18</v>
      </c>
      <c r="W30" s="201">
        <v>0.39</v>
      </c>
      <c r="X30" s="201">
        <v>1.29</v>
      </c>
      <c r="Y30" s="201">
        <v>0</v>
      </c>
      <c r="Z30" s="201">
        <v>2.4300000000000002</v>
      </c>
      <c r="AA30" s="201">
        <v>0.78</v>
      </c>
      <c r="AB30" s="201">
        <v>0</v>
      </c>
      <c r="AC30" s="201">
        <v>9.06</v>
      </c>
      <c r="AD30" s="201">
        <v>0</v>
      </c>
      <c r="AE30" s="201">
        <v>0</v>
      </c>
      <c r="AF30" s="201">
        <v>0</v>
      </c>
      <c r="AG30" s="201">
        <v>0.8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83.2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16.989999999999998</v>
      </c>
      <c r="H31" s="201">
        <v>0</v>
      </c>
      <c r="I31" s="201">
        <v>0</v>
      </c>
      <c r="J31" s="201">
        <v>15.87</v>
      </c>
      <c r="K31" s="201">
        <v>77.27</v>
      </c>
      <c r="L31" s="201">
        <v>31.36</v>
      </c>
      <c r="M31" s="201">
        <v>0</v>
      </c>
      <c r="N31" s="201">
        <v>1.03</v>
      </c>
      <c r="O31" s="201">
        <v>1.73</v>
      </c>
      <c r="P31" s="201">
        <v>2.25</v>
      </c>
      <c r="Q31" s="201">
        <v>0.19</v>
      </c>
      <c r="R31" s="201">
        <v>0.18</v>
      </c>
      <c r="S31" s="201">
        <v>0.23</v>
      </c>
      <c r="T31" s="201">
        <v>0</v>
      </c>
      <c r="U31" s="201">
        <v>10.220000000000001</v>
      </c>
      <c r="V31" s="201">
        <v>0.18</v>
      </c>
      <c r="W31" s="201">
        <v>0.39</v>
      </c>
      <c r="X31" s="201">
        <v>1.29</v>
      </c>
      <c r="Y31" s="201">
        <v>0</v>
      </c>
      <c r="Z31" s="201">
        <v>2.4300000000000002</v>
      </c>
      <c r="AA31" s="201">
        <v>0.78</v>
      </c>
      <c r="AB31" s="201">
        <v>0</v>
      </c>
      <c r="AC31" s="201">
        <v>9.06</v>
      </c>
      <c r="AD31" s="201">
        <v>0</v>
      </c>
      <c r="AE31" s="201">
        <v>0</v>
      </c>
      <c r="AF31" s="201">
        <v>0</v>
      </c>
      <c r="AG31" s="201">
        <v>0.8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83.2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16.989999999999998</v>
      </c>
      <c r="H32" s="201">
        <v>0</v>
      </c>
      <c r="I32" s="201">
        <v>0</v>
      </c>
      <c r="J32" s="201">
        <v>15.87</v>
      </c>
      <c r="K32" s="201">
        <v>76.650000000000006</v>
      </c>
      <c r="L32" s="201">
        <v>31.36</v>
      </c>
      <c r="M32" s="201">
        <v>0</v>
      </c>
      <c r="N32" s="201">
        <v>1.03</v>
      </c>
      <c r="O32" s="201">
        <v>1.73</v>
      </c>
      <c r="P32" s="201">
        <v>2.25</v>
      </c>
      <c r="Q32" s="201">
        <v>0.19</v>
      </c>
      <c r="R32" s="201">
        <v>0.18</v>
      </c>
      <c r="S32" s="201">
        <v>0.23</v>
      </c>
      <c r="T32" s="201">
        <v>0</v>
      </c>
      <c r="U32" s="201">
        <v>10.220000000000001</v>
      </c>
      <c r="V32" s="201">
        <v>0.18</v>
      </c>
      <c r="W32" s="201">
        <v>0.39</v>
      </c>
      <c r="X32" s="201">
        <v>1.29</v>
      </c>
      <c r="Y32" s="201">
        <v>0</v>
      </c>
      <c r="Z32" s="201">
        <v>2.4300000000000002</v>
      </c>
      <c r="AA32" s="201">
        <v>11.3</v>
      </c>
      <c r="AB32" s="201">
        <v>0</v>
      </c>
      <c r="AC32" s="201">
        <v>9.06</v>
      </c>
      <c r="AD32" s="201">
        <v>0</v>
      </c>
      <c r="AE32" s="201">
        <v>0</v>
      </c>
      <c r="AF32" s="201">
        <v>0</v>
      </c>
      <c r="AG32" s="201">
        <v>0.8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83.2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16.989999999999998</v>
      </c>
      <c r="H33" s="201">
        <v>0</v>
      </c>
      <c r="I33" s="201">
        <v>0</v>
      </c>
      <c r="J33" s="201">
        <v>15.87</v>
      </c>
      <c r="K33" s="201">
        <v>76.650000000000006</v>
      </c>
      <c r="L33" s="201">
        <v>31.36</v>
      </c>
      <c r="M33" s="201">
        <v>0</v>
      </c>
      <c r="N33" s="201">
        <v>1.03</v>
      </c>
      <c r="O33" s="201">
        <v>1.73</v>
      </c>
      <c r="P33" s="201">
        <v>2.25</v>
      </c>
      <c r="Q33" s="201">
        <v>0.19</v>
      </c>
      <c r="R33" s="201">
        <v>0.18</v>
      </c>
      <c r="S33" s="201">
        <v>0.23</v>
      </c>
      <c r="T33" s="201">
        <v>0</v>
      </c>
      <c r="U33" s="201">
        <v>10.220000000000001</v>
      </c>
      <c r="V33" s="201">
        <v>0.18</v>
      </c>
      <c r="W33" s="201">
        <v>0.39</v>
      </c>
      <c r="X33" s="201">
        <v>1.29</v>
      </c>
      <c r="Y33" s="201">
        <v>0</v>
      </c>
      <c r="Z33" s="201">
        <v>0</v>
      </c>
      <c r="AA33" s="201">
        <v>8.26</v>
      </c>
      <c r="AB33" s="201">
        <v>0</v>
      </c>
      <c r="AC33" s="201">
        <v>9.06</v>
      </c>
      <c r="AD33" s="201">
        <v>0</v>
      </c>
      <c r="AE33" s="201">
        <v>0</v>
      </c>
      <c r="AF33" s="201">
        <v>0</v>
      </c>
      <c r="AG33" s="201">
        <v>0.8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83.2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15.87</v>
      </c>
      <c r="K34" s="201">
        <v>76.650000000000006</v>
      </c>
      <c r="L34" s="201">
        <v>31.36</v>
      </c>
      <c r="M34" s="201">
        <v>0</v>
      </c>
      <c r="N34" s="201">
        <v>1.03</v>
      </c>
      <c r="O34" s="201">
        <v>1.73</v>
      </c>
      <c r="P34" s="201">
        <v>2.25</v>
      </c>
      <c r="Q34" s="201">
        <v>0.19</v>
      </c>
      <c r="R34" s="201">
        <v>0.18</v>
      </c>
      <c r="S34" s="201">
        <v>0.23</v>
      </c>
      <c r="T34" s="201">
        <v>0</v>
      </c>
      <c r="U34" s="201">
        <v>10.220000000000001</v>
      </c>
      <c r="V34" s="201">
        <v>0.18</v>
      </c>
      <c r="W34" s="201">
        <v>0.39</v>
      </c>
      <c r="X34" s="201">
        <v>1.29</v>
      </c>
      <c r="Y34" s="201">
        <v>0</v>
      </c>
      <c r="Z34" s="201">
        <v>2.42</v>
      </c>
      <c r="AA34" s="201">
        <v>8.26</v>
      </c>
      <c r="AB34" s="201">
        <v>0</v>
      </c>
      <c r="AC34" s="201">
        <v>9.06</v>
      </c>
      <c r="AD34" s="201">
        <v>0</v>
      </c>
      <c r="AE34" s="201">
        <v>0</v>
      </c>
      <c r="AF34" s="201">
        <v>0</v>
      </c>
      <c r="AG34" s="201">
        <v>0.8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83.2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15.87</v>
      </c>
      <c r="K35" s="201">
        <v>78.48</v>
      </c>
      <c r="L35" s="201">
        <v>31.36</v>
      </c>
      <c r="M35" s="201">
        <v>0</v>
      </c>
      <c r="N35" s="201">
        <v>1.03</v>
      </c>
      <c r="O35" s="201">
        <v>1.73</v>
      </c>
      <c r="P35" s="201">
        <v>2.25</v>
      </c>
      <c r="Q35" s="201">
        <v>2.57</v>
      </c>
      <c r="R35" s="201">
        <v>0.18</v>
      </c>
      <c r="S35" s="201">
        <v>2.78</v>
      </c>
      <c r="T35" s="201">
        <v>0</v>
      </c>
      <c r="U35" s="201">
        <v>10.220000000000001</v>
      </c>
      <c r="V35" s="201">
        <v>0.18</v>
      </c>
      <c r="W35" s="201">
        <v>0.39</v>
      </c>
      <c r="X35" s="201">
        <v>1.29</v>
      </c>
      <c r="Y35" s="201">
        <v>0</v>
      </c>
      <c r="Z35" s="201">
        <v>30.84</v>
      </c>
      <c r="AA35" s="201">
        <v>8.26</v>
      </c>
      <c r="AB35" s="201">
        <v>0</v>
      </c>
      <c r="AC35" s="201">
        <v>9.06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83.2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15.87</v>
      </c>
      <c r="K36" s="201">
        <v>78.48</v>
      </c>
      <c r="L36" s="201">
        <v>31.36</v>
      </c>
      <c r="M36" s="201">
        <v>0</v>
      </c>
      <c r="N36" s="201">
        <v>1.03</v>
      </c>
      <c r="O36" s="201">
        <v>1.73</v>
      </c>
      <c r="P36" s="201">
        <v>2.25</v>
      </c>
      <c r="Q36" s="201">
        <v>2.57</v>
      </c>
      <c r="R36" s="201">
        <v>0.18</v>
      </c>
      <c r="S36" s="201">
        <v>2.85</v>
      </c>
      <c r="T36" s="201">
        <v>0</v>
      </c>
      <c r="U36" s="201">
        <v>10.220000000000001</v>
      </c>
      <c r="V36" s="201">
        <v>0.18</v>
      </c>
      <c r="W36" s="201">
        <v>0.39</v>
      </c>
      <c r="X36" s="201">
        <v>1.29</v>
      </c>
      <c r="Y36" s="201">
        <v>0</v>
      </c>
      <c r="Z36" s="201">
        <v>33.18</v>
      </c>
      <c r="AA36" s="201">
        <v>8.26</v>
      </c>
      <c r="AB36" s="201">
        <v>0</v>
      </c>
      <c r="AC36" s="201">
        <v>9.06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83.2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15.87</v>
      </c>
      <c r="K37" s="201">
        <v>78.48</v>
      </c>
      <c r="L37" s="201">
        <v>31.36</v>
      </c>
      <c r="M37" s="201">
        <v>0</v>
      </c>
      <c r="N37" s="201">
        <v>1.03</v>
      </c>
      <c r="O37" s="201">
        <v>1.73</v>
      </c>
      <c r="P37" s="201">
        <v>2.25</v>
      </c>
      <c r="Q37" s="201">
        <v>2.57</v>
      </c>
      <c r="R37" s="201">
        <v>0.18</v>
      </c>
      <c r="S37" s="201">
        <v>2.85</v>
      </c>
      <c r="T37" s="201">
        <v>0</v>
      </c>
      <c r="U37" s="201">
        <v>10.220000000000001</v>
      </c>
      <c r="V37" s="201">
        <v>0.18</v>
      </c>
      <c r="W37" s="201">
        <v>0.39</v>
      </c>
      <c r="X37" s="201">
        <v>1.29</v>
      </c>
      <c r="Y37" s="201">
        <v>0</v>
      </c>
      <c r="Z37" s="201">
        <v>38.08</v>
      </c>
      <c r="AA37" s="201">
        <v>8.26</v>
      </c>
      <c r="AB37" s="201">
        <v>0</v>
      </c>
      <c r="AC37" s="201">
        <v>9.06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83.2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15.87</v>
      </c>
      <c r="K38" s="201">
        <v>78.48</v>
      </c>
      <c r="L38" s="201">
        <v>31.36</v>
      </c>
      <c r="M38" s="201">
        <v>0</v>
      </c>
      <c r="N38" s="201">
        <v>1.03</v>
      </c>
      <c r="O38" s="201">
        <v>1.73</v>
      </c>
      <c r="P38" s="201">
        <v>2.25</v>
      </c>
      <c r="Q38" s="201">
        <v>2.57</v>
      </c>
      <c r="R38" s="201">
        <v>0.18</v>
      </c>
      <c r="S38" s="201">
        <v>2.85</v>
      </c>
      <c r="T38" s="201">
        <v>0</v>
      </c>
      <c r="U38" s="201">
        <v>10.220000000000001</v>
      </c>
      <c r="V38" s="201">
        <v>0.18</v>
      </c>
      <c r="W38" s="201">
        <v>0.38</v>
      </c>
      <c r="X38" s="201">
        <v>1.29</v>
      </c>
      <c r="Y38" s="201">
        <v>0</v>
      </c>
      <c r="Z38" s="201">
        <v>38.08</v>
      </c>
      <c r="AA38" s="201">
        <v>8.26</v>
      </c>
      <c r="AB38" s="201">
        <v>0</v>
      </c>
      <c r="AC38" s="201">
        <v>9.06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83.2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15.67</v>
      </c>
      <c r="K39" s="201">
        <v>78.48</v>
      </c>
      <c r="L39" s="201">
        <v>31.36</v>
      </c>
      <c r="M39" s="201">
        <v>0</v>
      </c>
      <c r="N39" s="201">
        <v>1.03</v>
      </c>
      <c r="O39" s="201">
        <v>1.73</v>
      </c>
      <c r="P39" s="201">
        <v>2.25</v>
      </c>
      <c r="Q39" s="201">
        <v>2.57</v>
      </c>
      <c r="R39" s="201">
        <v>0.18</v>
      </c>
      <c r="S39" s="201">
        <v>2.85</v>
      </c>
      <c r="T39" s="201">
        <v>0</v>
      </c>
      <c r="U39" s="201">
        <v>10.220000000000001</v>
      </c>
      <c r="V39" s="201">
        <v>0.18</v>
      </c>
      <c r="W39" s="201">
        <v>0.39</v>
      </c>
      <c r="X39" s="201">
        <v>1.29</v>
      </c>
      <c r="Y39" s="201">
        <v>0</v>
      </c>
      <c r="Z39" s="201">
        <v>38.08</v>
      </c>
      <c r="AA39" s="201">
        <v>8.26</v>
      </c>
      <c r="AB39" s="201">
        <v>0</v>
      </c>
      <c r="AC39" s="201">
        <v>9.06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81.400000000000006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15.67</v>
      </c>
      <c r="K40" s="201">
        <v>78.48</v>
      </c>
      <c r="L40" s="201">
        <v>31.36</v>
      </c>
      <c r="M40" s="201">
        <v>0</v>
      </c>
      <c r="N40" s="201">
        <v>1.03</v>
      </c>
      <c r="O40" s="201">
        <v>1.73</v>
      </c>
      <c r="P40" s="201">
        <v>2.25</v>
      </c>
      <c r="Q40" s="201">
        <v>2.57</v>
      </c>
      <c r="R40" s="201">
        <v>0.18</v>
      </c>
      <c r="S40" s="201">
        <v>2.85</v>
      </c>
      <c r="T40" s="201">
        <v>0</v>
      </c>
      <c r="U40" s="201">
        <v>10.220000000000001</v>
      </c>
      <c r="V40" s="201">
        <v>0.18</v>
      </c>
      <c r="W40" s="201">
        <v>0.39</v>
      </c>
      <c r="X40" s="201">
        <v>1.29</v>
      </c>
      <c r="Y40" s="201">
        <v>0</v>
      </c>
      <c r="Z40" s="201">
        <v>38.08</v>
      </c>
      <c r="AA40" s="201">
        <v>8.26</v>
      </c>
      <c r="AB40" s="201">
        <v>0</v>
      </c>
      <c r="AC40" s="201">
        <v>9.06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81.400000000000006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15.67</v>
      </c>
      <c r="K41" s="201">
        <v>78.48</v>
      </c>
      <c r="L41" s="201">
        <v>31.36</v>
      </c>
      <c r="M41" s="201">
        <v>0</v>
      </c>
      <c r="N41" s="201">
        <v>1.03</v>
      </c>
      <c r="O41" s="201">
        <v>1.73</v>
      </c>
      <c r="P41" s="201">
        <v>2.25</v>
      </c>
      <c r="Q41" s="201">
        <v>2.57</v>
      </c>
      <c r="R41" s="201">
        <v>0.18</v>
      </c>
      <c r="S41" s="201">
        <v>2.85</v>
      </c>
      <c r="T41" s="201">
        <v>0</v>
      </c>
      <c r="U41" s="201">
        <v>10.220000000000001</v>
      </c>
      <c r="V41" s="201">
        <v>0.18</v>
      </c>
      <c r="W41" s="201">
        <v>0.39</v>
      </c>
      <c r="X41" s="201">
        <v>1.29</v>
      </c>
      <c r="Y41" s="201">
        <v>0</v>
      </c>
      <c r="Z41" s="201">
        <v>38.08</v>
      </c>
      <c r="AA41" s="201">
        <v>8.26</v>
      </c>
      <c r="AB41" s="201">
        <v>0</v>
      </c>
      <c r="AC41" s="201">
        <v>9.06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81.400000000000006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15.67</v>
      </c>
      <c r="K42" s="201">
        <v>78.48</v>
      </c>
      <c r="L42" s="201">
        <v>31.36</v>
      </c>
      <c r="M42" s="201">
        <v>0</v>
      </c>
      <c r="N42" s="201">
        <v>1.03</v>
      </c>
      <c r="O42" s="201">
        <v>1.73</v>
      </c>
      <c r="P42" s="201">
        <v>2.25</v>
      </c>
      <c r="Q42" s="201">
        <v>2.57</v>
      </c>
      <c r="R42" s="201">
        <v>0.18</v>
      </c>
      <c r="S42" s="201">
        <v>2.85</v>
      </c>
      <c r="T42" s="201">
        <v>0</v>
      </c>
      <c r="U42" s="201">
        <v>10.220000000000001</v>
      </c>
      <c r="V42" s="201">
        <v>0.18</v>
      </c>
      <c r="W42" s="201">
        <v>0.39</v>
      </c>
      <c r="X42" s="201">
        <v>1.29</v>
      </c>
      <c r="Y42" s="201">
        <v>0</v>
      </c>
      <c r="Z42" s="201">
        <v>38.08</v>
      </c>
      <c r="AA42" s="201">
        <v>8.26</v>
      </c>
      <c r="AB42" s="201">
        <v>0</v>
      </c>
      <c r="AC42" s="201">
        <v>9.06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81.400000000000006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15.67</v>
      </c>
      <c r="K43" s="201">
        <v>77.27</v>
      </c>
      <c r="L43" s="201">
        <v>31.36</v>
      </c>
      <c r="M43" s="201">
        <v>0</v>
      </c>
      <c r="N43" s="201">
        <v>1.04</v>
      </c>
      <c r="O43" s="201">
        <v>1.75</v>
      </c>
      <c r="P43" s="201">
        <v>2.27</v>
      </c>
      <c r="Q43" s="201">
        <v>2.64</v>
      </c>
      <c r="R43" s="201">
        <v>0.18</v>
      </c>
      <c r="S43" s="201">
        <v>0.23</v>
      </c>
      <c r="T43" s="201">
        <v>0</v>
      </c>
      <c r="U43" s="201">
        <v>10.220000000000001</v>
      </c>
      <c r="V43" s="201">
        <v>0.18</v>
      </c>
      <c r="W43" s="201">
        <v>0.39</v>
      </c>
      <c r="X43" s="201">
        <v>1.29</v>
      </c>
      <c r="Y43" s="201">
        <v>0</v>
      </c>
      <c r="Z43" s="201">
        <v>38.08</v>
      </c>
      <c r="AA43" s="201">
        <v>8.26</v>
      </c>
      <c r="AB43" s="201">
        <v>0</v>
      </c>
      <c r="AC43" s="201">
        <v>9.06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81.400000000000006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15.67</v>
      </c>
      <c r="K44" s="201">
        <v>73.77</v>
      </c>
      <c r="L44" s="201">
        <v>31.36</v>
      </c>
      <c r="M44" s="201">
        <v>0</v>
      </c>
      <c r="N44" s="201">
        <v>1.03</v>
      </c>
      <c r="O44" s="201">
        <v>1.73</v>
      </c>
      <c r="P44" s="201">
        <v>2.25</v>
      </c>
      <c r="Q44" s="201">
        <v>2.64</v>
      </c>
      <c r="R44" s="201">
        <v>0.18</v>
      </c>
      <c r="S44" s="201">
        <v>0.23</v>
      </c>
      <c r="T44" s="201">
        <v>0</v>
      </c>
      <c r="U44" s="201">
        <v>10.220000000000001</v>
      </c>
      <c r="V44" s="201">
        <v>0.18</v>
      </c>
      <c r="W44" s="201">
        <v>0.39</v>
      </c>
      <c r="X44" s="201">
        <v>1.29</v>
      </c>
      <c r="Y44" s="201">
        <v>0</v>
      </c>
      <c r="Z44" s="201">
        <v>38.08</v>
      </c>
      <c r="AA44" s="201">
        <v>8.26</v>
      </c>
      <c r="AB44" s="201">
        <v>0</v>
      </c>
      <c r="AC44" s="201">
        <v>9.06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81.400000000000006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15.67</v>
      </c>
      <c r="K45" s="201">
        <v>73.77</v>
      </c>
      <c r="L45" s="201">
        <v>32.520000000000003</v>
      </c>
      <c r="M45" s="201">
        <v>0</v>
      </c>
      <c r="N45" s="201">
        <v>1.03</v>
      </c>
      <c r="O45" s="201">
        <v>1.73</v>
      </c>
      <c r="P45" s="201">
        <v>2.25</v>
      </c>
      <c r="Q45" s="201">
        <v>2.64</v>
      </c>
      <c r="R45" s="201">
        <v>0.72</v>
      </c>
      <c r="S45" s="201">
        <v>2.85</v>
      </c>
      <c r="T45" s="201">
        <v>0</v>
      </c>
      <c r="U45" s="201">
        <v>10.220000000000001</v>
      </c>
      <c r="V45" s="201">
        <v>0.18</v>
      </c>
      <c r="W45" s="201">
        <v>0.39</v>
      </c>
      <c r="X45" s="201">
        <v>1.29</v>
      </c>
      <c r="Y45" s="201">
        <v>0</v>
      </c>
      <c r="Z45" s="201">
        <v>38.08</v>
      </c>
      <c r="AA45" s="201">
        <v>8.26</v>
      </c>
      <c r="AB45" s="201">
        <v>0</v>
      </c>
      <c r="AC45" s="201">
        <v>9.06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81.400000000000006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15.67</v>
      </c>
      <c r="K46" s="201">
        <v>72.36</v>
      </c>
      <c r="L46" s="201">
        <v>32.520000000000003</v>
      </c>
      <c r="M46" s="201">
        <v>0</v>
      </c>
      <c r="N46" s="201">
        <v>1.03</v>
      </c>
      <c r="O46" s="201">
        <v>1.73</v>
      </c>
      <c r="P46" s="201">
        <v>2.25</v>
      </c>
      <c r="Q46" s="201">
        <v>2.64</v>
      </c>
      <c r="R46" s="201">
        <v>0.72</v>
      </c>
      <c r="S46" s="201">
        <v>0.23</v>
      </c>
      <c r="T46" s="201">
        <v>0</v>
      </c>
      <c r="U46" s="201">
        <v>10.220000000000001</v>
      </c>
      <c r="V46" s="201">
        <v>0.18</v>
      </c>
      <c r="W46" s="201">
        <v>0.39</v>
      </c>
      <c r="X46" s="201">
        <v>1.29</v>
      </c>
      <c r="Y46" s="201">
        <v>0</v>
      </c>
      <c r="Z46" s="201">
        <v>38.08</v>
      </c>
      <c r="AA46" s="201">
        <v>8.26</v>
      </c>
      <c r="AB46" s="201">
        <v>0</v>
      </c>
      <c r="AC46" s="201">
        <v>9.06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81.400000000000006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15.45</v>
      </c>
      <c r="K47" s="201">
        <v>77.27</v>
      </c>
      <c r="L47" s="201">
        <v>32.520000000000003</v>
      </c>
      <c r="M47" s="201">
        <v>0</v>
      </c>
      <c r="N47" s="201">
        <v>1.03</v>
      </c>
      <c r="O47" s="201">
        <v>1.73</v>
      </c>
      <c r="P47" s="201">
        <v>2.25</v>
      </c>
      <c r="Q47" s="201">
        <v>2.64</v>
      </c>
      <c r="R47" s="201">
        <v>1.1100000000000001</v>
      </c>
      <c r="S47" s="201">
        <v>2.85</v>
      </c>
      <c r="T47" s="201">
        <v>0</v>
      </c>
      <c r="U47" s="201">
        <v>10.220000000000001</v>
      </c>
      <c r="V47" s="201">
        <v>0.18</v>
      </c>
      <c r="W47" s="201">
        <v>0.46</v>
      </c>
      <c r="X47" s="201">
        <v>1.29</v>
      </c>
      <c r="Y47" s="201">
        <v>0</v>
      </c>
      <c r="Z47" s="201">
        <v>2.42</v>
      </c>
      <c r="AA47" s="201">
        <v>8.26</v>
      </c>
      <c r="AB47" s="201">
        <v>0</v>
      </c>
      <c r="AC47" s="201">
        <v>9.06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81.400000000000006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15.45</v>
      </c>
      <c r="K48" s="201">
        <v>77.27</v>
      </c>
      <c r="L48" s="201">
        <v>32.520000000000003</v>
      </c>
      <c r="M48" s="201">
        <v>0</v>
      </c>
      <c r="N48" s="201">
        <v>1.03</v>
      </c>
      <c r="O48" s="201">
        <v>1.73</v>
      </c>
      <c r="P48" s="201">
        <v>2.25</v>
      </c>
      <c r="Q48" s="201">
        <v>2.64</v>
      </c>
      <c r="R48" s="201">
        <v>1.1100000000000001</v>
      </c>
      <c r="S48" s="201">
        <v>2.85</v>
      </c>
      <c r="T48" s="201">
        <v>0</v>
      </c>
      <c r="U48" s="201">
        <v>10.220000000000001</v>
      </c>
      <c r="V48" s="201">
        <v>0.18</v>
      </c>
      <c r="W48" s="201">
        <v>0.39</v>
      </c>
      <c r="X48" s="201">
        <v>1.29</v>
      </c>
      <c r="Y48" s="201">
        <v>0</v>
      </c>
      <c r="Z48" s="201">
        <v>2.42</v>
      </c>
      <c r="AA48" s="201">
        <v>8.26</v>
      </c>
      <c r="AB48" s="201">
        <v>0</v>
      </c>
      <c r="AC48" s="201">
        <v>9.06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81.400000000000006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15.45</v>
      </c>
      <c r="K49" s="201">
        <v>77.27</v>
      </c>
      <c r="L49" s="201">
        <v>32.520000000000003</v>
      </c>
      <c r="M49" s="201">
        <v>0</v>
      </c>
      <c r="N49" s="201">
        <v>1.03</v>
      </c>
      <c r="O49" s="201">
        <v>1.73</v>
      </c>
      <c r="P49" s="201">
        <v>2.25</v>
      </c>
      <c r="Q49" s="201">
        <v>2.64</v>
      </c>
      <c r="R49" s="201">
        <v>0.24</v>
      </c>
      <c r="S49" s="201">
        <v>3.09</v>
      </c>
      <c r="T49" s="201">
        <v>0</v>
      </c>
      <c r="U49" s="201">
        <v>10.220000000000001</v>
      </c>
      <c r="V49" s="201">
        <v>0.18</v>
      </c>
      <c r="W49" s="201">
        <v>0.39</v>
      </c>
      <c r="X49" s="201">
        <v>1.29</v>
      </c>
      <c r="Y49" s="201">
        <v>0</v>
      </c>
      <c r="Z49" s="201">
        <v>2.4300000000000002</v>
      </c>
      <c r="AA49" s="201">
        <v>11.3</v>
      </c>
      <c r="AB49" s="201">
        <v>0</v>
      </c>
      <c r="AC49" s="201">
        <v>9.06</v>
      </c>
      <c r="AD49" s="201">
        <v>0</v>
      </c>
      <c r="AE49" s="201">
        <v>0</v>
      </c>
      <c r="AF49" s="201">
        <v>0</v>
      </c>
      <c r="AG49" s="201">
        <v>-0.13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81.400000000000006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15.45</v>
      </c>
      <c r="K50" s="201">
        <v>77.27</v>
      </c>
      <c r="L50" s="201">
        <v>32.520000000000003</v>
      </c>
      <c r="M50" s="201">
        <v>0</v>
      </c>
      <c r="N50" s="201">
        <v>1.03</v>
      </c>
      <c r="O50" s="201">
        <v>1.73</v>
      </c>
      <c r="P50" s="201">
        <v>2.25</v>
      </c>
      <c r="Q50" s="201">
        <v>2.64</v>
      </c>
      <c r="R50" s="201">
        <v>0.27</v>
      </c>
      <c r="S50" s="201">
        <v>2.85</v>
      </c>
      <c r="T50" s="201">
        <v>0</v>
      </c>
      <c r="U50" s="201">
        <v>10.220000000000001</v>
      </c>
      <c r="V50" s="201">
        <v>0.18</v>
      </c>
      <c r="W50" s="201">
        <v>0.39</v>
      </c>
      <c r="X50" s="201">
        <v>1.29</v>
      </c>
      <c r="Y50" s="201">
        <v>0</v>
      </c>
      <c r="Z50" s="201">
        <v>2.4300000000000002</v>
      </c>
      <c r="AA50" s="201">
        <v>11.3</v>
      </c>
      <c r="AB50" s="201">
        <v>0</v>
      </c>
      <c r="AC50" s="201">
        <v>9.06</v>
      </c>
      <c r="AD50" s="201">
        <v>0</v>
      </c>
      <c r="AE50" s="201">
        <v>0</v>
      </c>
      <c r="AF50" s="201">
        <v>0</v>
      </c>
      <c r="AG50" s="201">
        <v>-0.13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81.400000000000006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15.45</v>
      </c>
      <c r="K51" s="201">
        <v>77.27</v>
      </c>
      <c r="L51" s="201">
        <v>31.36</v>
      </c>
      <c r="M51" s="201">
        <v>0</v>
      </c>
      <c r="N51" s="201">
        <v>1.03</v>
      </c>
      <c r="O51" s="201">
        <v>1.73</v>
      </c>
      <c r="P51" s="201">
        <v>5.69</v>
      </c>
      <c r="Q51" s="201">
        <v>0.1</v>
      </c>
      <c r="R51" s="201">
        <v>0.27</v>
      </c>
      <c r="S51" s="201">
        <v>0.23</v>
      </c>
      <c r="T51" s="201">
        <v>0</v>
      </c>
      <c r="U51" s="201">
        <v>10.220000000000001</v>
      </c>
      <c r="V51" s="201">
        <v>0.18</v>
      </c>
      <c r="W51" s="201">
        <v>0.39</v>
      </c>
      <c r="X51" s="201">
        <v>1.29</v>
      </c>
      <c r="Y51" s="201">
        <v>0</v>
      </c>
      <c r="Z51" s="201">
        <v>2.4300000000000002</v>
      </c>
      <c r="AA51" s="201">
        <v>11.3</v>
      </c>
      <c r="AB51" s="201">
        <v>0</v>
      </c>
      <c r="AC51" s="201">
        <v>9.06</v>
      </c>
      <c r="AD51" s="201">
        <v>0</v>
      </c>
      <c r="AE51" s="201">
        <v>0</v>
      </c>
      <c r="AF51" s="201">
        <v>0</v>
      </c>
      <c r="AG51" s="201">
        <v>-0.13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77.8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15.45</v>
      </c>
      <c r="K52" s="201">
        <v>77.27</v>
      </c>
      <c r="L52" s="201">
        <v>31.36</v>
      </c>
      <c r="M52" s="201">
        <v>0</v>
      </c>
      <c r="N52" s="201">
        <v>1.03</v>
      </c>
      <c r="O52" s="201">
        <v>1.73</v>
      </c>
      <c r="P52" s="201">
        <v>5.69</v>
      </c>
      <c r="Q52" s="201">
        <v>0.1</v>
      </c>
      <c r="R52" s="201">
        <v>0.56000000000000005</v>
      </c>
      <c r="S52" s="201">
        <v>0.23</v>
      </c>
      <c r="T52" s="201">
        <v>0</v>
      </c>
      <c r="U52" s="201">
        <v>10.220000000000001</v>
      </c>
      <c r="V52" s="201">
        <v>0.18</v>
      </c>
      <c r="W52" s="201">
        <v>0.39</v>
      </c>
      <c r="X52" s="201">
        <v>1.29</v>
      </c>
      <c r="Y52" s="201">
        <v>0</v>
      </c>
      <c r="Z52" s="201">
        <v>2.4300000000000002</v>
      </c>
      <c r="AA52" s="201">
        <v>11.32</v>
      </c>
      <c r="AB52" s="201">
        <v>0</v>
      </c>
      <c r="AC52" s="201">
        <v>9.06</v>
      </c>
      <c r="AD52" s="201">
        <v>0</v>
      </c>
      <c r="AE52" s="201">
        <v>0</v>
      </c>
      <c r="AF52" s="201">
        <v>0</v>
      </c>
      <c r="AG52" s="201">
        <v>-0.13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77.8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15.45</v>
      </c>
      <c r="K53" s="201">
        <v>77.27</v>
      </c>
      <c r="L53" s="201">
        <v>31.36</v>
      </c>
      <c r="M53" s="201">
        <v>0</v>
      </c>
      <c r="N53" s="201">
        <v>1.03</v>
      </c>
      <c r="O53" s="201">
        <v>1.73</v>
      </c>
      <c r="P53" s="201">
        <v>5.69</v>
      </c>
      <c r="Q53" s="201">
        <v>0.1</v>
      </c>
      <c r="R53" s="201">
        <v>0.3</v>
      </c>
      <c r="S53" s="201">
        <v>0.23</v>
      </c>
      <c r="T53" s="201">
        <v>0</v>
      </c>
      <c r="U53" s="201">
        <v>10.220000000000001</v>
      </c>
      <c r="V53" s="201">
        <v>0.18</v>
      </c>
      <c r="W53" s="201">
        <v>0.39</v>
      </c>
      <c r="X53" s="201">
        <v>1.29</v>
      </c>
      <c r="Y53" s="201">
        <v>0</v>
      </c>
      <c r="Z53" s="201">
        <v>2.4300000000000002</v>
      </c>
      <c r="AA53" s="201">
        <v>11.32</v>
      </c>
      <c r="AB53" s="201">
        <v>0</v>
      </c>
      <c r="AC53" s="201">
        <v>9.06</v>
      </c>
      <c r="AD53" s="201">
        <v>0</v>
      </c>
      <c r="AE53" s="201">
        <v>0</v>
      </c>
      <c r="AF53" s="201">
        <v>0</v>
      </c>
      <c r="AG53" s="201">
        <v>-0.13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77.8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15.45</v>
      </c>
      <c r="K54" s="201">
        <v>77.27</v>
      </c>
      <c r="L54" s="201">
        <v>31.36</v>
      </c>
      <c r="M54" s="201">
        <v>0</v>
      </c>
      <c r="N54" s="201">
        <v>1.03</v>
      </c>
      <c r="O54" s="201">
        <v>1.73</v>
      </c>
      <c r="P54" s="201">
        <v>5.69</v>
      </c>
      <c r="Q54" s="201">
        <v>0.1</v>
      </c>
      <c r="R54" s="201">
        <v>0.49</v>
      </c>
      <c r="S54" s="201">
        <v>0.23</v>
      </c>
      <c r="T54" s="201">
        <v>0</v>
      </c>
      <c r="U54" s="201">
        <v>10.220000000000001</v>
      </c>
      <c r="V54" s="201">
        <v>0.18</v>
      </c>
      <c r="W54" s="201">
        <v>0.39</v>
      </c>
      <c r="X54" s="201">
        <v>1.29</v>
      </c>
      <c r="Y54" s="201">
        <v>0</v>
      </c>
      <c r="Z54" s="201">
        <v>2.4300000000000002</v>
      </c>
      <c r="AA54" s="201">
        <v>11.32</v>
      </c>
      <c r="AB54" s="201">
        <v>0</v>
      </c>
      <c r="AC54" s="201">
        <v>9.06</v>
      </c>
      <c r="AD54" s="201">
        <v>0</v>
      </c>
      <c r="AE54" s="201">
        <v>0</v>
      </c>
      <c r="AF54" s="201">
        <v>0</v>
      </c>
      <c r="AG54" s="201">
        <v>-0.13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77.8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15.45</v>
      </c>
      <c r="K55" s="201">
        <v>77.27</v>
      </c>
      <c r="L55" s="201">
        <v>31.36</v>
      </c>
      <c r="M55" s="201">
        <v>0</v>
      </c>
      <c r="N55" s="201">
        <v>1.03</v>
      </c>
      <c r="O55" s="201">
        <v>1.73</v>
      </c>
      <c r="P55" s="201">
        <v>5.69</v>
      </c>
      <c r="Q55" s="201">
        <v>0.1</v>
      </c>
      <c r="R55" s="201">
        <v>0.33</v>
      </c>
      <c r="S55" s="201">
        <v>0.23</v>
      </c>
      <c r="T55" s="201">
        <v>0</v>
      </c>
      <c r="U55" s="201">
        <v>10.220000000000001</v>
      </c>
      <c r="V55" s="201">
        <v>0.18</v>
      </c>
      <c r="W55" s="201">
        <v>0.39</v>
      </c>
      <c r="X55" s="201">
        <v>1.29</v>
      </c>
      <c r="Y55" s="201">
        <v>0</v>
      </c>
      <c r="Z55" s="201">
        <v>2.4300000000000002</v>
      </c>
      <c r="AA55" s="201">
        <v>11.3</v>
      </c>
      <c r="AB55" s="201">
        <v>0</v>
      </c>
      <c r="AC55" s="201">
        <v>9.06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77.8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15.45</v>
      </c>
      <c r="K56" s="201">
        <v>77.27</v>
      </c>
      <c r="L56" s="201">
        <v>31.36</v>
      </c>
      <c r="M56" s="201">
        <v>0</v>
      </c>
      <c r="N56" s="201">
        <v>1.03</v>
      </c>
      <c r="O56" s="201">
        <v>1.73</v>
      </c>
      <c r="P56" s="201">
        <v>5.69</v>
      </c>
      <c r="Q56" s="201">
        <v>0.1</v>
      </c>
      <c r="R56" s="201">
        <v>0.36</v>
      </c>
      <c r="S56" s="201">
        <v>0.23</v>
      </c>
      <c r="T56" s="201">
        <v>0</v>
      </c>
      <c r="U56" s="201">
        <v>10.220000000000001</v>
      </c>
      <c r="V56" s="201">
        <v>0.18</v>
      </c>
      <c r="W56" s="201">
        <v>0.39</v>
      </c>
      <c r="X56" s="201">
        <v>1.29</v>
      </c>
      <c r="Y56" s="201">
        <v>0</v>
      </c>
      <c r="Z56" s="201">
        <v>2.4300000000000002</v>
      </c>
      <c r="AA56" s="201">
        <v>11.3</v>
      </c>
      <c r="AB56" s="201">
        <v>0</v>
      </c>
      <c r="AC56" s="201">
        <v>9.06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77.8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15.45</v>
      </c>
      <c r="K57" s="201">
        <v>77.27</v>
      </c>
      <c r="L57" s="201">
        <v>32.520000000000003</v>
      </c>
      <c r="M57" s="201">
        <v>0</v>
      </c>
      <c r="N57" s="201">
        <v>1.03</v>
      </c>
      <c r="O57" s="201">
        <v>1.73</v>
      </c>
      <c r="P57" s="201">
        <v>2.41</v>
      </c>
      <c r="Q57" s="201">
        <v>0.1</v>
      </c>
      <c r="R57" s="201">
        <v>0.46</v>
      </c>
      <c r="S57" s="201">
        <v>0.23</v>
      </c>
      <c r="T57" s="201">
        <v>0</v>
      </c>
      <c r="U57" s="201">
        <v>9.5399999999999991</v>
      </c>
      <c r="V57" s="201">
        <v>0.18</v>
      </c>
      <c r="W57" s="201">
        <v>0.39</v>
      </c>
      <c r="X57" s="201">
        <v>1.29</v>
      </c>
      <c r="Y57" s="201">
        <v>0</v>
      </c>
      <c r="Z57" s="201">
        <v>2.4300000000000002</v>
      </c>
      <c r="AA57" s="201">
        <v>11.32</v>
      </c>
      <c r="AB57" s="201">
        <v>0</v>
      </c>
      <c r="AC57" s="201">
        <v>9.06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77.8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15.45</v>
      </c>
      <c r="K58" s="201">
        <v>77.27</v>
      </c>
      <c r="L58" s="201">
        <v>32.520000000000003</v>
      </c>
      <c r="M58" s="201">
        <v>0</v>
      </c>
      <c r="N58" s="201">
        <v>1.03</v>
      </c>
      <c r="O58" s="201">
        <v>1.73</v>
      </c>
      <c r="P58" s="201">
        <v>2.37</v>
      </c>
      <c r="Q58" s="201">
        <v>0.71</v>
      </c>
      <c r="R58" s="201">
        <v>0.37</v>
      </c>
      <c r="S58" s="201">
        <v>0.23</v>
      </c>
      <c r="T58" s="201">
        <v>0</v>
      </c>
      <c r="U58" s="201">
        <v>9.5399999999999991</v>
      </c>
      <c r="V58" s="201">
        <v>0.18</v>
      </c>
      <c r="W58" s="201">
        <v>0.39</v>
      </c>
      <c r="X58" s="201">
        <v>1.29</v>
      </c>
      <c r="Y58" s="201">
        <v>0</v>
      </c>
      <c r="Z58" s="201">
        <v>2.4300000000000002</v>
      </c>
      <c r="AA58" s="201">
        <v>11.32</v>
      </c>
      <c r="AB58" s="201">
        <v>0</v>
      </c>
      <c r="AC58" s="201">
        <v>9.06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77.8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15.25</v>
      </c>
      <c r="K59" s="201">
        <v>77.27</v>
      </c>
      <c r="L59" s="201">
        <v>32.520000000000003</v>
      </c>
      <c r="M59" s="201">
        <v>0</v>
      </c>
      <c r="N59" s="201">
        <v>1.03</v>
      </c>
      <c r="O59" s="201">
        <v>1.73</v>
      </c>
      <c r="P59" s="201">
        <v>2.37</v>
      </c>
      <c r="Q59" s="201">
        <v>1.3</v>
      </c>
      <c r="R59" s="201">
        <v>0.37</v>
      </c>
      <c r="S59" s="201">
        <v>0.23</v>
      </c>
      <c r="T59" s="201">
        <v>0</v>
      </c>
      <c r="U59" s="201">
        <v>9.5399999999999991</v>
      </c>
      <c r="V59" s="201">
        <v>0.18</v>
      </c>
      <c r="W59" s="201">
        <v>0.39</v>
      </c>
      <c r="X59" s="201">
        <v>1.29</v>
      </c>
      <c r="Y59" s="201">
        <v>0</v>
      </c>
      <c r="Z59" s="201">
        <v>2.4300000000000002</v>
      </c>
      <c r="AA59" s="201">
        <v>11.3</v>
      </c>
      <c r="AB59" s="201">
        <v>0</v>
      </c>
      <c r="AC59" s="201">
        <v>9.06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77.8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15.25</v>
      </c>
      <c r="K60" s="201">
        <v>46.57</v>
      </c>
      <c r="L60" s="201">
        <v>32.520000000000003</v>
      </c>
      <c r="M60" s="201">
        <v>0</v>
      </c>
      <c r="N60" s="201">
        <v>1.03</v>
      </c>
      <c r="O60" s="201">
        <v>1.73</v>
      </c>
      <c r="P60" s="201">
        <v>2.37</v>
      </c>
      <c r="Q60" s="201">
        <v>1.3</v>
      </c>
      <c r="R60" s="201">
        <v>0.37</v>
      </c>
      <c r="S60" s="201">
        <v>0.23</v>
      </c>
      <c r="T60" s="201">
        <v>0</v>
      </c>
      <c r="U60" s="201">
        <v>9.5399999999999991</v>
      </c>
      <c r="V60" s="201">
        <v>0.18</v>
      </c>
      <c r="W60" s="201">
        <v>0.39</v>
      </c>
      <c r="X60" s="201">
        <v>1.29</v>
      </c>
      <c r="Y60" s="201">
        <v>0</v>
      </c>
      <c r="Z60" s="201">
        <v>2.4300000000000002</v>
      </c>
      <c r="AA60" s="201">
        <v>0.78</v>
      </c>
      <c r="AB60" s="201">
        <v>0</v>
      </c>
      <c r="AC60" s="201">
        <v>9.06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77.8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15.25</v>
      </c>
      <c r="K61" s="201">
        <v>5.61</v>
      </c>
      <c r="L61" s="201">
        <v>2.23</v>
      </c>
      <c r="M61" s="201">
        <v>0</v>
      </c>
      <c r="N61" s="201">
        <v>1.03</v>
      </c>
      <c r="O61" s="201">
        <v>1.73</v>
      </c>
      <c r="P61" s="201">
        <v>2.37</v>
      </c>
      <c r="Q61" s="201">
        <v>1.88</v>
      </c>
      <c r="R61" s="201">
        <v>0.37</v>
      </c>
      <c r="S61" s="201">
        <v>0.23</v>
      </c>
      <c r="T61" s="201">
        <v>0</v>
      </c>
      <c r="U61" s="201">
        <v>9.5399999999999991</v>
      </c>
      <c r="V61" s="201">
        <v>0.18</v>
      </c>
      <c r="W61" s="201">
        <v>0.39</v>
      </c>
      <c r="X61" s="201">
        <v>1.29</v>
      </c>
      <c r="Y61" s="201">
        <v>0</v>
      </c>
      <c r="Z61" s="201">
        <v>2.4300000000000002</v>
      </c>
      <c r="AA61" s="201">
        <v>0.7</v>
      </c>
      <c r="AB61" s="201">
        <v>0</v>
      </c>
      <c r="AC61" s="201">
        <v>9.06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77.8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15.25</v>
      </c>
      <c r="K62" s="201">
        <v>5.61</v>
      </c>
      <c r="L62" s="201">
        <v>2.23</v>
      </c>
      <c r="M62" s="201">
        <v>0</v>
      </c>
      <c r="N62" s="201">
        <v>1.03</v>
      </c>
      <c r="O62" s="201">
        <v>1.73</v>
      </c>
      <c r="P62" s="201">
        <v>2.37</v>
      </c>
      <c r="Q62" s="201">
        <v>1.88</v>
      </c>
      <c r="R62" s="201">
        <v>0.37</v>
      </c>
      <c r="S62" s="201">
        <v>0.23</v>
      </c>
      <c r="T62" s="201">
        <v>0</v>
      </c>
      <c r="U62" s="201">
        <v>9.5399999999999991</v>
      </c>
      <c r="V62" s="201">
        <v>0.18</v>
      </c>
      <c r="W62" s="201">
        <v>0.39</v>
      </c>
      <c r="X62" s="201">
        <v>1.29</v>
      </c>
      <c r="Y62" s="201">
        <v>0</v>
      </c>
      <c r="Z62" s="201">
        <v>2.4300000000000002</v>
      </c>
      <c r="AA62" s="201">
        <v>0.78</v>
      </c>
      <c r="AB62" s="201">
        <v>0</v>
      </c>
      <c r="AC62" s="201">
        <v>9.06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77.8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15.25</v>
      </c>
      <c r="K63" s="201">
        <v>5.61</v>
      </c>
      <c r="L63" s="201">
        <v>2.23</v>
      </c>
      <c r="M63" s="201">
        <v>0</v>
      </c>
      <c r="N63" s="201">
        <v>1.03</v>
      </c>
      <c r="O63" s="201">
        <v>1.73</v>
      </c>
      <c r="P63" s="201">
        <v>2.37</v>
      </c>
      <c r="Q63" s="201">
        <v>1.88</v>
      </c>
      <c r="R63" s="201">
        <v>0.37</v>
      </c>
      <c r="S63" s="201">
        <v>0.23</v>
      </c>
      <c r="T63" s="201">
        <v>0</v>
      </c>
      <c r="U63" s="201">
        <v>9.5399999999999991</v>
      </c>
      <c r="V63" s="201">
        <v>0.18</v>
      </c>
      <c r="W63" s="201">
        <v>0.39</v>
      </c>
      <c r="X63" s="201">
        <v>1.29</v>
      </c>
      <c r="Y63" s="201">
        <v>0</v>
      </c>
      <c r="Z63" s="201">
        <v>2.4300000000000002</v>
      </c>
      <c r="AA63" s="201">
        <v>0.78</v>
      </c>
      <c r="AB63" s="201">
        <v>0</v>
      </c>
      <c r="AC63" s="201">
        <v>9.06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45.8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15.25</v>
      </c>
      <c r="K64" s="201">
        <v>5.61</v>
      </c>
      <c r="L64" s="201">
        <v>2.23</v>
      </c>
      <c r="M64" s="201">
        <v>0</v>
      </c>
      <c r="N64" s="201">
        <v>1.03</v>
      </c>
      <c r="O64" s="201">
        <v>1.73</v>
      </c>
      <c r="P64" s="201">
        <v>2.37</v>
      </c>
      <c r="Q64" s="201">
        <v>2.4300000000000002</v>
      </c>
      <c r="R64" s="201">
        <v>0.32</v>
      </c>
      <c r="S64" s="201">
        <v>0.23</v>
      </c>
      <c r="T64" s="201">
        <v>0</v>
      </c>
      <c r="U64" s="201">
        <v>9.5399999999999991</v>
      </c>
      <c r="V64" s="201">
        <v>0.18</v>
      </c>
      <c r="W64" s="201">
        <v>0.39</v>
      </c>
      <c r="X64" s="201">
        <v>1.29</v>
      </c>
      <c r="Y64" s="201">
        <v>0</v>
      </c>
      <c r="Z64" s="201">
        <v>2.4300000000000002</v>
      </c>
      <c r="AA64" s="201">
        <v>0.78</v>
      </c>
      <c r="AB64" s="201">
        <v>0</v>
      </c>
      <c r="AC64" s="201">
        <v>9.06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50.8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15.25</v>
      </c>
      <c r="K65" s="201">
        <v>5.61</v>
      </c>
      <c r="L65" s="201">
        <v>2.2400000000000002</v>
      </c>
      <c r="M65" s="201">
        <v>0</v>
      </c>
      <c r="N65" s="201">
        <v>1.03</v>
      </c>
      <c r="O65" s="201">
        <v>1.73</v>
      </c>
      <c r="P65" s="201">
        <v>2.37</v>
      </c>
      <c r="Q65" s="201">
        <v>0.15</v>
      </c>
      <c r="R65" s="201">
        <v>0.37</v>
      </c>
      <c r="S65" s="201">
        <v>0.23</v>
      </c>
      <c r="T65" s="201">
        <v>0</v>
      </c>
      <c r="U65" s="201">
        <v>9.5399999999999991</v>
      </c>
      <c r="V65" s="201">
        <v>0.18</v>
      </c>
      <c r="W65" s="201">
        <v>0.39</v>
      </c>
      <c r="X65" s="201">
        <v>1.29</v>
      </c>
      <c r="Y65" s="201">
        <v>0</v>
      </c>
      <c r="Z65" s="201">
        <v>2.4300000000000002</v>
      </c>
      <c r="AA65" s="201">
        <v>0.78</v>
      </c>
      <c r="AB65" s="201">
        <v>0</v>
      </c>
      <c r="AC65" s="201">
        <v>9.06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45.8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15.25</v>
      </c>
      <c r="K66" s="201">
        <v>5.62</v>
      </c>
      <c r="L66" s="201">
        <v>2.2400000000000002</v>
      </c>
      <c r="M66" s="201">
        <v>0</v>
      </c>
      <c r="N66" s="201">
        <v>1.03</v>
      </c>
      <c r="O66" s="201">
        <v>1.73</v>
      </c>
      <c r="P66" s="201">
        <v>2.37</v>
      </c>
      <c r="Q66" s="201">
        <v>0.17</v>
      </c>
      <c r="R66" s="201">
        <v>0.37</v>
      </c>
      <c r="S66" s="201">
        <v>0.23</v>
      </c>
      <c r="T66" s="201">
        <v>0</v>
      </c>
      <c r="U66" s="201">
        <v>9.5399999999999991</v>
      </c>
      <c r="V66" s="201">
        <v>0.18</v>
      </c>
      <c r="W66" s="201">
        <v>0.39</v>
      </c>
      <c r="X66" s="201">
        <v>1.29</v>
      </c>
      <c r="Y66" s="201">
        <v>0</v>
      </c>
      <c r="Z66" s="201">
        <v>2.4300000000000002</v>
      </c>
      <c r="AA66" s="201">
        <v>0.78</v>
      </c>
      <c r="AB66" s="201">
        <v>0</v>
      </c>
      <c r="AC66" s="201">
        <v>9.06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45.8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15.03</v>
      </c>
      <c r="K67" s="201">
        <v>5.61</v>
      </c>
      <c r="L67" s="201">
        <v>2.2400000000000002</v>
      </c>
      <c r="M67" s="201">
        <v>0</v>
      </c>
      <c r="N67" s="201">
        <v>1.03</v>
      </c>
      <c r="O67" s="201">
        <v>1.73</v>
      </c>
      <c r="P67" s="201">
        <v>2.37</v>
      </c>
      <c r="Q67" s="201">
        <v>0.17</v>
      </c>
      <c r="R67" s="201">
        <v>0.28999999999999998</v>
      </c>
      <c r="S67" s="201">
        <v>0.23</v>
      </c>
      <c r="T67" s="201">
        <v>0</v>
      </c>
      <c r="U67" s="201">
        <v>9.5399999999999991</v>
      </c>
      <c r="V67" s="201">
        <v>0.18</v>
      </c>
      <c r="W67" s="201">
        <v>0.39</v>
      </c>
      <c r="X67" s="201">
        <v>1.29</v>
      </c>
      <c r="Y67" s="201">
        <v>0</v>
      </c>
      <c r="Z67" s="201">
        <v>2.4300000000000002</v>
      </c>
      <c r="AA67" s="201">
        <v>0.78</v>
      </c>
      <c r="AB67" s="201">
        <v>0</v>
      </c>
      <c r="AC67" s="201">
        <v>9.06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57.8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15.03</v>
      </c>
      <c r="K68" s="201">
        <v>5.61</v>
      </c>
      <c r="L68" s="201">
        <v>2.2400000000000002</v>
      </c>
      <c r="M68" s="201">
        <v>0</v>
      </c>
      <c r="N68" s="201">
        <v>1.03</v>
      </c>
      <c r="O68" s="201">
        <v>1.73</v>
      </c>
      <c r="P68" s="201">
        <v>2.37</v>
      </c>
      <c r="Q68" s="201">
        <v>0.19</v>
      </c>
      <c r="R68" s="201">
        <v>0.28999999999999998</v>
      </c>
      <c r="S68" s="201">
        <v>0.23</v>
      </c>
      <c r="T68" s="201">
        <v>0</v>
      </c>
      <c r="U68" s="201">
        <v>9.5399999999999991</v>
      </c>
      <c r="V68" s="201">
        <v>0.18</v>
      </c>
      <c r="W68" s="201">
        <v>0.39</v>
      </c>
      <c r="X68" s="201">
        <v>1.29</v>
      </c>
      <c r="Y68" s="201">
        <v>0</v>
      </c>
      <c r="Z68" s="201">
        <v>2.4300000000000002</v>
      </c>
      <c r="AA68" s="201">
        <v>0.78</v>
      </c>
      <c r="AB68" s="201">
        <v>0</v>
      </c>
      <c r="AC68" s="201">
        <v>9.06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57.8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15.03</v>
      </c>
      <c r="K69" s="201">
        <v>5.61</v>
      </c>
      <c r="L69" s="201">
        <v>2.23</v>
      </c>
      <c r="M69" s="201">
        <v>0</v>
      </c>
      <c r="N69" s="201">
        <v>1.03</v>
      </c>
      <c r="O69" s="201">
        <v>1.73</v>
      </c>
      <c r="P69" s="201">
        <v>2.37</v>
      </c>
      <c r="Q69" s="201">
        <v>0.19</v>
      </c>
      <c r="R69" s="201">
        <v>0.36</v>
      </c>
      <c r="S69" s="201">
        <v>0.23</v>
      </c>
      <c r="T69" s="201">
        <v>0</v>
      </c>
      <c r="U69" s="201">
        <v>9.5399999999999991</v>
      </c>
      <c r="V69" s="201">
        <v>0.18</v>
      </c>
      <c r="W69" s="201">
        <v>0.39</v>
      </c>
      <c r="X69" s="201">
        <v>1.29</v>
      </c>
      <c r="Y69" s="201">
        <v>0</v>
      </c>
      <c r="Z69" s="201">
        <v>2.4300000000000002</v>
      </c>
      <c r="AA69" s="201">
        <v>0.78</v>
      </c>
      <c r="AB69" s="201">
        <v>0</v>
      </c>
      <c r="AC69" s="201">
        <v>9.06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57.8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15.03</v>
      </c>
      <c r="K70" s="201">
        <v>3.76</v>
      </c>
      <c r="L70" s="201">
        <v>2.23</v>
      </c>
      <c r="M70" s="201">
        <v>0</v>
      </c>
      <c r="N70" s="201">
        <v>1.03</v>
      </c>
      <c r="O70" s="201">
        <v>1.73</v>
      </c>
      <c r="P70" s="201">
        <v>2.37</v>
      </c>
      <c r="Q70" s="201">
        <v>0.19</v>
      </c>
      <c r="R70" s="201">
        <v>0.36</v>
      </c>
      <c r="S70" s="201">
        <v>0.23</v>
      </c>
      <c r="T70" s="201">
        <v>0</v>
      </c>
      <c r="U70" s="201">
        <v>9.5399999999999991</v>
      </c>
      <c r="V70" s="201">
        <v>0.18</v>
      </c>
      <c r="W70" s="201">
        <v>0.39</v>
      </c>
      <c r="X70" s="201">
        <v>1.29</v>
      </c>
      <c r="Y70" s="201">
        <v>0</v>
      </c>
      <c r="Z70" s="201">
        <v>2.4300000000000002</v>
      </c>
      <c r="AA70" s="201">
        <v>0.78</v>
      </c>
      <c r="AB70" s="201">
        <v>0</v>
      </c>
      <c r="AC70" s="201">
        <v>9.06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57.8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15.03</v>
      </c>
      <c r="K71" s="201">
        <v>24.15</v>
      </c>
      <c r="L71" s="201">
        <v>31.56</v>
      </c>
      <c r="M71" s="201">
        <v>0</v>
      </c>
      <c r="N71" s="201">
        <v>1.03</v>
      </c>
      <c r="O71" s="201">
        <v>1.73</v>
      </c>
      <c r="P71" s="201">
        <v>2.37</v>
      </c>
      <c r="Q71" s="201">
        <v>0.19</v>
      </c>
      <c r="R71" s="201">
        <v>0.36</v>
      </c>
      <c r="S71" s="201">
        <v>0.23</v>
      </c>
      <c r="T71" s="201">
        <v>0</v>
      </c>
      <c r="U71" s="201">
        <v>9.5399999999999991</v>
      </c>
      <c r="V71" s="201">
        <v>0.18</v>
      </c>
      <c r="W71" s="201">
        <v>0.39</v>
      </c>
      <c r="X71" s="201">
        <v>1.29</v>
      </c>
      <c r="Y71" s="201">
        <v>0</v>
      </c>
      <c r="Z71" s="201">
        <v>2.4300000000000002</v>
      </c>
      <c r="AA71" s="201">
        <v>0.78</v>
      </c>
      <c r="AB71" s="201">
        <v>0</v>
      </c>
      <c r="AC71" s="201">
        <v>9.06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77.8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15.03</v>
      </c>
      <c r="K72" s="201">
        <v>4.53</v>
      </c>
      <c r="L72" s="201">
        <v>31.56</v>
      </c>
      <c r="M72" s="201">
        <v>0</v>
      </c>
      <c r="N72" s="201">
        <v>1.03</v>
      </c>
      <c r="O72" s="201">
        <v>1.73</v>
      </c>
      <c r="P72" s="201">
        <v>2.37</v>
      </c>
      <c r="Q72" s="201">
        <v>0.19</v>
      </c>
      <c r="R72" s="201">
        <v>0.36</v>
      </c>
      <c r="S72" s="201">
        <v>0.23</v>
      </c>
      <c r="T72" s="201">
        <v>0</v>
      </c>
      <c r="U72" s="201">
        <v>9.5399999999999991</v>
      </c>
      <c r="V72" s="201">
        <v>0.18</v>
      </c>
      <c r="W72" s="201">
        <v>0.39</v>
      </c>
      <c r="X72" s="201">
        <v>1.29</v>
      </c>
      <c r="Y72" s="201">
        <v>0</v>
      </c>
      <c r="Z72" s="201">
        <v>2.4300000000000002</v>
      </c>
      <c r="AA72" s="201">
        <v>0.78</v>
      </c>
      <c r="AB72" s="201">
        <v>0</v>
      </c>
      <c r="AC72" s="201">
        <v>9.06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77.8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15.03</v>
      </c>
      <c r="K73" s="201">
        <v>24.15</v>
      </c>
      <c r="L73" s="201">
        <v>31.56</v>
      </c>
      <c r="M73" s="201">
        <v>0</v>
      </c>
      <c r="N73" s="201">
        <v>1.03</v>
      </c>
      <c r="O73" s="201">
        <v>1.73</v>
      </c>
      <c r="P73" s="201">
        <v>2.37</v>
      </c>
      <c r="Q73" s="201">
        <v>0.19</v>
      </c>
      <c r="R73" s="201">
        <v>0.36</v>
      </c>
      <c r="S73" s="201">
        <v>0.23</v>
      </c>
      <c r="T73" s="201">
        <v>0</v>
      </c>
      <c r="U73" s="201">
        <v>9.5399999999999991</v>
      </c>
      <c r="V73" s="201">
        <v>0.18</v>
      </c>
      <c r="W73" s="201">
        <v>0.39</v>
      </c>
      <c r="X73" s="201">
        <v>1.29</v>
      </c>
      <c r="Y73" s="201">
        <v>0</v>
      </c>
      <c r="Z73" s="201">
        <v>2.4300000000000002</v>
      </c>
      <c r="AA73" s="201">
        <v>0.78</v>
      </c>
      <c r="AB73" s="201">
        <v>0</v>
      </c>
      <c r="AC73" s="201">
        <v>9.06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77.8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16.14</v>
      </c>
      <c r="H74" s="201">
        <v>0</v>
      </c>
      <c r="I74" s="201">
        <v>0</v>
      </c>
      <c r="J74" s="201">
        <v>15.03</v>
      </c>
      <c r="K74" s="201">
        <v>24.15</v>
      </c>
      <c r="L74" s="201">
        <v>31.56</v>
      </c>
      <c r="M74" s="201">
        <v>0</v>
      </c>
      <c r="N74" s="201">
        <v>1.03</v>
      </c>
      <c r="O74" s="201">
        <v>1.73</v>
      </c>
      <c r="P74" s="201">
        <v>2.37</v>
      </c>
      <c r="Q74" s="201">
        <v>0.19</v>
      </c>
      <c r="R74" s="201">
        <v>0.36</v>
      </c>
      <c r="S74" s="201">
        <v>0.23</v>
      </c>
      <c r="T74" s="201">
        <v>0</v>
      </c>
      <c r="U74" s="201">
        <v>9.5399999999999991</v>
      </c>
      <c r="V74" s="201">
        <v>0.18</v>
      </c>
      <c r="W74" s="201">
        <v>0.39</v>
      </c>
      <c r="X74" s="201">
        <v>1.29</v>
      </c>
      <c r="Y74" s="201">
        <v>0</v>
      </c>
      <c r="Z74" s="201">
        <v>2.4300000000000002</v>
      </c>
      <c r="AA74" s="201">
        <v>0.78</v>
      </c>
      <c r="AB74" s="201">
        <v>0</v>
      </c>
      <c r="AC74" s="201">
        <v>9.06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77.8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15.03</v>
      </c>
      <c r="K75" s="201">
        <v>5.76</v>
      </c>
      <c r="L75" s="201">
        <v>2.23</v>
      </c>
      <c r="M75" s="201">
        <v>0</v>
      </c>
      <c r="N75" s="201">
        <v>1.03</v>
      </c>
      <c r="O75" s="201">
        <v>1.73</v>
      </c>
      <c r="P75" s="201">
        <v>2.37</v>
      </c>
      <c r="Q75" s="201">
        <v>0.19</v>
      </c>
      <c r="R75" s="201">
        <v>0.37</v>
      </c>
      <c r="S75" s="201">
        <v>0.23</v>
      </c>
      <c r="T75" s="201">
        <v>0</v>
      </c>
      <c r="U75" s="201">
        <v>9.5399999999999991</v>
      </c>
      <c r="V75" s="201">
        <v>0.18</v>
      </c>
      <c r="W75" s="201">
        <v>0.39</v>
      </c>
      <c r="X75" s="201">
        <v>1.29</v>
      </c>
      <c r="Y75" s="201">
        <v>0</v>
      </c>
      <c r="Z75" s="201">
        <v>2.4300000000000002</v>
      </c>
      <c r="AA75" s="201">
        <v>0.78</v>
      </c>
      <c r="AB75" s="201">
        <v>0</v>
      </c>
      <c r="AC75" s="201">
        <v>9.06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71.2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15.03</v>
      </c>
      <c r="K76" s="201">
        <v>5.61</v>
      </c>
      <c r="L76" s="201">
        <v>2.15</v>
      </c>
      <c r="M76" s="201">
        <v>0</v>
      </c>
      <c r="N76" s="201">
        <v>1.03</v>
      </c>
      <c r="O76" s="201">
        <v>1.73</v>
      </c>
      <c r="P76" s="201">
        <v>2.37</v>
      </c>
      <c r="Q76" s="201">
        <v>0.19</v>
      </c>
      <c r="R76" s="201">
        <v>0.36</v>
      </c>
      <c r="S76" s="201">
        <v>0.23</v>
      </c>
      <c r="T76" s="201">
        <v>0</v>
      </c>
      <c r="U76" s="201">
        <v>9.5399999999999991</v>
      </c>
      <c r="V76" s="201">
        <v>0.18</v>
      </c>
      <c r="W76" s="201">
        <v>0.3</v>
      </c>
      <c r="X76" s="201">
        <v>1.29</v>
      </c>
      <c r="Y76" s="201">
        <v>0</v>
      </c>
      <c r="Z76" s="201">
        <v>2.4300000000000002</v>
      </c>
      <c r="AA76" s="201">
        <v>0.78</v>
      </c>
      <c r="AB76" s="201">
        <v>0</v>
      </c>
      <c r="AC76" s="201">
        <v>9.06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83.2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15.03</v>
      </c>
      <c r="K77" s="201">
        <v>5.61</v>
      </c>
      <c r="L77" s="201">
        <v>2.15</v>
      </c>
      <c r="M77" s="201">
        <v>0</v>
      </c>
      <c r="N77" s="201">
        <v>1.03</v>
      </c>
      <c r="O77" s="201">
        <v>1.73</v>
      </c>
      <c r="P77" s="201">
        <v>2.37</v>
      </c>
      <c r="Q77" s="201">
        <v>0.19</v>
      </c>
      <c r="R77" s="201">
        <v>0.36</v>
      </c>
      <c r="S77" s="201">
        <v>0.23</v>
      </c>
      <c r="T77" s="201">
        <v>0</v>
      </c>
      <c r="U77" s="201">
        <v>9.5399999999999991</v>
      </c>
      <c r="V77" s="201">
        <v>0.18</v>
      </c>
      <c r="W77" s="201">
        <v>0.3</v>
      </c>
      <c r="X77" s="201">
        <v>1.29</v>
      </c>
      <c r="Y77" s="201">
        <v>0</v>
      </c>
      <c r="Z77" s="201">
        <v>2.4300000000000002</v>
      </c>
      <c r="AA77" s="201">
        <v>0.78</v>
      </c>
      <c r="AB77" s="201">
        <v>0</v>
      </c>
      <c r="AC77" s="201">
        <v>9.06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83.2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15.03</v>
      </c>
      <c r="K78" s="201">
        <v>5.61</v>
      </c>
      <c r="L78" s="201">
        <v>2.15</v>
      </c>
      <c r="M78" s="201">
        <v>0</v>
      </c>
      <c r="N78" s="201">
        <v>1.03</v>
      </c>
      <c r="O78" s="201">
        <v>1.73</v>
      </c>
      <c r="P78" s="201">
        <v>2.37</v>
      </c>
      <c r="Q78" s="201">
        <v>0.19</v>
      </c>
      <c r="R78" s="201">
        <v>0.36</v>
      </c>
      <c r="S78" s="201">
        <v>0.23</v>
      </c>
      <c r="T78" s="201">
        <v>0</v>
      </c>
      <c r="U78" s="201">
        <v>9.5399999999999991</v>
      </c>
      <c r="V78" s="201">
        <v>0.18</v>
      </c>
      <c r="W78" s="201">
        <v>0.3</v>
      </c>
      <c r="X78" s="201">
        <v>1.29</v>
      </c>
      <c r="Y78" s="201">
        <v>0</v>
      </c>
      <c r="Z78" s="201">
        <v>2.4300000000000002</v>
      </c>
      <c r="AA78" s="201">
        <v>0.78</v>
      </c>
      <c r="AB78" s="201">
        <v>0</v>
      </c>
      <c r="AC78" s="201">
        <v>9.06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83.2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15.03</v>
      </c>
      <c r="K79" s="201">
        <v>66.19</v>
      </c>
      <c r="L79" s="201">
        <v>28.44</v>
      </c>
      <c r="M79" s="201">
        <v>0</v>
      </c>
      <c r="N79" s="201">
        <v>1.03</v>
      </c>
      <c r="O79" s="201">
        <v>1.73</v>
      </c>
      <c r="P79" s="201">
        <v>2.37</v>
      </c>
      <c r="Q79" s="201">
        <v>0.19</v>
      </c>
      <c r="R79" s="201">
        <v>0.36</v>
      </c>
      <c r="S79" s="201">
        <v>0.23</v>
      </c>
      <c r="T79" s="201">
        <v>0</v>
      </c>
      <c r="U79" s="201">
        <v>9.5399999999999991</v>
      </c>
      <c r="V79" s="201">
        <v>0.18</v>
      </c>
      <c r="W79" s="201">
        <v>0.39</v>
      </c>
      <c r="X79" s="201">
        <v>1.29</v>
      </c>
      <c r="Y79" s="201">
        <v>0</v>
      </c>
      <c r="Z79" s="201">
        <v>2.4300000000000002</v>
      </c>
      <c r="AA79" s="201">
        <v>0.78</v>
      </c>
      <c r="AB79" s="201">
        <v>0</v>
      </c>
      <c r="AC79" s="201">
        <v>9.06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83.2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15.03</v>
      </c>
      <c r="K80" s="201">
        <v>72.23</v>
      </c>
      <c r="L80" s="201">
        <v>28.44</v>
      </c>
      <c r="M80" s="201">
        <v>0</v>
      </c>
      <c r="N80" s="201">
        <v>1.03</v>
      </c>
      <c r="O80" s="201">
        <v>1.73</v>
      </c>
      <c r="P80" s="201">
        <v>2.37</v>
      </c>
      <c r="Q80" s="201">
        <v>0.19</v>
      </c>
      <c r="R80" s="201">
        <v>0.36</v>
      </c>
      <c r="S80" s="201">
        <v>0.23</v>
      </c>
      <c r="T80" s="201">
        <v>0</v>
      </c>
      <c r="U80" s="201">
        <v>9.5399999999999991</v>
      </c>
      <c r="V80" s="201">
        <v>0.18</v>
      </c>
      <c r="W80" s="201">
        <v>0.39</v>
      </c>
      <c r="X80" s="201">
        <v>1.29</v>
      </c>
      <c r="Y80" s="201">
        <v>0</v>
      </c>
      <c r="Z80" s="201">
        <v>2.4300000000000002</v>
      </c>
      <c r="AA80" s="201">
        <v>0.78</v>
      </c>
      <c r="AB80" s="201">
        <v>0</v>
      </c>
      <c r="AC80" s="201">
        <v>9.06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83.2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15.03</v>
      </c>
      <c r="K81" s="201">
        <v>78.989999999999995</v>
      </c>
      <c r="L81" s="201">
        <v>28.44</v>
      </c>
      <c r="M81" s="201">
        <v>0</v>
      </c>
      <c r="N81" s="201">
        <v>1.03</v>
      </c>
      <c r="O81" s="201">
        <v>1.73</v>
      </c>
      <c r="P81" s="201">
        <v>2.37</v>
      </c>
      <c r="Q81" s="201">
        <v>0.19</v>
      </c>
      <c r="R81" s="201">
        <v>0.36</v>
      </c>
      <c r="S81" s="201">
        <v>0.23</v>
      </c>
      <c r="T81" s="201">
        <v>0</v>
      </c>
      <c r="U81" s="201">
        <v>9.5399999999999991</v>
      </c>
      <c r="V81" s="201">
        <v>0.18</v>
      </c>
      <c r="W81" s="201">
        <v>0.39</v>
      </c>
      <c r="X81" s="201">
        <v>1.29</v>
      </c>
      <c r="Y81" s="201">
        <v>0</v>
      </c>
      <c r="Z81" s="201">
        <v>2.4300000000000002</v>
      </c>
      <c r="AA81" s="201">
        <v>0.78</v>
      </c>
      <c r="AB81" s="201">
        <v>0</v>
      </c>
      <c r="AC81" s="201">
        <v>9.06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83.2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15.03</v>
      </c>
      <c r="K82" s="201">
        <v>78.989999999999995</v>
      </c>
      <c r="L82" s="201">
        <v>28.44</v>
      </c>
      <c r="M82" s="201">
        <v>0</v>
      </c>
      <c r="N82" s="201">
        <v>1.03</v>
      </c>
      <c r="O82" s="201">
        <v>1.73</v>
      </c>
      <c r="P82" s="201">
        <v>2.37</v>
      </c>
      <c r="Q82" s="201">
        <v>0.19</v>
      </c>
      <c r="R82" s="201">
        <v>0.36</v>
      </c>
      <c r="S82" s="201">
        <v>0.23</v>
      </c>
      <c r="T82" s="201">
        <v>0</v>
      </c>
      <c r="U82" s="201">
        <v>9.5399999999999991</v>
      </c>
      <c r="V82" s="201">
        <v>0.18</v>
      </c>
      <c r="W82" s="201">
        <v>0.39</v>
      </c>
      <c r="X82" s="201">
        <v>1.29</v>
      </c>
      <c r="Y82" s="201">
        <v>0</v>
      </c>
      <c r="Z82" s="201">
        <v>2.4300000000000002</v>
      </c>
      <c r="AA82" s="201">
        <v>0.78</v>
      </c>
      <c r="AB82" s="201">
        <v>0</v>
      </c>
      <c r="AC82" s="201">
        <v>9.06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83.2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15.03</v>
      </c>
      <c r="K83" s="201">
        <v>5.61</v>
      </c>
      <c r="L83" s="201">
        <v>2.13</v>
      </c>
      <c r="M83" s="201">
        <v>0</v>
      </c>
      <c r="N83" s="201">
        <v>1.03</v>
      </c>
      <c r="O83" s="201">
        <v>1.73</v>
      </c>
      <c r="P83" s="201">
        <v>2.37</v>
      </c>
      <c r="Q83" s="201">
        <v>0.19</v>
      </c>
      <c r="R83" s="201">
        <v>0.36</v>
      </c>
      <c r="S83" s="201">
        <v>0.23</v>
      </c>
      <c r="T83" s="201">
        <v>0</v>
      </c>
      <c r="U83" s="201">
        <v>9.5399999999999991</v>
      </c>
      <c r="V83" s="201">
        <v>0.18</v>
      </c>
      <c r="W83" s="201">
        <v>0.39</v>
      </c>
      <c r="X83" s="201">
        <v>1.29</v>
      </c>
      <c r="Y83" s="201">
        <v>0</v>
      </c>
      <c r="Z83" s="201">
        <v>2.4300000000000002</v>
      </c>
      <c r="AA83" s="201">
        <v>0.78</v>
      </c>
      <c r="AB83" s="201">
        <v>0</v>
      </c>
      <c r="AC83" s="201">
        <v>9.06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83.2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15.03</v>
      </c>
      <c r="K84" s="201">
        <v>5.61</v>
      </c>
      <c r="L84" s="201">
        <v>2.13</v>
      </c>
      <c r="M84" s="201">
        <v>0</v>
      </c>
      <c r="N84" s="201">
        <v>1.03</v>
      </c>
      <c r="O84" s="201">
        <v>1.73</v>
      </c>
      <c r="P84" s="201">
        <v>2.37</v>
      </c>
      <c r="Q84" s="201">
        <v>0.19</v>
      </c>
      <c r="R84" s="201">
        <v>0.36</v>
      </c>
      <c r="S84" s="201">
        <v>0.23</v>
      </c>
      <c r="T84" s="201">
        <v>0</v>
      </c>
      <c r="U84" s="201">
        <v>9.5399999999999991</v>
      </c>
      <c r="V84" s="201">
        <v>0.18</v>
      </c>
      <c r="W84" s="201">
        <v>0.39</v>
      </c>
      <c r="X84" s="201">
        <v>1.29</v>
      </c>
      <c r="Y84" s="201">
        <v>0</v>
      </c>
      <c r="Z84" s="201">
        <v>2.4300000000000002</v>
      </c>
      <c r="AA84" s="201">
        <v>0.78</v>
      </c>
      <c r="AB84" s="201">
        <v>0</v>
      </c>
      <c r="AC84" s="201">
        <v>9.06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83.2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15.03</v>
      </c>
      <c r="K85" s="201">
        <v>5.61</v>
      </c>
      <c r="L85" s="201">
        <v>2.13</v>
      </c>
      <c r="M85" s="201">
        <v>0</v>
      </c>
      <c r="N85" s="201">
        <v>1.03</v>
      </c>
      <c r="O85" s="201">
        <v>1.73</v>
      </c>
      <c r="P85" s="201">
        <v>2.37</v>
      </c>
      <c r="Q85" s="201">
        <v>0.19</v>
      </c>
      <c r="R85" s="201">
        <v>0.36</v>
      </c>
      <c r="S85" s="201">
        <v>0.23</v>
      </c>
      <c r="T85" s="201">
        <v>0</v>
      </c>
      <c r="U85" s="201">
        <v>9.5399999999999991</v>
      </c>
      <c r="V85" s="201">
        <v>0.18</v>
      </c>
      <c r="W85" s="201">
        <v>0.39</v>
      </c>
      <c r="X85" s="201">
        <v>1.29</v>
      </c>
      <c r="Y85" s="201">
        <v>0</v>
      </c>
      <c r="Z85" s="201">
        <v>2.4300000000000002</v>
      </c>
      <c r="AA85" s="201">
        <v>0.78</v>
      </c>
      <c r="AB85" s="201">
        <v>0</v>
      </c>
      <c r="AC85" s="201">
        <v>9.06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83.2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15.03</v>
      </c>
      <c r="K86" s="201">
        <v>5.61</v>
      </c>
      <c r="L86" s="201">
        <v>2.13</v>
      </c>
      <c r="M86" s="201">
        <v>0</v>
      </c>
      <c r="N86" s="201">
        <v>1.03</v>
      </c>
      <c r="O86" s="201">
        <v>1.73</v>
      </c>
      <c r="P86" s="201">
        <v>2.37</v>
      </c>
      <c r="Q86" s="201">
        <v>0.19</v>
      </c>
      <c r="R86" s="201">
        <v>0.36</v>
      </c>
      <c r="S86" s="201">
        <v>0.23</v>
      </c>
      <c r="T86" s="201">
        <v>0</v>
      </c>
      <c r="U86" s="201">
        <v>9.5399999999999991</v>
      </c>
      <c r="V86" s="201">
        <v>0.18</v>
      </c>
      <c r="W86" s="201">
        <v>0.39</v>
      </c>
      <c r="X86" s="201">
        <v>1.29</v>
      </c>
      <c r="Y86" s="201">
        <v>0</v>
      </c>
      <c r="Z86" s="201">
        <v>2.4300000000000002</v>
      </c>
      <c r="AA86" s="201">
        <v>0.78</v>
      </c>
      <c r="AB86" s="201">
        <v>0</v>
      </c>
      <c r="AC86" s="201">
        <v>9.06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83.2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15.03</v>
      </c>
      <c r="K87" s="201">
        <v>5.61</v>
      </c>
      <c r="L87" s="201">
        <v>2.13</v>
      </c>
      <c r="M87" s="201">
        <v>0</v>
      </c>
      <c r="N87" s="201">
        <v>1.03</v>
      </c>
      <c r="O87" s="201">
        <v>1.73</v>
      </c>
      <c r="P87" s="201">
        <v>2.37</v>
      </c>
      <c r="Q87" s="201">
        <v>0.19</v>
      </c>
      <c r="R87" s="201">
        <v>0.36</v>
      </c>
      <c r="S87" s="201">
        <v>0.23</v>
      </c>
      <c r="T87" s="201">
        <v>0</v>
      </c>
      <c r="U87" s="201">
        <v>9.5399999999999991</v>
      </c>
      <c r="V87" s="201">
        <v>0.18</v>
      </c>
      <c r="W87" s="201">
        <v>0.39</v>
      </c>
      <c r="X87" s="201">
        <v>1.29</v>
      </c>
      <c r="Y87" s="201">
        <v>0</v>
      </c>
      <c r="Z87" s="201">
        <v>2.4300000000000002</v>
      </c>
      <c r="AA87" s="201">
        <v>0.78</v>
      </c>
      <c r="AB87" s="201">
        <v>0</v>
      </c>
      <c r="AC87" s="201">
        <v>9.06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83.2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15.03</v>
      </c>
      <c r="K88" s="201">
        <v>5.61</v>
      </c>
      <c r="L88" s="201">
        <v>2.13</v>
      </c>
      <c r="M88" s="201">
        <v>0</v>
      </c>
      <c r="N88" s="201">
        <v>1.03</v>
      </c>
      <c r="O88" s="201">
        <v>1.73</v>
      </c>
      <c r="P88" s="201">
        <v>2.37</v>
      </c>
      <c r="Q88" s="201">
        <v>0.19</v>
      </c>
      <c r="R88" s="201">
        <v>0.36</v>
      </c>
      <c r="S88" s="201">
        <v>0.23</v>
      </c>
      <c r="T88" s="201">
        <v>0</v>
      </c>
      <c r="U88" s="201">
        <v>9.5399999999999991</v>
      </c>
      <c r="V88" s="201">
        <v>0.18</v>
      </c>
      <c r="W88" s="201">
        <v>0.39</v>
      </c>
      <c r="X88" s="201">
        <v>1.29</v>
      </c>
      <c r="Y88" s="201">
        <v>0</v>
      </c>
      <c r="Z88" s="201">
        <v>2.4300000000000002</v>
      </c>
      <c r="AA88" s="201">
        <v>0.78</v>
      </c>
      <c r="AB88" s="201">
        <v>0</v>
      </c>
      <c r="AC88" s="201">
        <v>9.06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83.2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15.03</v>
      </c>
      <c r="K89" s="201">
        <v>5.61</v>
      </c>
      <c r="L89" s="201">
        <v>2.13</v>
      </c>
      <c r="M89" s="201">
        <v>0</v>
      </c>
      <c r="N89" s="201">
        <v>1.03</v>
      </c>
      <c r="O89" s="201">
        <v>1.73</v>
      </c>
      <c r="P89" s="201">
        <v>2.37</v>
      </c>
      <c r="Q89" s="201">
        <v>0.19</v>
      </c>
      <c r="R89" s="201">
        <v>0.36</v>
      </c>
      <c r="S89" s="201">
        <v>0.23</v>
      </c>
      <c r="T89" s="201">
        <v>0</v>
      </c>
      <c r="U89" s="201">
        <v>9.5399999999999991</v>
      </c>
      <c r="V89" s="201">
        <v>0.18</v>
      </c>
      <c r="W89" s="201">
        <v>0.39</v>
      </c>
      <c r="X89" s="201">
        <v>1.29</v>
      </c>
      <c r="Y89" s="201">
        <v>0</v>
      </c>
      <c r="Z89" s="201">
        <v>2.4300000000000002</v>
      </c>
      <c r="AA89" s="201">
        <v>0.78</v>
      </c>
      <c r="AB89" s="201">
        <v>0</v>
      </c>
      <c r="AC89" s="201">
        <v>9.06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66.2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15.03</v>
      </c>
      <c r="K90" s="201">
        <v>5.61</v>
      </c>
      <c r="L90" s="201">
        <v>2.13</v>
      </c>
      <c r="M90" s="201">
        <v>0</v>
      </c>
      <c r="N90" s="201">
        <v>1.03</v>
      </c>
      <c r="O90" s="201">
        <v>1.73</v>
      </c>
      <c r="P90" s="201">
        <v>2.37</v>
      </c>
      <c r="Q90" s="201">
        <v>0.19</v>
      </c>
      <c r="R90" s="201">
        <v>0.36</v>
      </c>
      <c r="S90" s="201">
        <v>0.23</v>
      </c>
      <c r="T90" s="201">
        <v>0</v>
      </c>
      <c r="U90" s="201">
        <v>9.5399999999999991</v>
      </c>
      <c r="V90" s="201">
        <v>0.18</v>
      </c>
      <c r="W90" s="201">
        <v>0.39</v>
      </c>
      <c r="X90" s="201">
        <v>1.29</v>
      </c>
      <c r="Y90" s="201">
        <v>0</v>
      </c>
      <c r="Z90" s="201">
        <v>2.4300000000000002</v>
      </c>
      <c r="AA90" s="201">
        <v>0.78</v>
      </c>
      <c r="AB90" s="201">
        <v>0</v>
      </c>
      <c r="AC90" s="201">
        <v>9.06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9.8699999999999992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15.03</v>
      </c>
      <c r="K91" s="201">
        <v>5.61</v>
      </c>
      <c r="L91" s="201">
        <v>2.13</v>
      </c>
      <c r="M91" s="201">
        <v>0</v>
      </c>
      <c r="N91" s="201">
        <v>1.03</v>
      </c>
      <c r="O91" s="201">
        <v>1.73</v>
      </c>
      <c r="P91" s="201">
        <v>2.37</v>
      </c>
      <c r="Q91" s="201">
        <v>0.19</v>
      </c>
      <c r="R91" s="201">
        <v>0.36</v>
      </c>
      <c r="S91" s="201">
        <v>0.23</v>
      </c>
      <c r="T91" s="201">
        <v>0</v>
      </c>
      <c r="U91" s="201">
        <v>9.5399999999999991</v>
      </c>
      <c r="V91" s="201">
        <v>0.18</v>
      </c>
      <c r="W91" s="201">
        <v>0.39</v>
      </c>
      <c r="X91" s="201">
        <v>1.29</v>
      </c>
      <c r="Y91" s="201">
        <v>0</v>
      </c>
      <c r="Z91" s="201">
        <v>2.4300000000000002</v>
      </c>
      <c r="AA91" s="201">
        <v>0.78</v>
      </c>
      <c r="AB91" s="201">
        <v>0</v>
      </c>
      <c r="AC91" s="201">
        <v>9.06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9.8699999999999992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15.03</v>
      </c>
      <c r="K92" s="201">
        <v>5.61</v>
      </c>
      <c r="L92" s="201">
        <v>2.13</v>
      </c>
      <c r="M92" s="201">
        <v>0</v>
      </c>
      <c r="N92" s="201">
        <v>1.03</v>
      </c>
      <c r="O92" s="201">
        <v>1.73</v>
      </c>
      <c r="P92" s="201">
        <v>2.37</v>
      </c>
      <c r="Q92" s="201">
        <v>0.19</v>
      </c>
      <c r="R92" s="201">
        <v>0.36</v>
      </c>
      <c r="S92" s="201">
        <v>0.23</v>
      </c>
      <c r="T92" s="201">
        <v>0</v>
      </c>
      <c r="U92" s="201">
        <v>9.5399999999999991</v>
      </c>
      <c r="V92" s="201">
        <v>0.18</v>
      </c>
      <c r="W92" s="201">
        <v>0.39</v>
      </c>
      <c r="X92" s="201">
        <v>1.29</v>
      </c>
      <c r="Y92" s="201">
        <v>0</v>
      </c>
      <c r="Z92" s="201">
        <v>2.4300000000000002</v>
      </c>
      <c r="AA92" s="201">
        <v>0.78</v>
      </c>
      <c r="AB92" s="201">
        <v>0</v>
      </c>
      <c r="AC92" s="201">
        <v>9.06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9.8699999999999992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15.03</v>
      </c>
      <c r="K93" s="201">
        <v>5.61</v>
      </c>
      <c r="L93" s="201">
        <v>2.13</v>
      </c>
      <c r="M93" s="201">
        <v>0</v>
      </c>
      <c r="N93" s="201">
        <v>1.03</v>
      </c>
      <c r="O93" s="201">
        <v>1.73</v>
      </c>
      <c r="P93" s="201">
        <v>2.37</v>
      </c>
      <c r="Q93" s="201">
        <v>0.19</v>
      </c>
      <c r="R93" s="201">
        <v>0.36</v>
      </c>
      <c r="S93" s="201">
        <v>0.23</v>
      </c>
      <c r="T93" s="201">
        <v>0</v>
      </c>
      <c r="U93" s="201">
        <v>9.5399999999999991</v>
      </c>
      <c r="V93" s="201">
        <v>0.18</v>
      </c>
      <c r="W93" s="201">
        <v>0.39</v>
      </c>
      <c r="X93" s="201">
        <v>1.29</v>
      </c>
      <c r="Y93" s="201">
        <v>0</v>
      </c>
      <c r="Z93" s="201">
        <v>2.4300000000000002</v>
      </c>
      <c r="AA93" s="201">
        <v>0.78</v>
      </c>
      <c r="AB93" s="201">
        <v>0</v>
      </c>
      <c r="AC93" s="201">
        <v>-0.79</v>
      </c>
      <c r="AD93" s="201">
        <v>0</v>
      </c>
      <c r="AE93" s="201">
        <v>0</v>
      </c>
      <c r="AF93" s="201">
        <v>0</v>
      </c>
      <c r="AG93" s="201">
        <v>-40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9.8699999999999992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15.03</v>
      </c>
      <c r="K94" s="201">
        <v>5.61</v>
      </c>
      <c r="L94" s="201">
        <v>2.13</v>
      </c>
      <c r="M94" s="201">
        <v>0</v>
      </c>
      <c r="N94" s="201">
        <v>1.03</v>
      </c>
      <c r="O94" s="201">
        <v>1.73</v>
      </c>
      <c r="P94" s="201">
        <v>2.37</v>
      </c>
      <c r="Q94" s="201">
        <v>0.19</v>
      </c>
      <c r="R94" s="201">
        <v>0.36</v>
      </c>
      <c r="S94" s="201">
        <v>0.23</v>
      </c>
      <c r="T94" s="201">
        <v>0</v>
      </c>
      <c r="U94" s="201">
        <v>9.5399999999999991</v>
      </c>
      <c r="V94" s="201">
        <v>0.18</v>
      </c>
      <c r="W94" s="201">
        <v>0.39</v>
      </c>
      <c r="X94" s="201">
        <v>1.29</v>
      </c>
      <c r="Y94" s="201">
        <v>0</v>
      </c>
      <c r="Z94" s="201">
        <v>2.4300000000000002</v>
      </c>
      <c r="AA94" s="201">
        <v>0.78</v>
      </c>
      <c r="AB94" s="201">
        <v>0</v>
      </c>
      <c r="AC94" s="201">
        <v>-0.79</v>
      </c>
      <c r="AD94" s="201">
        <v>0</v>
      </c>
      <c r="AE94" s="201">
        <v>0</v>
      </c>
      <c r="AF94" s="201">
        <v>0</v>
      </c>
      <c r="AG94" s="201">
        <v>-40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9.8699999999999992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15.03</v>
      </c>
      <c r="K95" s="201">
        <v>5.61</v>
      </c>
      <c r="L95" s="201">
        <v>2.13</v>
      </c>
      <c r="M95" s="201">
        <v>0</v>
      </c>
      <c r="N95" s="201">
        <v>1.03</v>
      </c>
      <c r="O95" s="201">
        <v>1.73</v>
      </c>
      <c r="P95" s="201">
        <v>2.37</v>
      </c>
      <c r="Q95" s="201">
        <v>0.19</v>
      </c>
      <c r="R95" s="201">
        <v>0.36</v>
      </c>
      <c r="S95" s="201">
        <v>0.23</v>
      </c>
      <c r="T95" s="201">
        <v>0</v>
      </c>
      <c r="U95" s="201">
        <v>9.5399999999999991</v>
      </c>
      <c r="V95" s="201">
        <v>0.18</v>
      </c>
      <c r="W95" s="201">
        <v>0.39</v>
      </c>
      <c r="X95" s="201">
        <v>1.29</v>
      </c>
      <c r="Y95" s="201">
        <v>0</v>
      </c>
      <c r="Z95" s="201">
        <v>2.4300000000000002</v>
      </c>
      <c r="AA95" s="201">
        <v>0.78</v>
      </c>
      <c r="AB95" s="201">
        <v>0</v>
      </c>
      <c r="AC95" s="201">
        <v>-0.79</v>
      </c>
      <c r="AD95" s="201">
        <v>0</v>
      </c>
      <c r="AE95" s="201">
        <v>0</v>
      </c>
      <c r="AF95" s="201">
        <v>0</v>
      </c>
      <c r="AG95" s="201">
        <v>-40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9.8699999999999992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15.03</v>
      </c>
      <c r="K96" s="201">
        <v>5.61</v>
      </c>
      <c r="L96" s="201">
        <v>2.13</v>
      </c>
      <c r="M96" s="201">
        <v>0</v>
      </c>
      <c r="N96" s="201">
        <v>1.03</v>
      </c>
      <c r="O96" s="201">
        <v>1.73</v>
      </c>
      <c r="P96" s="201">
        <v>2.37</v>
      </c>
      <c r="Q96" s="201">
        <v>0.19</v>
      </c>
      <c r="R96" s="201">
        <v>0.36</v>
      </c>
      <c r="S96" s="201">
        <v>0.23</v>
      </c>
      <c r="T96" s="201">
        <v>0</v>
      </c>
      <c r="U96" s="201">
        <v>9.5399999999999991</v>
      </c>
      <c r="V96" s="201">
        <v>0.18</v>
      </c>
      <c r="W96" s="201">
        <v>0.39</v>
      </c>
      <c r="X96" s="201">
        <v>1.29</v>
      </c>
      <c r="Y96" s="201">
        <v>0</v>
      </c>
      <c r="Z96" s="201">
        <v>2.4300000000000002</v>
      </c>
      <c r="AA96" s="201">
        <v>0.78</v>
      </c>
      <c r="AB96" s="201">
        <v>0</v>
      </c>
      <c r="AC96" s="201">
        <v>-0.79</v>
      </c>
      <c r="AD96" s="201">
        <v>0</v>
      </c>
      <c r="AE96" s="201">
        <v>0</v>
      </c>
      <c r="AF96" s="201">
        <v>0</v>
      </c>
      <c r="AG96" s="201">
        <v>-40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9.8699999999999992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15.03</v>
      </c>
      <c r="K97" s="201">
        <v>5.61</v>
      </c>
      <c r="L97" s="201">
        <v>2.13</v>
      </c>
      <c r="M97" s="201">
        <v>0</v>
      </c>
      <c r="N97" s="201">
        <v>1.03</v>
      </c>
      <c r="O97" s="201">
        <v>1.73</v>
      </c>
      <c r="P97" s="201">
        <v>2.37</v>
      </c>
      <c r="Q97" s="201">
        <v>0.19</v>
      </c>
      <c r="R97" s="201">
        <v>0.36</v>
      </c>
      <c r="S97" s="201">
        <v>0.23</v>
      </c>
      <c r="T97" s="201">
        <v>0</v>
      </c>
      <c r="U97" s="201">
        <v>9.5399999999999991</v>
      </c>
      <c r="V97" s="201">
        <v>0.18</v>
      </c>
      <c r="W97" s="201">
        <v>0.39</v>
      </c>
      <c r="X97" s="201">
        <v>1.29</v>
      </c>
      <c r="Y97" s="201">
        <v>0</v>
      </c>
      <c r="Z97" s="201">
        <v>2.4300000000000002</v>
      </c>
      <c r="AA97" s="201">
        <v>0.78</v>
      </c>
      <c r="AB97" s="201">
        <v>0</v>
      </c>
      <c r="AC97" s="201">
        <v>-0.79</v>
      </c>
      <c r="AD97" s="201">
        <v>0</v>
      </c>
      <c r="AE97" s="201">
        <v>0</v>
      </c>
      <c r="AF97" s="201">
        <v>0</v>
      </c>
      <c r="AG97" s="201">
        <v>-40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9.8699999999999992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15.03</v>
      </c>
      <c r="K98" s="201">
        <v>5.61</v>
      </c>
      <c r="L98" s="201">
        <v>2.13</v>
      </c>
      <c r="M98" s="201">
        <v>0</v>
      </c>
      <c r="N98" s="201">
        <v>1.03</v>
      </c>
      <c r="O98" s="201">
        <v>1.73</v>
      </c>
      <c r="P98" s="201">
        <v>2.37</v>
      </c>
      <c r="Q98" s="201">
        <v>0.19</v>
      </c>
      <c r="R98" s="201">
        <v>0.36</v>
      </c>
      <c r="S98" s="201">
        <v>0.23</v>
      </c>
      <c r="T98" s="201">
        <v>0</v>
      </c>
      <c r="U98" s="201">
        <v>9.5399999999999991</v>
      </c>
      <c r="V98" s="201">
        <v>0.18</v>
      </c>
      <c r="W98" s="201">
        <v>0.39</v>
      </c>
      <c r="X98" s="201">
        <v>1.29</v>
      </c>
      <c r="Y98" s="201">
        <v>0</v>
      </c>
      <c r="Z98" s="201">
        <v>2.4300000000000002</v>
      </c>
      <c r="AA98" s="201">
        <v>0.78</v>
      </c>
      <c r="AB98" s="201">
        <v>0</v>
      </c>
      <c r="AC98" s="201">
        <v>-0.79</v>
      </c>
      <c r="AD98" s="201">
        <v>0</v>
      </c>
      <c r="AE98" s="201">
        <v>0</v>
      </c>
      <c r="AF98" s="201">
        <v>0</v>
      </c>
      <c r="AG98" s="201">
        <v>-40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0.22801500000000019</v>
      </c>
      <c r="E99">
        <f t="shared" si="0"/>
        <v>0</v>
      </c>
      <c r="F99">
        <f t="shared" si="0"/>
        <v>0</v>
      </c>
      <c r="G99">
        <f t="shared" si="0"/>
        <v>0.39078999999999992</v>
      </c>
      <c r="H99">
        <f t="shared" si="0"/>
        <v>0</v>
      </c>
      <c r="I99">
        <f t="shared" si="0"/>
        <v>0</v>
      </c>
      <c r="J99">
        <f t="shared" si="0"/>
        <v>0.35928749999999982</v>
      </c>
      <c r="K99">
        <f t="shared" si="0"/>
        <v>0.82805500000000098</v>
      </c>
      <c r="L99">
        <f t="shared" si="0"/>
        <v>0.37454250000000056</v>
      </c>
      <c r="M99">
        <f t="shared" si="0"/>
        <v>0</v>
      </c>
      <c r="N99">
        <f t="shared" si="0"/>
        <v>2.4722500000000022E-2</v>
      </c>
      <c r="O99">
        <f t="shared" si="0"/>
        <v>4.1524999999999965E-2</v>
      </c>
      <c r="P99">
        <f t="shared" si="0"/>
        <v>5.9310000000000043E-2</v>
      </c>
      <c r="Q99">
        <f t="shared" si="0"/>
        <v>1.6534999999999991E-2</v>
      </c>
      <c r="R99">
        <f t="shared" si="0"/>
        <v>7.7224999999999967E-3</v>
      </c>
      <c r="S99">
        <f t="shared" si="0"/>
        <v>1.4064999999999965E-2</v>
      </c>
      <c r="T99">
        <f t="shared" si="0"/>
        <v>0</v>
      </c>
      <c r="U99">
        <f t="shared" si="0"/>
        <v>0.2374674999999998</v>
      </c>
      <c r="V99">
        <f t="shared" si="0"/>
        <v>4.3199999999999957E-3</v>
      </c>
      <c r="W99">
        <f t="shared" si="0"/>
        <v>9.3075000000000102E-3</v>
      </c>
      <c r="X99">
        <f t="shared" si="0"/>
        <v>3.0960000000000064E-2</v>
      </c>
      <c r="Y99">
        <f t="shared" si="0"/>
        <v>0</v>
      </c>
      <c r="Z99">
        <f t="shared" si="0"/>
        <v>0.16161999999999932</v>
      </c>
      <c r="AA99">
        <f t="shared" si="0"/>
        <v>8.0204999999999749E-2</v>
      </c>
      <c r="AB99">
        <f t="shared" si="0"/>
        <v>0</v>
      </c>
      <c r="AC99">
        <f t="shared" si="0"/>
        <v>0.20299499999999965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-5.3794999999999996E-2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0.13360000000000011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1.6563000000000003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0.25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10.76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0.25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10.76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0.25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10.76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0.25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10.76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0.25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10.76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0.25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10.76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0.25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10.76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0.25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10.76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0.25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10.76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0.25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10.76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0.25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10.76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0.25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10.76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0.25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10.76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0.25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10.76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0.25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10.76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0.25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10.76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0.25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10.76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0.25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10.76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0.25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10.76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0.25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10.76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0.25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10.76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0.25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10.76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0.25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10.76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0.25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10.76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0.25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10.76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0.25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10.76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0.25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10.76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0.25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10.76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0.25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10.76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0.25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10.76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0.25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10.76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0.25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10.76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-0.06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10.76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-0.06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10.76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-0.06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10.76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-0.06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10.76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-0.06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10.58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-0.06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10.58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-0.06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10.58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-0.06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10.58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-0.06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10.58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-0.06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10.58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-0.06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10.58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-0.06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10.58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-0.06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10.58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-0.06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10.58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-0.05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10.58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-0.05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10.58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-0.05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10.210000000000001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-0.05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10.210000000000001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-0.05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10.210000000000001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-0.05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10.210000000000001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-0.06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10.210000000000001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-0.06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10.210000000000001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-0.06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10.210000000000001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-0.06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10.210000000000001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-0.06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10.210000000000001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-0.06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10.210000000000001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-0.06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10.210000000000001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-0.06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10.210000000000001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-0.06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10.210000000000001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-0.06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10.210000000000001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-0.06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10.210000000000001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-0.06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10.210000000000001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-0.06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10.210000000000001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-0.06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10.210000000000001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-0.06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10.210000000000001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-0.06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10.210000000000001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-0.06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10.210000000000001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-0.06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10.210000000000001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-0.06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10.210000000000001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-0.06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10.210000000000001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-0.06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10.76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-0.06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10.76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-0.06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10.76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-0.06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10.76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-0.06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10.76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-0.06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10.76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-0.06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10.76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-0.06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10.76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-0.06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10.76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-0.06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10.76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-0.06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10.76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-0.06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10.76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-0.06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10.76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-0.06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10.76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-0.06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10.76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-0.06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10.76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-0.06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10.76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-0.06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10.76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1.57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10.210000000000001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1.57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10.210000000000001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1.57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10.210000000000001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1.57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10.210000000000001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1.57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10.210000000000001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1.57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10.210000000000001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3.5000000000000057E-3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0.25357500000000016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4.34</v>
      </c>
      <c r="E3" s="201">
        <v>0</v>
      </c>
      <c r="F3" s="201">
        <v>0</v>
      </c>
      <c r="G3" s="201">
        <v>7.63</v>
      </c>
      <c r="H3" s="201">
        <v>0</v>
      </c>
      <c r="I3" s="201">
        <v>0</v>
      </c>
      <c r="J3" s="201">
        <v>7.72</v>
      </c>
      <c r="K3" s="201">
        <v>2.89</v>
      </c>
      <c r="L3" s="201">
        <v>9.0299999999999994</v>
      </c>
      <c r="M3" s="201">
        <v>2.65</v>
      </c>
      <c r="N3" s="201">
        <v>2.95</v>
      </c>
      <c r="O3" s="201">
        <v>3.28</v>
      </c>
      <c r="P3" s="201">
        <v>4.88</v>
      </c>
      <c r="Q3" s="201">
        <v>0.42</v>
      </c>
      <c r="R3" s="201">
        <v>1.3</v>
      </c>
      <c r="S3" s="201">
        <v>0.65</v>
      </c>
      <c r="T3" s="201">
        <v>1.44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1.81</v>
      </c>
      <c r="AD3" s="201">
        <v>0</v>
      </c>
      <c r="AE3" s="201">
        <v>0</v>
      </c>
      <c r="AF3" s="201">
        <v>0</v>
      </c>
      <c r="AG3" s="201">
        <v>1.22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43.05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0.56999999999999995</v>
      </c>
      <c r="AV3" s="201">
        <v>0</v>
      </c>
      <c r="AW3" s="201">
        <v>0</v>
      </c>
      <c r="AX3" s="201">
        <v>0.13</v>
      </c>
      <c r="AY3" s="201">
        <v>0.36</v>
      </c>
    </row>
    <row r="4" spans="1:51">
      <c r="A4" t="s">
        <v>46</v>
      </c>
      <c r="B4" s="201">
        <v>0</v>
      </c>
      <c r="C4" s="201">
        <v>0</v>
      </c>
      <c r="D4" s="201">
        <v>0.31</v>
      </c>
      <c r="E4" s="201">
        <v>0</v>
      </c>
      <c r="F4" s="201">
        <v>0</v>
      </c>
      <c r="G4" s="201">
        <v>5.44</v>
      </c>
      <c r="H4" s="201">
        <v>0</v>
      </c>
      <c r="I4" s="201">
        <v>0</v>
      </c>
      <c r="J4" s="201">
        <v>1.38</v>
      </c>
      <c r="K4" s="201">
        <v>2.89</v>
      </c>
      <c r="L4" s="201">
        <v>9.0299999999999994</v>
      </c>
      <c r="M4" s="201">
        <v>2.65</v>
      </c>
      <c r="N4" s="201">
        <v>2.95</v>
      </c>
      <c r="O4" s="201">
        <v>3.28</v>
      </c>
      <c r="P4" s="201">
        <v>4.88</v>
      </c>
      <c r="Q4" s="201">
        <v>0.42</v>
      </c>
      <c r="R4" s="201">
        <v>1.3</v>
      </c>
      <c r="S4" s="201">
        <v>0.65</v>
      </c>
      <c r="T4" s="201">
        <v>1.44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1.81</v>
      </c>
      <c r="AD4" s="201">
        <v>0</v>
      </c>
      <c r="AE4" s="201">
        <v>0</v>
      </c>
      <c r="AF4" s="201">
        <v>0</v>
      </c>
      <c r="AG4" s="201">
        <v>1.22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43.05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0.56999999999999995</v>
      </c>
      <c r="AV4" s="201">
        <v>0</v>
      </c>
      <c r="AW4" s="201">
        <v>0</v>
      </c>
      <c r="AX4" s="201">
        <v>0.13</v>
      </c>
      <c r="AY4" s="201">
        <v>0.36</v>
      </c>
    </row>
    <row r="5" spans="1:51">
      <c r="A5" t="s">
        <v>47</v>
      </c>
      <c r="B5" s="201">
        <v>0</v>
      </c>
      <c r="C5" s="201">
        <v>0</v>
      </c>
      <c r="D5" s="201">
        <v>0.31</v>
      </c>
      <c r="E5" s="201">
        <v>0</v>
      </c>
      <c r="F5" s="201">
        <v>0</v>
      </c>
      <c r="G5" s="201">
        <v>5.44</v>
      </c>
      <c r="H5" s="201">
        <v>0</v>
      </c>
      <c r="I5" s="201">
        <v>0</v>
      </c>
      <c r="J5" s="201">
        <v>0.86</v>
      </c>
      <c r="K5" s="201">
        <v>2.89</v>
      </c>
      <c r="L5" s="201">
        <v>9.0299999999999994</v>
      </c>
      <c r="M5" s="201">
        <v>2.65</v>
      </c>
      <c r="N5" s="201">
        <v>2.95</v>
      </c>
      <c r="O5" s="201">
        <v>3.28</v>
      </c>
      <c r="P5" s="201">
        <v>5.13</v>
      </c>
      <c r="Q5" s="201">
        <v>0.42</v>
      </c>
      <c r="R5" s="201">
        <v>1.3</v>
      </c>
      <c r="S5" s="201">
        <v>0.65</v>
      </c>
      <c r="T5" s="201">
        <v>1.44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1.63</v>
      </c>
      <c r="AD5" s="201">
        <v>0</v>
      </c>
      <c r="AE5" s="201">
        <v>0</v>
      </c>
      <c r="AF5" s="201">
        <v>0</v>
      </c>
      <c r="AG5" s="201">
        <v>1.22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43.05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0.56999999999999995</v>
      </c>
      <c r="AV5" s="201">
        <v>0</v>
      </c>
      <c r="AW5" s="201">
        <v>0</v>
      </c>
      <c r="AX5" s="201">
        <v>0.13</v>
      </c>
      <c r="AY5" s="201">
        <v>0.36</v>
      </c>
    </row>
    <row r="6" spans="1:51">
      <c r="A6" t="s">
        <v>48</v>
      </c>
      <c r="B6" s="201">
        <v>0</v>
      </c>
      <c r="C6" s="201">
        <v>0</v>
      </c>
      <c r="D6" s="201">
        <v>0.31</v>
      </c>
      <c r="E6" s="201">
        <v>0</v>
      </c>
      <c r="F6" s="201">
        <v>0</v>
      </c>
      <c r="G6" s="201">
        <v>5.44</v>
      </c>
      <c r="H6" s="201">
        <v>0</v>
      </c>
      <c r="I6" s="201">
        <v>0</v>
      </c>
      <c r="J6" s="201">
        <v>0.86</v>
      </c>
      <c r="K6" s="201">
        <v>2.89</v>
      </c>
      <c r="L6" s="201">
        <v>9.0299999999999994</v>
      </c>
      <c r="M6" s="201">
        <v>2.65</v>
      </c>
      <c r="N6" s="201">
        <v>2.95</v>
      </c>
      <c r="O6" s="201">
        <v>3.28</v>
      </c>
      <c r="P6" s="201">
        <v>5.13</v>
      </c>
      <c r="Q6" s="201">
        <v>0.42</v>
      </c>
      <c r="R6" s="201">
        <v>1.3</v>
      </c>
      <c r="S6" s="201">
        <v>0.65</v>
      </c>
      <c r="T6" s="201">
        <v>1.44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1.63</v>
      </c>
      <c r="AD6" s="201">
        <v>0</v>
      </c>
      <c r="AE6" s="201">
        <v>0</v>
      </c>
      <c r="AF6" s="201">
        <v>0</v>
      </c>
      <c r="AG6" s="201">
        <v>1.22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43.05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0.56999999999999995</v>
      </c>
      <c r="AV6" s="201">
        <v>0</v>
      </c>
      <c r="AW6" s="201">
        <v>0</v>
      </c>
      <c r="AX6" s="201">
        <v>0.13</v>
      </c>
      <c r="AY6" s="201">
        <v>0.36</v>
      </c>
    </row>
    <row r="7" spans="1:51">
      <c r="A7" t="s">
        <v>49</v>
      </c>
      <c r="B7" s="201">
        <v>0</v>
      </c>
      <c r="C7" s="201">
        <v>0</v>
      </c>
      <c r="D7" s="201">
        <v>2.14</v>
      </c>
      <c r="E7" s="201">
        <v>0</v>
      </c>
      <c r="F7" s="201">
        <v>0</v>
      </c>
      <c r="G7" s="201">
        <v>7.35</v>
      </c>
      <c r="H7" s="201">
        <v>0</v>
      </c>
      <c r="I7" s="201">
        <v>0</v>
      </c>
      <c r="J7" s="201">
        <v>2.31</v>
      </c>
      <c r="K7" s="201">
        <v>2.89</v>
      </c>
      <c r="L7" s="201">
        <v>9.0299999999999994</v>
      </c>
      <c r="M7" s="201">
        <v>2.65</v>
      </c>
      <c r="N7" s="201">
        <v>2.95</v>
      </c>
      <c r="O7" s="201">
        <v>3.28</v>
      </c>
      <c r="P7" s="201">
        <v>5.13</v>
      </c>
      <c r="Q7" s="201">
        <v>0.42</v>
      </c>
      <c r="R7" s="201">
        <v>1.3</v>
      </c>
      <c r="S7" s="201">
        <v>0.65</v>
      </c>
      <c r="T7" s="201">
        <v>1.44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1.63</v>
      </c>
      <c r="AD7" s="201">
        <v>0</v>
      </c>
      <c r="AE7" s="201">
        <v>0</v>
      </c>
      <c r="AF7" s="201">
        <v>0</v>
      </c>
      <c r="AG7" s="201">
        <v>1.22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43.05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0.56999999999999995</v>
      </c>
      <c r="AV7" s="201">
        <v>0</v>
      </c>
      <c r="AW7" s="201">
        <v>0</v>
      </c>
      <c r="AX7" s="201">
        <v>0.13</v>
      </c>
      <c r="AY7" s="201">
        <v>0.36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6.67</v>
      </c>
      <c r="K8" s="201">
        <v>2.89</v>
      </c>
      <c r="L8" s="201">
        <v>9.0299999999999994</v>
      </c>
      <c r="M8" s="201">
        <v>2.65</v>
      </c>
      <c r="N8" s="201">
        <v>2.95</v>
      </c>
      <c r="O8" s="201">
        <v>3.28</v>
      </c>
      <c r="P8" s="201">
        <v>5.13</v>
      </c>
      <c r="Q8" s="201">
        <v>0.42</v>
      </c>
      <c r="R8" s="201">
        <v>1.3</v>
      </c>
      <c r="S8" s="201">
        <v>0.65</v>
      </c>
      <c r="T8" s="201">
        <v>1.44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1.63</v>
      </c>
      <c r="AD8" s="201">
        <v>0</v>
      </c>
      <c r="AE8" s="201">
        <v>0</v>
      </c>
      <c r="AF8" s="201">
        <v>0</v>
      </c>
      <c r="AG8" s="201">
        <v>1.22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43.05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0.56999999999999995</v>
      </c>
      <c r="AV8" s="201">
        <v>0</v>
      </c>
      <c r="AW8" s="201">
        <v>0</v>
      </c>
      <c r="AX8" s="201">
        <v>0.13</v>
      </c>
      <c r="AY8" s="201">
        <v>0.36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7.93</v>
      </c>
      <c r="K9" s="201">
        <v>2.89</v>
      </c>
      <c r="L9" s="201">
        <v>9.0299999999999994</v>
      </c>
      <c r="M9" s="201">
        <v>2.65</v>
      </c>
      <c r="N9" s="201">
        <v>2.95</v>
      </c>
      <c r="O9" s="201">
        <v>3.28</v>
      </c>
      <c r="P9" s="201">
        <v>5.13</v>
      </c>
      <c r="Q9" s="201">
        <v>0.42</v>
      </c>
      <c r="R9" s="201">
        <v>1.3</v>
      </c>
      <c r="S9" s="201">
        <v>0.65</v>
      </c>
      <c r="T9" s="201">
        <v>1.44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1.63</v>
      </c>
      <c r="AD9" s="201">
        <v>0</v>
      </c>
      <c r="AE9" s="201">
        <v>0</v>
      </c>
      <c r="AF9" s="201">
        <v>0</v>
      </c>
      <c r="AG9" s="201">
        <v>1.22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43.05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0.56999999999999995</v>
      </c>
      <c r="AV9" s="201">
        <v>0</v>
      </c>
      <c r="AW9" s="201">
        <v>0</v>
      </c>
      <c r="AX9" s="201">
        <v>0.13</v>
      </c>
      <c r="AY9" s="201">
        <v>0.36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7.93</v>
      </c>
      <c r="K10" s="201">
        <v>2.89</v>
      </c>
      <c r="L10" s="201">
        <v>9.0299999999999994</v>
      </c>
      <c r="M10" s="201">
        <v>2.65</v>
      </c>
      <c r="N10" s="201">
        <v>2.95</v>
      </c>
      <c r="O10" s="201">
        <v>3.28</v>
      </c>
      <c r="P10" s="201">
        <v>5.13</v>
      </c>
      <c r="Q10" s="201">
        <v>0.42</v>
      </c>
      <c r="R10" s="201">
        <v>1.3</v>
      </c>
      <c r="S10" s="201">
        <v>0.65</v>
      </c>
      <c r="T10" s="201">
        <v>1.44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1.63</v>
      </c>
      <c r="AD10" s="201">
        <v>0</v>
      </c>
      <c r="AE10" s="201">
        <v>0</v>
      </c>
      <c r="AF10" s="201">
        <v>0</v>
      </c>
      <c r="AG10" s="201">
        <v>1.22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43.05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0.56999999999999995</v>
      </c>
      <c r="AV10" s="201">
        <v>0</v>
      </c>
      <c r="AW10" s="201">
        <v>0</v>
      </c>
      <c r="AX10" s="201">
        <v>0.13</v>
      </c>
      <c r="AY10" s="201">
        <v>0.36</v>
      </c>
    </row>
    <row r="11" spans="1:51">
      <c r="A11" t="s">
        <v>53</v>
      </c>
      <c r="B11" s="201">
        <v>0</v>
      </c>
      <c r="C11" s="201">
        <v>0</v>
      </c>
      <c r="D11" s="201">
        <v>4.9800000000000004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7.93</v>
      </c>
      <c r="K11" s="201">
        <v>2.89</v>
      </c>
      <c r="L11" s="201">
        <v>9.0299999999999994</v>
      </c>
      <c r="M11" s="201">
        <v>2.65</v>
      </c>
      <c r="N11" s="201">
        <v>2.95</v>
      </c>
      <c r="O11" s="201">
        <v>3.28</v>
      </c>
      <c r="P11" s="201">
        <v>5.13</v>
      </c>
      <c r="Q11" s="201">
        <v>0.42</v>
      </c>
      <c r="R11" s="201">
        <v>1.3</v>
      </c>
      <c r="S11" s="201">
        <v>0.65</v>
      </c>
      <c r="T11" s="201">
        <v>1.44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1.63</v>
      </c>
      <c r="AD11" s="201">
        <v>0</v>
      </c>
      <c r="AE11" s="201">
        <v>0</v>
      </c>
      <c r="AF11" s="201">
        <v>0</v>
      </c>
      <c r="AG11" s="201">
        <v>1.22</v>
      </c>
      <c r="AH11" s="201">
        <v>0</v>
      </c>
      <c r="AI11" s="201">
        <v>0</v>
      </c>
      <c r="AJ11" s="201">
        <v>0</v>
      </c>
      <c r="AK11" s="201">
        <v>4.82</v>
      </c>
      <c r="AL11" s="201">
        <v>0</v>
      </c>
      <c r="AM11" s="201">
        <v>0</v>
      </c>
      <c r="AN11" s="201">
        <v>0</v>
      </c>
      <c r="AO11" s="201">
        <v>43.05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0.56999999999999995</v>
      </c>
      <c r="AV11" s="201">
        <v>0</v>
      </c>
      <c r="AW11" s="201">
        <v>0</v>
      </c>
      <c r="AX11" s="201">
        <v>0.13</v>
      </c>
      <c r="AY11" s="201">
        <v>0.36</v>
      </c>
    </row>
    <row r="12" spans="1:51">
      <c r="A12" t="s">
        <v>54</v>
      </c>
      <c r="B12" s="201">
        <v>0</v>
      </c>
      <c r="C12" s="201">
        <v>0</v>
      </c>
      <c r="D12" s="201">
        <v>4.9800000000000004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7.93</v>
      </c>
      <c r="K12" s="201">
        <v>2.89</v>
      </c>
      <c r="L12" s="201">
        <v>9.0299999999999994</v>
      </c>
      <c r="M12" s="201">
        <v>2.65</v>
      </c>
      <c r="N12" s="201">
        <v>2.95</v>
      </c>
      <c r="O12" s="201">
        <v>3.28</v>
      </c>
      <c r="P12" s="201">
        <v>5.13</v>
      </c>
      <c r="Q12" s="201">
        <v>0.42</v>
      </c>
      <c r="R12" s="201">
        <v>1.3</v>
      </c>
      <c r="S12" s="201">
        <v>0.65</v>
      </c>
      <c r="T12" s="201">
        <v>1.44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1.63</v>
      </c>
      <c r="AD12" s="201">
        <v>0</v>
      </c>
      <c r="AE12" s="201">
        <v>0</v>
      </c>
      <c r="AF12" s="201">
        <v>0</v>
      </c>
      <c r="AG12" s="201">
        <v>1.22</v>
      </c>
      <c r="AH12" s="201">
        <v>0</v>
      </c>
      <c r="AI12" s="201">
        <v>0</v>
      </c>
      <c r="AJ12" s="201">
        <v>0</v>
      </c>
      <c r="AK12" s="201">
        <v>4.82</v>
      </c>
      <c r="AL12" s="201">
        <v>0</v>
      </c>
      <c r="AM12" s="201">
        <v>0</v>
      </c>
      <c r="AN12" s="201">
        <v>0</v>
      </c>
      <c r="AO12" s="201">
        <v>43.05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0.56999999999999995</v>
      </c>
      <c r="AV12" s="201">
        <v>0</v>
      </c>
      <c r="AW12" s="201">
        <v>0</v>
      </c>
      <c r="AX12" s="201">
        <v>0.13</v>
      </c>
      <c r="AY12" s="201">
        <v>0.36</v>
      </c>
    </row>
    <row r="13" spans="1:51">
      <c r="A13" t="s">
        <v>55</v>
      </c>
      <c r="B13" s="201">
        <v>0</v>
      </c>
      <c r="C13" s="201">
        <v>0</v>
      </c>
      <c r="D13" s="201">
        <v>4.9800000000000004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7.93</v>
      </c>
      <c r="K13" s="201">
        <v>2.89</v>
      </c>
      <c r="L13" s="201">
        <v>9.0299999999999994</v>
      </c>
      <c r="M13" s="201">
        <v>2.65</v>
      </c>
      <c r="N13" s="201">
        <v>2.95</v>
      </c>
      <c r="O13" s="201">
        <v>3.28</v>
      </c>
      <c r="P13" s="201">
        <v>5.13</v>
      </c>
      <c r="Q13" s="201">
        <v>0.42</v>
      </c>
      <c r="R13" s="201">
        <v>1.3</v>
      </c>
      <c r="S13" s="201">
        <v>0.65</v>
      </c>
      <c r="T13" s="201">
        <v>1.44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1.63</v>
      </c>
      <c r="AD13" s="201">
        <v>0</v>
      </c>
      <c r="AE13" s="201">
        <v>0</v>
      </c>
      <c r="AF13" s="201">
        <v>0</v>
      </c>
      <c r="AG13" s="201">
        <v>1.22</v>
      </c>
      <c r="AH13" s="201">
        <v>0</v>
      </c>
      <c r="AI13" s="201">
        <v>0</v>
      </c>
      <c r="AJ13" s="201">
        <v>0</v>
      </c>
      <c r="AK13" s="201">
        <v>4.82</v>
      </c>
      <c r="AL13" s="201">
        <v>0</v>
      </c>
      <c r="AM13" s="201">
        <v>0</v>
      </c>
      <c r="AN13" s="201">
        <v>0</v>
      </c>
      <c r="AO13" s="201">
        <v>43.05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0.56999999999999995</v>
      </c>
      <c r="AV13" s="201">
        <v>0</v>
      </c>
      <c r="AW13" s="201">
        <v>0</v>
      </c>
      <c r="AX13" s="201">
        <v>0.13</v>
      </c>
      <c r="AY13" s="201">
        <v>1.54</v>
      </c>
    </row>
    <row r="14" spans="1:51">
      <c r="A14" t="s">
        <v>56</v>
      </c>
      <c r="B14" s="201">
        <v>0</v>
      </c>
      <c r="C14" s="201">
        <v>0</v>
      </c>
      <c r="D14" s="201">
        <v>4.9800000000000004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7.93</v>
      </c>
      <c r="K14" s="201">
        <v>2.89</v>
      </c>
      <c r="L14" s="201">
        <v>9.0299999999999994</v>
      </c>
      <c r="M14" s="201">
        <v>2.65</v>
      </c>
      <c r="N14" s="201">
        <v>2.95</v>
      </c>
      <c r="O14" s="201">
        <v>3.28</v>
      </c>
      <c r="P14" s="201">
        <v>5.13</v>
      </c>
      <c r="Q14" s="201">
        <v>0.42</v>
      </c>
      <c r="R14" s="201">
        <v>1.3</v>
      </c>
      <c r="S14" s="201">
        <v>0.65</v>
      </c>
      <c r="T14" s="201">
        <v>1.44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1.63</v>
      </c>
      <c r="AD14" s="201">
        <v>0</v>
      </c>
      <c r="AE14" s="201">
        <v>0</v>
      </c>
      <c r="AF14" s="201">
        <v>0</v>
      </c>
      <c r="AG14" s="201">
        <v>1.22</v>
      </c>
      <c r="AH14" s="201">
        <v>0</v>
      </c>
      <c r="AI14" s="201">
        <v>0</v>
      </c>
      <c r="AJ14" s="201">
        <v>0</v>
      </c>
      <c r="AK14" s="201">
        <v>4.82</v>
      </c>
      <c r="AL14" s="201">
        <v>0</v>
      </c>
      <c r="AM14" s="201">
        <v>0</v>
      </c>
      <c r="AN14" s="201">
        <v>0</v>
      </c>
      <c r="AO14" s="201">
        <v>43.05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0.56999999999999995</v>
      </c>
      <c r="AV14" s="201">
        <v>0</v>
      </c>
      <c r="AW14" s="201">
        <v>0</v>
      </c>
      <c r="AX14" s="201">
        <v>0.13</v>
      </c>
      <c r="AY14" s="201">
        <v>2.63</v>
      </c>
    </row>
    <row r="15" spans="1:51">
      <c r="A15" t="s">
        <v>57</v>
      </c>
      <c r="B15" s="201">
        <v>0</v>
      </c>
      <c r="C15" s="201">
        <v>0</v>
      </c>
      <c r="D15" s="201">
        <v>4.9800000000000004</v>
      </c>
      <c r="E15" s="201">
        <v>0</v>
      </c>
      <c r="F15" s="201">
        <v>0</v>
      </c>
      <c r="G15" s="201">
        <v>8.1199999999999992</v>
      </c>
      <c r="H15" s="201">
        <v>0</v>
      </c>
      <c r="I15" s="201">
        <v>0</v>
      </c>
      <c r="J15" s="201">
        <v>8.02</v>
      </c>
      <c r="K15" s="201">
        <v>2.89</v>
      </c>
      <c r="L15" s="201">
        <v>9.15</v>
      </c>
      <c r="M15" s="201">
        <v>2.65</v>
      </c>
      <c r="N15" s="201">
        <v>2.95</v>
      </c>
      <c r="O15" s="201">
        <v>3.28</v>
      </c>
      <c r="P15" s="201">
        <v>5.13</v>
      </c>
      <c r="Q15" s="201">
        <v>0.42</v>
      </c>
      <c r="R15" s="201">
        <v>1.3</v>
      </c>
      <c r="S15" s="201">
        <v>0.65</v>
      </c>
      <c r="T15" s="201">
        <v>1.44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1.63</v>
      </c>
      <c r="AD15" s="201">
        <v>0</v>
      </c>
      <c r="AE15" s="201">
        <v>0</v>
      </c>
      <c r="AF15" s="201">
        <v>0</v>
      </c>
      <c r="AG15" s="201">
        <v>1.22</v>
      </c>
      <c r="AH15" s="201">
        <v>0</v>
      </c>
      <c r="AI15" s="201">
        <v>0</v>
      </c>
      <c r="AJ15" s="201">
        <v>0</v>
      </c>
      <c r="AK15" s="201">
        <v>4.82</v>
      </c>
      <c r="AL15" s="201">
        <v>0</v>
      </c>
      <c r="AM15" s="201">
        <v>0</v>
      </c>
      <c r="AN15" s="201">
        <v>0</v>
      </c>
      <c r="AO15" s="201">
        <v>43.05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0.56999999999999995</v>
      </c>
      <c r="AV15" s="201">
        <v>0</v>
      </c>
      <c r="AW15" s="201">
        <v>0</v>
      </c>
      <c r="AX15" s="201">
        <v>0.13</v>
      </c>
      <c r="AY15" s="201">
        <v>2.63</v>
      </c>
    </row>
    <row r="16" spans="1:51">
      <c r="A16" t="s">
        <v>58</v>
      </c>
      <c r="B16" s="201">
        <v>0</v>
      </c>
      <c r="C16" s="201">
        <v>0</v>
      </c>
      <c r="D16" s="201">
        <v>4.9800000000000004</v>
      </c>
      <c r="E16" s="201">
        <v>0</v>
      </c>
      <c r="F16" s="201">
        <v>0</v>
      </c>
      <c r="G16" s="201">
        <v>8.1199999999999992</v>
      </c>
      <c r="H16" s="201">
        <v>0</v>
      </c>
      <c r="I16" s="201">
        <v>0</v>
      </c>
      <c r="J16" s="201">
        <v>8.02</v>
      </c>
      <c r="K16" s="201">
        <v>2.89</v>
      </c>
      <c r="L16" s="201">
        <v>9.15</v>
      </c>
      <c r="M16" s="201">
        <v>2.65</v>
      </c>
      <c r="N16" s="201">
        <v>2.95</v>
      </c>
      <c r="O16" s="201">
        <v>3.28</v>
      </c>
      <c r="P16" s="201">
        <v>5.13</v>
      </c>
      <c r="Q16" s="201">
        <v>0.42</v>
      </c>
      <c r="R16" s="201">
        <v>0.64</v>
      </c>
      <c r="S16" s="201">
        <v>0.65</v>
      </c>
      <c r="T16" s="201">
        <v>1.44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1.63</v>
      </c>
      <c r="AD16" s="201">
        <v>0</v>
      </c>
      <c r="AE16" s="201">
        <v>0</v>
      </c>
      <c r="AF16" s="201">
        <v>0</v>
      </c>
      <c r="AG16" s="201">
        <v>1.22</v>
      </c>
      <c r="AH16" s="201">
        <v>0</v>
      </c>
      <c r="AI16" s="201">
        <v>0</v>
      </c>
      <c r="AJ16" s="201">
        <v>0</v>
      </c>
      <c r="AK16" s="201">
        <v>4.82</v>
      </c>
      <c r="AL16" s="201">
        <v>0</v>
      </c>
      <c r="AM16" s="201">
        <v>0</v>
      </c>
      <c r="AN16" s="201">
        <v>0</v>
      </c>
      <c r="AO16" s="201">
        <v>43.05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0.56999999999999995</v>
      </c>
      <c r="AV16" s="201">
        <v>0</v>
      </c>
      <c r="AW16" s="201">
        <v>0</v>
      </c>
      <c r="AX16" s="201">
        <v>0.13</v>
      </c>
      <c r="AY16" s="201">
        <v>2.63</v>
      </c>
    </row>
    <row r="17" spans="1:51">
      <c r="A17" t="s">
        <v>59</v>
      </c>
      <c r="B17" s="201">
        <v>0</v>
      </c>
      <c r="C17" s="201">
        <v>0</v>
      </c>
      <c r="D17" s="201">
        <v>4.9800000000000004</v>
      </c>
      <c r="E17" s="201">
        <v>0</v>
      </c>
      <c r="F17" s="201">
        <v>0</v>
      </c>
      <c r="G17" s="201">
        <v>8.1199999999999992</v>
      </c>
      <c r="H17" s="201">
        <v>0</v>
      </c>
      <c r="I17" s="201">
        <v>0</v>
      </c>
      <c r="J17" s="201">
        <v>8.02</v>
      </c>
      <c r="K17" s="201">
        <v>2.89</v>
      </c>
      <c r="L17" s="201">
        <v>9.15</v>
      </c>
      <c r="M17" s="201">
        <v>2.65</v>
      </c>
      <c r="N17" s="201">
        <v>2.95</v>
      </c>
      <c r="O17" s="201">
        <v>3.28</v>
      </c>
      <c r="P17" s="201">
        <v>5.13</v>
      </c>
      <c r="Q17" s="201">
        <v>0.42</v>
      </c>
      <c r="R17" s="201">
        <v>0.64</v>
      </c>
      <c r="S17" s="201">
        <v>0.65</v>
      </c>
      <c r="T17" s="201">
        <v>1.44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1.63</v>
      </c>
      <c r="AD17" s="201">
        <v>0</v>
      </c>
      <c r="AE17" s="201">
        <v>0</v>
      </c>
      <c r="AF17" s="201">
        <v>0</v>
      </c>
      <c r="AG17" s="201">
        <v>1.22</v>
      </c>
      <c r="AH17" s="201">
        <v>0</v>
      </c>
      <c r="AI17" s="201">
        <v>0</v>
      </c>
      <c r="AJ17" s="201">
        <v>0</v>
      </c>
      <c r="AK17" s="201">
        <v>3.81</v>
      </c>
      <c r="AL17" s="201">
        <v>0</v>
      </c>
      <c r="AM17" s="201">
        <v>0</v>
      </c>
      <c r="AN17" s="201">
        <v>0</v>
      </c>
      <c r="AO17" s="201">
        <v>43.05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0.56999999999999995</v>
      </c>
      <c r="AV17" s="201">
        <v>0</v>
      </c>
      <c r="AW17" s="201">
        <v>0.17</v>
      </c>
      <c r="AX17" s="201">
        <v>0.13</v>
      </c>
      <c r="AY17" s="201">
        <v>2.63</v>
      </c>
    </row>
    <row r="18" spans="1:51">
      <c r="A18" t="s">
        <v>60</v>
      </c>
      <c r="B18" s="201">
        <v>0</v>
      </c>
      <c r="C18" s="201">
        <v>0</v>
      </c>
      <c r="D18" s="201">
        <v>4.9800000000000004</v>
      </c>
      <c r="E18" s="201">
        <v>0</v>
      </c>
      <c r="F18" s="201">
        <v>0</v>
      </c>
      <c r="G18" s="201">
        <v>8.1199999999999992</v>
      </c>
      <c r="H18" s="201">
        <v>0</v>
      </c>
      <c r="I18" s="201">
        <v>0</v>
      </c>
      <c r="J18" s="201">
        <v>8.02</v>
      </c>
      <c r="K18" s="201">
        <v>2.89</v>
      </c>
      <c r="L18" s="201">
        <v>9.15</v>
      </c>
      <c r="M18" s="201">
        <v>2.65</v>
      </c>
      <c r="N18" s="201">
        <v>2.95</v>
      </c>
      <c r="O18" s="201">
        <v>3.28</v>
      </c>
      <c r="P18" s="201">
        <v>5.13</v>
      </c>
      <c r="Q18" s="201">
        <v>0.42</v>
      </c>
      <c r="R18" s="201">
        <v>0.64</v>
      </c>
      <c r="S18" s="201">
        <v>0.65</v>
      </c>
      <c r="T18" s="201">
        <v>1.44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1.63</v>
      </c>
      <c r="AD18" s="201">
        <v>0</v>
      </c>
      <c r="AE18" s="201">
        <v>0</v>
      </c>
      <c r="AF18" s="201">
        <v>0</v>
      </c>
      <c r="AG18" s="201">
        <v>1.22</v>
      </c>
      <c r="AH18" s="201">
        <v>0</v>
      </c>
      <c r="AI18" s="201">
        <v>0</v>
      </c>
      <c r="AJ18" s="201">
        <v>0</v>
      </c>
      <c r="AK18" s="201">
        <v>3.81</v>
      </c>
      <c r="AL18" s="201">
        <v>0</v>
      </c>
      <c r="AM18" s="201">
        <v>0</v>
      </c>
      <c r="AN18" s="201">
        <v>0</v>
      </c>
      <c r="AO18" s="201">
        <v>43.05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0.56999999999999995</v>
      </c>
      <c r="AV18" s="201">
        <v>0</v>
      </c>
      <c r="AW18" s="201">
        <v>0.17</v>
      </c>
      <c r="AX18" s="201">
        <v>0.13</v>
      </c>
      <c r="AY18" s="201">
        <v>2.63</v>
      </c>
    </row>
    <row r="19" spans="1:51">
      <c r="A19" t="s">
        <v>61</v>
      </c>
      <c r="B19" s="201">
        <v>0</v>
      </c>
      <c r="C19" s="201">
        <v>0</v>
      </c>
      <c r="D19" s="201">
        <v>4.9800000000000004</v>
      </c>
      <c r="E19" s="201">
        <v>0</v>
      </c>
      <c r="F19" s="201">
        <v>0</v>
      </c>
      <c r="G19" s="201">
        <v>8.1199999999999992</v>
      </c>
      <c r="H19" s="201">
        <v>0</v>
      </c>
      <c r="I19" s="201">
        <v>0</v>
      </c>
      <c r="J19" s="201">
        <v>8.02</v>
      </c>
      <c r="K19" s="201">
        <v>2.89</v>
      </c>
      <c r="L19" s="201">
        <v>9.15</v>
      </c>
      <c r="M19" s="201">
        <v>2.65</v>
      </c>
      <c r="N19" s="201">
        <v>2.95</v>
      </c>
      <c r="O19" s="201">
        <v>3.28</v>
      </c>
      <c r="P19" s="201">
        <v>5.13</v>
      </c>
      <c r="Q19" s="201">
        <v>0.42</v>
      </c>
      <c r="R19" s="201">
        <v>0.64</v>
      </c>
      <c r="S19" s="201">
        <v>0.65</v>
      </c>
      <c r="T19" s="201">
        <v>1.44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1.63</v>
      </c>
      <c r="AD19" s="201">
        <v>0</v>
      </c>
      <c r="AE19" s="201">
        <v>0</v>
      </c>
      <c r="AF19" s="201">
        <v>0</v>
      </c>
      <c r="AG19" s="201">
        <v>1.22</v>
      </c>
      <c r="AH19" s="201">
        <v>0</v>
      </c>
      <c r="AI19" s="201">
        <v>0</v>
      </c>
      <c r="AJ19" s="201">
        <v>0</v>
      </c>
      <c r="AK19" s="201">
        <v>3.81</v>
      </c>
      <c r="AL19" s="201">
        <v>0</v>
      </c>
      <c r="AM19" s="201">
        <v>0</v>
      </c>
      <c r="AN19" s="201">
        <v>0</v>
      </c>
      <c r="AO19" s="201">
        <v>43.05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0.56999999999999995</v>
      </c>
      <c r="AV19" s="201">
        <v>0</v>
      </c>
      <c r="AW19" s="201">
        <v>0.17</v>
      </c>
      <c r="AX19" s="201">
        <v>0.13</v>
      </c>
      <c r="AY19" s="201">
        <v>2.63</v>
      </c>
    </row>
    <row r="20" spans="1:51">
      <c r="A20" t="s">
        <v>62</v>
      </c>
      <c r="B20" s="201">
        <v>0</v>
      </c>
      <c r="C20" s="201">
        <v>0</v>
      </c>
      <c r="D20" s="201">
        <v>4.9800000000000004</v>
      </c>
      <c r="E20" s="201">
        <v>0</v>
      </c>
      <c r="F20" s="201">
        <v>0</v>
      </c>
      <c r="G20" s="201">
        <v>8.1199999999999992</v>
      </c>
      <c r="H20" s="201">
        <v>0</v>
      </c>
      <c r="I20" s="201">
        <v>0</v>
      </c>
      <c r="J20" s="201">
        <v>8.02</v>
      </c>
      <c r="K20" s="201">
        <v>2.89</v>
      </c>
      <c r="L20" s="201">
        <v>9.15</v>
      </c>
      <c r="M20" s="201">
        <v>2.65</v>
      </c>
      <c r="N20" s="201">
        <v>2.95</v>
      </c>
      <c r="O20" s="201">
        <v>3.28</v>
      </c>
      <c r="P20" s="201">
        <v>5.13</v>
      </c>
      <c r="Q20" s="201">
        <v>0.42</v>
      </c>
      <c r="R20" s="201">
        <v>0.64</v>
      </c>
      <c r="S20" s="201">
        <v>0.65</v>
      </c>
      <c r="T20" s="201">
        <v>1.44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1.63</v>
      </c>
      <c r="AD20" s="201">
        <v>0</v>
      </c>
      <c r="AE20" s="201">
        <v>0</v>
      </c>
      <c r="AF20" s="201">
        <v>0</v>
      </c>
      <c r="AG20" s="201">
        <v>1.22</v>
      </c>
      <c r="AH20" s="201">
        <v>0</v>
      </c>
      <c r="AI20" s="201">
        <v>0</v>
      </c>
      <c r="AJ20" s="201">
        <v>0</v>
      </c>
      <c r="AK20" s="201">
        <v>3.81</v>
      </c>
      <c r="AL20" s="201">
        <v>0</v>
      </c>
      <c r="AM20" s="201">
        <v>0</v>
      </c>
      <c r="AN20" s="201">
        <v>0</v>
      </c>
      <c r="AO20" s="201">
        <v>43.05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0.56999999999999995</v>
      </c>
      <c r="AV20" s="201">
        <v>0</v>
      </c>
      <c r="AW20" s="201">
        <v>0</v>
      </c>
      <c r="AX20" s="201">
        <v>0.13</v>
      </c>
      <c r="AY20" s="201">
        <v>2.63</v>
      </c>
    </row>
    <row r="21" spans="1:51">
      <c r="A21" t="s">
        <v>63</v>
      </c>
      <c r="B21" s="201">
        <v>0</v>
      </c>
      <c r="C21" s="201">
        <v>0</v>
      </c>
      <c r="D21" s="201">
        <v>4.9800000000000004</v>
      </c>
      <c r="E21" s="201">
        <v>0</v>
      </c>
      <c r="F21" s="201">
        <v>0</v>
      </c>
      <c r="G21" s="201">
        <v>8.1199999999999992</v>
      </c>
      <c r="H21" s="201">
        <v>0</v>
      </c>
      <c r="I21" s="201">
        <v>0</v>
      </c>
      <c r="J21" s="201">
        <v>8.02</v>
      </c>
      <c r="K21" s="201">
        <v>2.89</v>
      </c>
      <c r="L21" s="201">
        <v>9.15</v>
      </c>
      <c r="M21" s="201">
        <v>2.65</v>
      </c>
      <c r="N21" s="201">
        <v>2.95</v>
      </c>
      <c r="O21" s="201">
        <v>3.28</v>
      </c>
      <c r="P21" s="201">
        <v>5.13</v>
      </c>
      <c r="Q21" s="201">
        <v>0.42</v>
      </c>
      <c r="R21" s="201">
        <v>0.64</v>
      </c>
      <c r="S21" s="201">
        <v>0.65</v>
      </c>
      <c r="T21" s="201">
        <v>1.44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1.63</v>
      </c>
      <c r="AD21" s="201">
        <v>0</v>
      </c>
      <c r="AE21" s="201">
        <v>0</v>
      </c>
      <c r="AF21" s="201">
        <v>0</v>
      </c>
      <c r="AG21" s="201">
        <v>1.22</v>
      </c>
      <c r="AH21" s="201">
        <v>0</v>
      </c>
      <c r="AI21" s="201">
        <v>0</v>
      </c>
      <c r="AJ21" s="201">
        <v>0</v>
      </c>
      <c r="AK21" s="201">
        <v>3.81</v>
      </c>
      <c r="AL21" s="201">
        <v>0</v>
      </c>
      <c r="AM21" s="201">
        <v>0</v>
      </c>
      <c r="AN21" s="201">
        <v>0</v>
      </c>
      <c r="AO21" s="201">
        <v>43.05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0.56999999999999995</v>
      </c>
      <c r="AV21" s="201">
        <v>0</v>
      </c>
      <c r="AW21" s="201">
        <v>0</v>
      </c>
      <c r="AX21" s="201">
        <v>0.13</v>
      </c>
      <c r="AY21" s="201">
        <v>2.63</v>
      </c>
    </row>
    <row r="22" spans="1:51">
      <c r="A22" t="s">
        <v>64</v>
      </c>
      <c r="B22" s="201">
        <v>0</v>
      </c>
      <c r="C22" s="201">
        <v>0</v>
      </c>
      <c r="D22" s="201">
        <v>4.9800000000000004</v>
      </c>
      <c r="E22" s="201">
        <v>0</v>
      </c>
      <c r="F22" s="201">
        <v>0</v>
      </c>
      <c r="G22" s="201">
        <v>8.1199999999999992</v>
      </c>
      <c r="H22" s="201">
        <v>0</v>
      </c>
      <c r="I22" s="201">
        <v>0</v>
      </c>
      <c r="J22" s="201">
        <v>8.02</v>
      </c>
      <c r="K22" s="201">
        <v>2.89</v>
      </c>
      <c r="L22" s="201">
        <v>9.15</v>
      </c>
      <c r="M22" s="201">
        <v>2.65</v>
      </c>
      <c r="N22" s="201">
        <v>2.95</v>
      </c>
      <c r="O22" s="201">
        <v>3.28</v>
      </c>
      <c r="P22" s="201">
        <v>5.13</v>
      </c>
      <c r="Q22" s="201">
        <v>0.42</v>
      </c>
      <c r="R22" s="201">
        <v>0.64</v>
      </c>
      <c r="S22" s="201">
        <v>0.65</v>
      </c>
      <c r="T22" s="201">
        <v>1.44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1.63</v>
      </c>
      <c r="AD22" s="201">
        <v>0</v>
      </c>
      <c r="AE22" s="201">
        <v>0</v>
      </c>
      <c r="AF22" s="201">
        <v>0</v>
      </c>
      <c r="AG22" s="201">
        <v>1.22</v>
      </c>
      <c r="AH22" s="201">
        <v>0</v>
      </c>
      <c r="AI22" s="201">
        <v>0</v>
      </c>
      <c r="AJ22" s="201">
        <v>0</v>
      </c>
      <c r="AK22" s="201">
        <v>3.81</v>
      </c>
      <c r="AL22" s="201">
        <v>0</v>
      </c>
      <c r="AM22" s="201">
        <v>0</v>
      </c>
      <c r="AN22" s="201">
        <v>0</v>
      </c>
      <c r="AO22" s="201">
        <v>43.05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0.56999999999999995</v>
      </c>
      <c r="AV22" s="201">
        <v>0</v>
      </c>
      <c r="AW22" s="201">
        <v>0</v>
      </c>
      <c r="AX22" s="201">
        <v>0.13</v>
      </c>
      <c r="AY22" s="201">
        <v>2.63</v>
      </c>
    </row>
    <row r="23" spans="1:51">
      <c r="A23" t="s">
        <v>65</v>
      </c>
      <c r="B23" s="201">
        <v>0</v>
      </c>
      <c r="C23" s="201">
        <v>0</v>
      </c>
      <c r="D23" s="201">
        <v>4.9800000000000004</v>
      </c>
      <c r="E23" s="201">
        <v>0</v>
      </c>
      <c r="F23" s="201">
        <v>0</v>
      </c>
      <c r="G23" s="201">
        <v>8.1199999999999992</v>
      </c>
      <c r="H23" s="201">
        <v>0</v>
      </c>
      <c r="I23" s="201">
        <v>0</v>
      </c>
      <c r="J23" s="201">
        <v>8.02</v>
      </c>
      <c r="K23" s="201">
        <v>2.89</v>
      </c>
      <c r="L23" s="201">
        <v>9.48</v>
      </c>
      <c r="M23" s="201">
        <v>2.65</v>
      </c>
      <c r="N23" s="201">
        <v>2.95</v>
      </c>
      <c r="O23" s="201">
        <v>3.28</v>
      </c>
      <c r="P23" s="201">
        <v>5.13</v>
      </c>
      <c r="Q23" s="201">
        <v>0.42</v>
      </c>
      <c r="R23" s="201">
        <v>0.64</v>
      </c>
      <c r="S23" s="201">
        <v>0.65</v>
      </c>
      <c r="T23" s="201">
        <v>1.44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1.63</v>
      </c>
      <c r="AD23" s="201">
        <v>0</v>
      </c>
      <c r="AE23" s="201">
        <v>0</v>
      </c>
      <c r="AF23" s="201">
        <v>0</v>
      </c>
      <c r="AG23" s="201">
        <v>1.22</v>
      </c>
      <c r="AH23" s="201">
        <v>0</v>
      </c>
      <c r="AI23" s="201">
        <v>0</v>
      </c>
      <c r="AJ23" s="201">
        <v>0</v>
      </c>
      <c r="AK23" s="201">
        <v>3.81</v>
      </c>
      <c r="AL23" s="201">
        <v>0</v>
      </c>
      <c r="AM23" s="201">
        <v>0</v>
      </c>
      <c r="AN23" s="201">
        <v>0</v>
      </c>
      <c r="AO23" s="201">
        <v>43.05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0.56999999999999995</v>
      </c>
      <c r="AV23" s="201">
        <v>0</v>
      </c>
      <c r="AW23" s="201">
        <v>0</v>
      </c>
      <c r="AX23" s="201">
        <v>0.13</v>
      </c>
      <c r="AY23" s="201">
        <v>2.63</v>
      </c>
    </row>
    <row r="24" spans="1:51">
      <c r="A24" t="s">
        <v>66</v>
      </c>
      <c r="B24" s="201">
        <v>0</v>
      </c>
      <c r="C24" s="201">
        <v>0</v>
      </c>
      <c r="D24" s="201">
        <v>4.9800000000000004</v>
      </c>
      <c r="E24" s="201">
        <v>0</v>
      </c>
      <c r="F24" s="201">
        <v>0</v>
      </c>
      <c r="G24" s="201">
        <v>8.1199999999999992</v>
      </c>
      <c r="H24" s="201">
        <v>0</v>
      </c>
      <c r="I24" s="201">
        <v>0</v>
      </c>
      <c r="J24" s="201">
        <v>8.02</v>
      </c>
      <c r="K24" s="201">
        <v>2.89</v>
      </c>
      <c r="L24" s="201">
        <v>9.15</v>
      </c>
      <c r="M24" s="201">
        <v>2.65</v>
      </c>
      <c r="N24" s="201">
        <v>2.95</v>
      </c>
      <c r="O24" s="201">
        <v>3.28</v>
      </c>
      <c r="P24" s="201">
        <v>5.13</v>
      </c>
      <c r="Q24" s="201">
        <v>0.42</v>
      </c>
      <c r="R24" s="201">
        <v>0.64</v>
      </c>
      <c r="S24" s="201">
        <v>0.65</v>
      </c>
      <c r="T24" s="201">
        <v>1.44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1.63</v>
      </c>
      <c r="AD24" s="201">
        <v>0</v>
      </c>
      <c r="AE24" s="201">
        <v>0</v>
      </c>
      <c r="AF24" s="201">
        <v>0</v>
      </c>
      <c r="AG24" s="201">
        <v>1.22</v>
      </c>
      <c r="AH24" s="201">
        <v>0</v>
      </c>
      <c r="AI24" s="201">
        <v>0</v>
      </c>
      <c r="AJ24" s="201">
        <v>0</v>
      </c>
      <c r="AK24" s="201">
        <v>3.81</v>
      </c>
      <c r="AL24" s="201">
        <v>0</v>
      </c>
      <c r="AM24" s="201">
        <v>0</v>
      </c>
      <c r="AN24" s="201">
        <v>0</v>
      </c>
      <c r="AO24" s="201">
        <v>43.05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0.56999999999999995</v>
      </c>
      <c r="AV24" s="201">
        <v>0</v>
      </c>
      <c r="AW24" s="201">
        <v>0</v>
      </c>
      <c r="AX24" s="201">
        <v>0.13</v>
      </c>
      <c r="AY24" s="201">
        <v>2.63</v>
      </c>
    </row>
    <row r="25" spans="1:51">
      <c r="A25" t="s">
        <v>67</v>
      </c>
      <c r="B25" s="201">
        <v>0</v>
      </c>
      <c r="C25" s="201">
        <v>0</v>
      </c>
      <c r="D25" s="201">
        <v>4.9800000000000004</v>
      </c>
      <c r="E25" s="201">
        <v>0</v>
      </c>
      <c r="F25" s="201">
        <v>0</v>
      </c>
      <c r="G25" s="201">
        <v>8.1199999999999992</v>
      </c>
      <c r="H25" s="201">
        <v>0</v>
      </c>
      <c r="I25" s="201">
        <v>0</v>
      </c>
      <c r="J25" s="201">
        <v>8.02</v>
      </c>
      <c r="K25" s="201">
        <v>2.89</v>
      </c>
      <c r="L25" s="201">
        <v>9.15</v>
      </c>
      <c r="M25" s="201">
        <v>2.65</v>
      </c>
      <c r="N25" s="201">
        <v>2.95</v>
      </c>
      <c r="O25" s="201">
        <v>3.28</v>
      </c>
      <c r="P25" s="201">
        <v>5.13</v>
      </c>
      <c r="Q25" s="201">
        <v>0.42</v>
      </c>
      <c r="R25" s="201">
        <v>0.64</v>
      </c>
      <c r="S25" s="201">
        <v>0.65</v>
      </c>
      <c r="T25" s="201">
        <v>1.44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1.63</v>
      </c>
      <c r="AD25" s="201">
        <v>0</v>
      </c>
      <c r="AE25" s="201">
        <v>0</v>
      </c>
      <c r="AF25" s="201">
        <v>0</v>
      </c>
      <c r="AG25" s="201">
        <v>1.22</v>
      </c>
      <c r="AH25" s="201">
        <v>0</v>
      </c>
      <c r="AI25" s="201">
        <v>0</v>
      </c>
      <c r="AJ25" s="201">
        <v>0</v>
      </c>
      <c r="AK25" s="201">
        <v>3.81</v>
      </c>
      <c r="AL25" s="201">
        <v>0</v>
      </c>
      <c r="AM25" s="201">
        <v>0</v>
      </c>
      <c r="AN25" s="201">
        <v>0</v>
      </c>
      <c r="AO25" s="201">
        <v>43.05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0.56999999999999995</v>
      </c>
      <c r="AV25" s="201">
        <v>0</v>
      </c>
      <c r="AW25" s="201">
        <v>0</v>
      </c>
      <c r="AX25" s="201">
        <v>0.13</v>
      </c>
      <c r="AY25" s="201">
        <v>2.63</v>
      </c>
    </row>
    <row r="26" spans="1:51">
      <c r="A26" t="s">
        <v>68</v>
      </c>
      <c r="B26" s="201">
        <v>0</v>
      </c>
      <c r="C26" s="201">
        <v>0</v>
      </c>
      <c r="D26" s="201">
        <v>4.9800000000000004</v>
      </c>
      <c r="E26" s="201">
        <v>0</v>
      </c>
      <c r="F26" s="201">
        <v>0</v>
      </c>
      <c r="G26" s="201">
        <v>8.1199999999999992</v>
      </c>
      <c r="H26" s="201">
        <v>0</v>
      </c>
      <c r="I26" s="201">
        <v>0</v>
      </c>
      <c r="J26" s="201">
        <v>8.02</v>
      </c>
      <c r="K26" s="201">
        <v>2.89</v>
      </c>
      <c r="L26" s="201">
        <v>9.15</v>
      </c>
      <c r="M26" s="201">
        <v>2.65</v>
      </c>
      <c r="N26" s="201">
        <v>2.95</v>
      </c>
      <c r="O26" s="201">
        <v>3.28</v>
      </c>
      <c r="P26" s="201">
        <v>5.13</v>
      </c>
      <c r="Q26" s="201">
        <v>0.42</v>
      </c>
      <c r="R26" s="201">
        <v>0.64</v>
      </c>
      <c r="S26" s="201">
        <v>0.65</v>
      </c>
      <c r="T26" s="201">
        <v>1.44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1.63</v>
      </c>
      <c r="AD26" s="201">
        <v>0</v>
      </c>
      <c r="AE26" s="201">
        <v>0</v>
      </c>
      <c r="AF26" s="201">
        <v>0</v>
      </c>
      <c r="AG26" s="201">
        <v>1.22</v>
      </c>
      <c r="AH26" s="201">
        <v>0</v>
      </c>
      <c r="AI26" s="201">
        <v>0</v>
      </c>
      <c r="AJ26" s="201">
        <v>0</v>
      </c>
      <c r="AK26" s="201">
        <v>3.81</v>
      </c>
      <c r="AL26" s="201">
        <v>0</v>
      </c>
      <c r="AM26" s="201">
        <v>0</v>
      </c>
      <c r="AN26" s="201">
        <v>0</v>
      </c>
      <c r="AO26" s="201">
        <v>43.05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0.56999999999999995</v>
      </c>
      <c r="AV26" s="201">
        <v>0</v>
      </c>
      <c r="AW26" s="201">
        <v>0</v>
      </c>
      <c r="AX26" s="201">
        <v>0.13</v>
      </c>
      <c r="AY26" s="201">
        <v>2.63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8.1199999999999992</v>
      </c>
      <c r="H27" s="201">
        <v>0</v>
      </c>
      <c r="I27" s="201">
        <v>0</v>
      </c>
      <c r="J27" s="201">
        <v>7.93</v>
      </c>
      <c r="K27" s="201">
        <v>2.89</v>
      </c>
      <c r="L27" s="201">
        <v>9.4499999999999993</v>
      </c>
      <c r="M27" s="201">
        <v>2.65</v>
      </c>
      <c r="N27" s="201">
        <v>2.95</v>
      </c>
      <c r="O27" s="201">
        <v>3.28</v>
      </c>
      <c r="P27" s="201">
        <v>5.13</v>
      </c>
      <c r="Q27" s="201">
        <v>0.42</v>
      </c>
      <c r="R27" s="201">
        <v>0.64</v>
      </c>
      <c r="S27" s="201">
        <v>0.65</v>
      </c>
      <c r="T27" s="201">
        <v>1.44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1.63</v>
      </c>
      <c r="AD27" s="201">
        <v>0</v>
      </c>
      <c r="AE27" s="201">
        <v>0</v>
      </c>
      <c r="AF27" s="201">
        <v>0</v>
      </c>
      <c r="AG27" s="201">
        <v>1.22</v>
      </c>
      <c r="AH27" s="201">
        <v>0</v>
      </c>
      <c r="AI27" s="201">
        <v>0</v>
      </c>
      <c r="AJ27" s="201">
        <v>0</v>
      </c>
      <c r="AK27" s="201">
        <v>3.81</v>
      </c>
      <c r="AL27" s="201">
        <v>0</v>
      </c>
      <c r="AM27" s="201">
        <v>0</v>
      </c>
      <c r="AN27" s="201">
        <v>0</v>
      </c>
      <c r="AO27" s="201">
        <v>43.05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0.56999999999999995</v>
      </c>
      <c r="AV27" s="201">
        <v>0</v>
      </c>
      <c r="AW27" s="201">
        <v>0</v>
      </c>
      <c r="AX27" s="201">
        <v>0.13</v>
      </c>
      <c r="AY27" s="201">
        <v>2.63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8.1199999999999992</v>
      </c>
      <c r="H28" s="201">
        <v>0</v>
      </c>
      <c r="I28" s="201">
        <v>0</v>
      </c>
      <c r="J28" s="201">
        <v>7.93</v>
      </c>
      <c r="K28" s="201">
        <v>2.89</v>
      </c>
      <c r="L28" s="201">
        <v>9.48</v>
      </c>
      <c r="M28" s="201">
        <v>2.65</v>
      </c>
      <c r="N28" s="201">
        <v>2.95</v>
      </c>
      <c r="O28" s="201">
        <v>3.28</v>
      </c>
      <c r="P28" s="201">
        <v>5.13</v>
      </c>
      <c r="Q28" s="201">
        <v>0.42</v>
      </c>
      <c r="R28" s="201">
        <v>0.64</v>
      </c>
      <c r="S28" s="201">
        <v>0.65</v>
      </c>
      <c r="T28" s="201">
        <v>1.44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1.63</v>
      </c>
      <c r="AD28" s="201">
        <v>0</v>
      </c>
      <c r="AE28" s="201">
        <v>0</v>
      </c>
      <c r="AF28" s="201">
        <v>0</v>
      </c>
      <c r="AG28" s="201">
        <v>1.22</v>
      </c>
      <c r="AH28" s="201">
        <v>0</v>
      </c>
      <c r="AI28" s="201">
        <v>0</v>
      </c>
      <c r="AJ28" s="201">
        <v>0</v>
      </c>
      <c r="AK28" s="201">
        <v>3.81</v>
      </c>
      <c r="AL28" s="201">
        <v>0</v>
      </c>
      <c r="AM28" s="201">
        <v>0</v>
      </c>
      <c r="AN28" s="201">
        <v>0</v>
      </c>
      <c r="AO28" s="201">
        <v>43.05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0.56999999999999995</v>
      </c>
      <c r="AV28" s="201">
        <v>0</v>
      </c>
      <c r="AW28" s="201">
        <v>0</v>
      </c>
      <c r="AX28" s="201">
        <v>0.13</v>
      </c>
      <c r="AY28" s="201">
        <v>2.63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8.1199999999999992</v>
      </c>
      <c r="H29" s="201">
        <v>0</v>
      </c>
      <c r="I29" s="201">
        <v>0</v>
      </c>
      <c r="J29" s="201">
        <v>7.93</v>
      </c>
      <c r="K29" s="201">
        <v>2.89</v>
      </c>
      <c r="L29" s="201">
        <v>9.48</v>
      </c>
      <c r="M29" s="201">
        <v>2.65</v>
      </c>
      <c r="N29" s="201">
        <v>2.95</v>
      </c>
      <c r="O29" s="201">
        <v>3.28</v>
      </c>
      <c r="P29" s="201">
        <v>5.13</v>
      </c>
      <c r="Q29" s="201">
        <v>0.42</v>
      </c>
      <c r="R29" s="201">
        <v>0.66</v>
      </c>
      <c r="S29" s="201">
        <v>0.65</v>
      </c>
      <c r="T29" s="201">
        <v>1.44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1.63</v>
      </c>
      <c r="AD29" s="201">
        <v>0</v>
      </c>
      <c r="AE29" s="201">
        <v>0</v>
      </c>
      <c r="AF29" s="201">
        <v>0</v>
      </c>
      <c r="AG29" s="201">
        <v>1.22</v>
      </c>
      <c r="AH29" s="201">
        <v>0</v>
      </c>
      <c r="AI29" s="201">
        <v>0</v>
      </c>
      <c r="AJ29" s="201">
        <v>0</v>
      </c>
      <c r="AK29" s="201">
        <v>3.81</v>
      </c>
      <c r="AL29" s="201">
        <v>0</v>
      </c>
      <c r="AM29" s="201">
        <v>0</v>
      </c>
      <c r="AN29" s="201">
        <v>0</v>
      </c>
      <c r="AO29" s="201">
        <v>43.05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0.56999999999999995</v>
      </c>
      <c r="AV29" s="201">
        <v>0</v>
      </c>
      <c r="AW29" s="201">
        <v>0</v>
      </c>
      <c r="AX29" s="201">
        <v>0.13</v>
      </c>
      <c r="AY29" s="201">
        <v>2.63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8.1199999999999992</v>
      </c>
      <c r="H30" s="201">
        <v>0</v>
      </c>
      <c r="I30" s="201">
        <v>0</v>
      </c>
      <c r="J30" s="201">
        <v>7.93</v>
      </c>
      <c r="K30" s="201">
        <v>2.89</v>
      </c>
      <c r="L30" s="201">
        <v>9.48</v>
      </c>
      <c r="M30" s="201">
        <v>2.65</v>
      </c>
      <c r="N30" s="201">
        <v>2.95</v>
      </c>
      <c r="O30" s="201">
        <v>3.28</v>
      </c>
      <c r="P30" s="201">
        <v>5.13</v>
      </c>
      <c r="Q30" s="201">
        <v>0.42</v>
      </c>
      <c r="R30" s="201">
        <v>0.66</v>
      </c>
      <c r="S30" s="201">
        <v>0.65</v>
      </c>
      <c r="T30" s="201">
        <v>1.44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1.63</v>
      </c>
      <c r="AD30" s="201">
        <v>0</v>
      </c>
      <c r="AE30" s="201">
        <v>0</v>
      </c>
      <c r="AF30" s="201">
        <v>0</v>
      </c>
      <c r="AG30" s="201">
        <v>1.22</v>
      </c>
      <c r="AH30" s="201">
        <v>0</v>
      </c>
      <c r="AI30" s="201">
        <v>0</v>
      </c>
      <c r="AJ30" s="201">
        <v>0</v>
      </c>
      <c r="AK30" s="201">
        <v>3.81</v>
      </c>
      <c r="AL30" s="201">
        <v>0</v>
      </c>
      <c r="AM30" s="201">
        <v>0</v>
      </c>
      <c r="AN30" s="201">
        <v>0</v>
      </c>
      <c r="AO30" s="201">
        <v>43.05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0.56999999999999995</v>
      </c>
      <c r="AV30" s="201">
        <v>0</v>
      </c>
      <c r="AW30" s="201">
        <v>0</v>
      </c>
      <c r="AX30" s="201">
        <v>0.13</v>
      </c>
      <c r="AY30" s="201">
        <v>2.63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8.1199999999999992</v>
      </c>
      <c r="H31" s="201">
        <v>0</v>
      </c>
      <c r="I31" s="201">
        <v>0</v>
      </c>
      <c r="J31" s="201">
        <v>7.82</v>
      </c>
      <c r="K31" s="201">
        <v>2.89</v>
      </c>
      <c r="L31" s="201">
        <v>7.14</v>
      </c>
      <c r="M31" s="201">
        <v>2.65</v>
      </c>
      <c r="N31" s="201">
        <v>2.95</v>
      </c>
      <c r="O31" s="201">
        <v>3.28</v>
      </c>
      <c r="P31" s="201">
        <v>5.13</v>
      </c>
      <c r="Q31" s="201">
        <v>0.42</v>
      </c>
      <c r="R31" s="201">
        <v>0.66</v>
      </c>
      <c r="S31" s="201">
        <v>0.65</v>
      </c>
      <c r="T31" s="201">
        <v>1.44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1.63</v>
      </c>
      <c r="AD31" s="201">
        <v>0</v>
      </c>
      <c r="AE31" s="201">
        <v>0</v>
      </c>
      <c r="AF31" s="201">
        <v>0</v>
      </c>
      <c r="AG31" s="201">
        <v>1.22</v>
      </c>
      <c r="AH31" s="201">
        <v>0</v>
      </c>
      <c r="AI31" s="201">
        <v>0</v>
      </c>
      <c r="AJ31" s="201">
        <v>0</v>
      </c>
      <c r="AK31" s="201">
        <v>3.81</v>
      </c>
      <c r="AL31" s="201">
        <v>0</v>
      </c>
      <c r="AM31" s="201">
        <v>0</v>
      </c>
      <c r="AN31" s="201">
        <v>0</v>
      </c>
      <c r="AO31" s="201">
        <v>43.05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8.74</v>
      </c>
      <c r="AV31" s="201">
        <v>0</v>
      </c>
      <c r="AW31" s="201">
        <v>0</v>
      </c>
      <c r="AX31" s="201">
        <v>0.13</v>
      </c>
      <c r="AY31" s="201">
        <v>2.63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8.1199999999999992</v>
      </c>
      <c r="H32" s="201">
        <v>0</v>
      </c>
      <c r="I32" s="201">
        <v>0</v>
      </c>
      <c r="J32" s="201">
        <v>7.82</v>
      </c>
      <c r="K32" s="201">
        <v>2.89</v>
      </c>
      <c r="L32" s="201">
        <v>7.14</v>
      </c>
      <c r="M32" s="201">
        <v>2.65</v>
      </c>
      <c r="N32" s="201">
        <v>2.95</v>
      </c>
      <c r="O32" s="201">
        <v>3.28</v>
      </c>
      <c r="P32" s="201">
        <v>5.13</v>
      </c>
      <c r="Q32" s="201">
        <v>0.42</v>
      </c>
      <c r="R32" s="201">
        <v>0.66</v>
      </c>
      <c r="S32" s="201">
        <v>0.65</v>
      </c>
      <c r="T32" s="201">
        <v>1.44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1.63</v>
      </c>
      <c r="AD32" s="201">
        <v>0</v>
      </c>
      <c r="AE32" s="201">
        <v>0</v>
      </c>
      <c r="AF32" s="201">
        <v>0</v>
      </c>
      <c r="AG32" s="201">
        <v>1.22</v>
      </c>
      <c r="AH32" s="201">
        <v>0</v>
      </c>
      <c r="AI32" s="201">
        <v>0</v>
      </c>
      <c r="AJ32" s="201">
        <v>0</v>
      </c>
      <c r="AK32" s="201">
        <v>3.81</v>
      </c>
      <c r="AL32" s="201">
        <v>0</v>
      </c>
      <c r="AM32" s="201">
        <v>0</v>
      </c>
      <c r="AN32" s="201">
        <v>0</v>
      </c>
      <c r="AO32" s="201">
        <v>43.05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8.74</v>
      </c>
      <c r="AV32" s="201">
        <v>0</v>
      </c>
      <c r="AW32" s="201">
        <v>0</v>
      </c>
      <c r="AX32" s="201">
        <v>0.13</v>
      </c>
      <c r="AY32" s="201">
        <v>2.63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8.1199999999999992</v>
      </c>
      <c r="H33" s="201">
        <v>0</v>
      </c>
      <c r="I33" s="201">
        <v>0</v>
      </c>
      <c r="J33" s="201">
        <v>7.82</v>
      </c>
      <c r="K33" s="201">
        <v>2.89</v>
      </c>
      <c r="L33" s="201">
        <v>7.14</v>
      </c>
      <c r="M33" s="201">
        <v>2.65</v>
      </c>
      <c r="N33" s="201">
        <v>2.95</v>
      </c>
      <c r="O33" s="201">
        <v>3.28</v>
      </c>
      <c r="P33" s="201">
        <v>5.13</v>
      </c>
      <c r="Q33" s="201">
        <v>0.42</v>
      </c>
      <c r="R33" s="201">
        <v>0.66</v>
      </c>
      <c r="S33" s="201">
        <v>0.65</v>
      </c>
      <c r="T33" s="201">
        <v>0.82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1.63</v>
      </c>
      <c r="AD33" s="201">
        <v>0</v>
      </c>
      <c r="AE33" s="201">
        <v>0</v>
      </c>
      <c r="AF33" s="201">
        <v>0</v>
      </c>
      <c r="AG33" s="201">
        <v>1.22</v>
      </c>
      <c r="AH33" s="201">
        <v>0</v>
      </c>
      <c r="AI33" s="201">
        <v>0</v>
      </c>
      <c r="AJ33" s="201">
        <v>0</v>
      </c>
      <c r="AK33" s="201">
        <v>3.81</v>
      </c>
      <c r="AL33" s="201">
        <v>0</v>
      </c>
      <c r="AM33" s="201">
        <v>0</v>
      </c>
      <c r="AN33" s="201">
        <v>0</v>
      </c>
      <c r="AO33" s="201">
        <v>43.05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8.74</v>
      </c>
      <c r="AV33" s="201">
        <v>0</v>
      </c>
      <c r="AW33" s="201">
        <v>0</v>
      </c>
      <c r="AX33" s="201">
        <v>0.13</v>
      </c>
      <c r="AY33" s="201">
        <v>1.5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7.82</v>
      </c>
      <c r="K34" s="201">
        <v>2.89</v>
      </c>
      <c r="L34" s="201">
        <v>7.14</v>
      </c>
      <c r="M34" s="201">
        <v>2.65</v>
      </c>
      <c r="N34" s="201">
        <v>2.95</v>
      </c>
      <c r="O34" s="201">
        <v>3.28</v>
      </c>
      <c r="P34" s="201">
        <v>5.13</v>
      </c>
      <c r="Q34" s="201">
        <v>0.42</v>
      </c>
      <c r="R34" s="201">
        <v>0.66</v>
      </c>
      <c r="S34" s="201">
        <v>0.65</v>
      </c>
      <c r="T34" s="201">
        <v>0.82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1.63</v>
      </c>
      <c r="AD34" s="201">
        <v>0</v>
      </c>
      <c r="AE34" s="201">
        <v>0</v>
      </c>
      <c r="AF34" s="201">
        <v>0</v>
      </c>
      <c r="AG34" s="201">
        <v>1.22</v>
      </c>
      <c r="AH34" s="201">
        <v>0</v>
      </c>
      <c r="AI34" s="201">
        <v>0</v>
      </c>
      <c r="AJ34" s="201">
        <v>0</v>
      </c>
      <c r="AK34" s="201">
        <v>3.81</v>
      </c>
      <c r="AL34" s="201">
        <v>0</v>
      </c>
      <c r="AM34" s="201">
        <v>0</v>
      </c>
      <c r="AN34" s="201">
        <v>0</v>
      </c>
      <c r="AO34" s="201">
        <v>43.05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8.74</v>
      </c>
      <c r="AV34" s="201">
        <v>0</v>
      </c>
      <c r="AW34" s="201">
        <v>0</v>
      </c>
      <c r="AX34" s="201">
        <v>0.13</v>
      </c>
      <c r="AY34" s="201">
        <v>1.5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7.82</v>
      </c>
      <c r="K35" s="201">
        <v>2.89</v>
      </c>
      <c r="L35" s="201">
        <v>7.14</v>
      </c>
      <c r="M35" s="201">
        <v>2.65</v>
      </c>
      <c r="N35" s="201">
        <v>2.95</v>
      </c>
      <c r="O35" s="201">
        <v>3.28</v>
      </c>
      <c r="P35" s="201">
        <v>5.13</v>
      </c>
      <c r="Q35" s="201">
        <v>0.42</v>
      </c>
      <c r="R35" s="201">
        <v>0.66</v>
      </c>
      <c r="S35" s="201">
        <v>0.65</v>
      </c>
      <c r="T35" s="201">
        <v>0.82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1.63</v>
      </c>
      <c r="AD35" s="201">
        <v>0</v>
      </c>
      <c r="AE35" s="201">
        <v>0</v>
      </c>
      <c r="AF35" s="201">
        <v>0</v>
      </c>
      <c r="AG35" s="201">
        <v>-0.28000000000000003</v>
      </c>
      <c r="AH35" s="201">
        <v>0</v>
      </c>
      <c r="AI35" s="201">
        <v>0</v>
      </c>
      <c r="AJ35" s="201">
        <v>0</v>
      </c>
      <c r="AK35" s="201">
        <v>3.81</v>
      </c>
      <c r="AL35" s="201">
        <v>0</v>
      </c>
      <c r="AM35" s="201">
        <v>0</v>
      </c>
      <c r="AN35" s="201">
        <v>0</v>
      </c>
      <c r="AO35" s="201">
        <v>43.05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8.74</v>
      </c>
      <c r="AV35" s="201">
        <v>0</v>
      </c>
      <c r="AW35" s="201">
        <v>0</v>
      </c>
      <c r="AX35" s="201">
        <v>0.13</v>
      </c>
      <c r="AY35" s="201">
        <v>1.5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7.82</v>
      </c>
      <c r="K36" s="201">
        <v>2.89</v>
      </c>
      <c r="L36" s="201">
        <v>7.14</v>
      </c>
      <c r="M36" s="201">
        <v>2.65</v>
      </c>
      <c r="N36" s="201">
        <v>2.95</v>
      </c>
      <c r="O36" s="201">
        <v>3.28</v>
      </c>
      <c r="P36" s="201">
        <v>5.13</v>
      </c>
      <c r="Q36" s="201">
        <v>0.42</v>
      </c>
      <c r="R36" s="201">
        <v>0.66</v>
      </c>
      <c r="S36" s="201">
        <v>0.65</v>
      </c>
      <c r="T36" s="201">
        <v>0.82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1.63</v>
      </c>
      <c r="AD36" s="201">
        <v>0</v>
      </c>
      <c r="AE36" s="201">
        <v>0</v>
      </c>
      <c r="AF36" s="201">
        <v>0</v>
      </c>
      <c r="AG36" s="201">
        <v>-0.28000000000000003</v>
      </c>
      <c r="AH36" s="201">
        <v>0</v>
      </c>
      <c r="AI36" s="201">
        <v>0</v>
      </c>
      <c r="AJ36" s="201">
        <v>0</v>
      </c>
      <c r="AK36" s="201">
        <v>3.81</v>
      </c>
      <c r="AL36" s="201">
        <v>0</v>
      </c>
      <c r="AM36" s="201">
        <v>0</v>
      </c>
      <c r="AN36" s="201">
        <v>0</v>
      </c>
      <c r="AO36" s="201">
        <v>43.05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8.74</v>
      </c>
      <c r="AV36" s="201">
        <v>0</v>
      </c>
      <c r="AW36" s="201">
        <v>0</v>
      </c>
      <c r="AX36" s="201">
        <v>0.13</v>
      </c>
      <c r="AY36" s="201">
        <v>1.5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7.82</v>
      </c>
      <c r="K37" s="201">
        <v>2.89</v>
      </c>
      <c r="L37" s="201">
        <v>7.14</v>
      </c>
      <c r="M37" s="201">
        <v>2.65</v>
      </c>
      <c r="N37" s="201">
        <v>2.95</v>
      </c>
      <c r="O37" s="201">
        <v>3.28</v>
      </c>
      <c r="P37" s="201">
        <v>5.13</v>
      </c>
      <c r="Q37" s="201">
        <v>0.42</v>
      </c>
      <c r="R37" s="201">
        <v>0.66</v>
      </c>
      <c r="S37" s="201">
        <v>0.65</v>
      </c>
      <c r="T37" s="201">
        <v>0.82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1.63</v>
      </c>
      <c r="AD37" s="201">
        <v>0</v>
      </c>
      <c r="AE37" s="201">
        <v>0</v>
      </c>
      <c r="AF37" s="201">
        <v>0</v>
      </c>
      <c r="AG37" s="201">
        <v>-0.28000000000000003</v>
      </c>
      <c r="AH37" s="201">
        <v>0</v>
      </c>
      <c r="AI37" s="201">
        <v>0</v>
      </c>
      <c r="AJ37" s="201">
        <v>0</v>
      </c>
      <c r="AK37" s="201">
        <v>3.81</v>
      </c>
      <c r="AL37" s="201">
        <v>0</v>
      </c>
      <c r="AM37" s="201">
        <v>0</v>
      </c>
      <c r="AN37" s="201">
        <v>0</v>
      </c>
      <c r="AO37" s="201">
        <v>43.05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8.74</v>
      </c>
      <c r="AV37" s="201">
        <v>0</v>
      </c>
      <c r="AW37" s="201">
        <v>0</v>
      </c>
      <c r="AX37" s="201">
        <v>0.13</v>
      </c>
      <c r="AY37" s="201">
        <v>1.5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7.82</v>
      </c>
      <c r="K38" s="201">
        <v>2.89</v>
      </c>
      <c r="L38" s="201">
        <v>7.14</v>
      </c>
      <c r="M38" s="201">
        <v>2.65</v>
      </c>
      <c r="N38" s="201">
        <v>2.95</v>
      </c>
      <c r="O38" s="201">
        <v>3.28</v>
      </c>
      <c r="P38" s="201">
        <v>5.13</v>
      </c>
      <c r="Q38" s="201">
        <v>0.42</v>
      </c>
      <c r="R38" s="201">
        <v>0.66</v>
      </c>
      <c r="S38" s="201">
        <v>0.65</v>
      </c>
      <c r="T38" s="201">
        <v>0.82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1.63</v>
      </c>
      <c r="AD38" s="201">
        <v>0</v>
      </c>
      <c r="AE38" s="201">
        <v>0</v>
      </c>
      <c r="AF38" s="201">
        <v>0</v>
      </c>
      <c r="AG38" s="201">
        <v>-0.28000000000000003</v>
      </c>
      <c r="AH38" s="201">
        <v>0</v>
      </c>
      <c r="AI38" s="201">
        <v>0</v>
      </c>
      <c r="AJ38" s="201">
        <v>0</v>
      </c>
      <c r="AK38" s="201">
        <v>3.81</v>
      </c>
      <c r="AL38" s="201">
        <v>0</v>
      </c>
      <c r="AM38" s="201">
        <v>0</v>
      </c>
      <c r="AN38" s="201">
        <v>0</v>
      </c>
      <c r="AO38" s="201">
        <v>43.05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8.74</v>
      </c>
      <c r="AV38" s="201">
        <v>0</v>
      </c>
      <c r="AW38" s="201">
        <v>0</v>
      </c>
      <c r="AX38" s="201">
        <v>0.13</v>
      </c>
      <c r="AY38" s="201">
        <v>1.5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7.72</v>
      </c>
      <c r="K39" s="201">
        <v>2.89</v>
      </c>
      <c r="L39" s="201">
        <v>7.14</v>
      </c>
      <c r="M39" s="201">
        <v>2.65</v>
      </c>
      <c r="N39" s="201">
        <v>2.95</v>
      </c>
      <c r="O39" s="201">
        <v>3.28</v>
      </c>
      <c r="P39" s="201">
        <v>5.13</v>
      </c>
      <c r="Q39" s="201">
        <v>0.42</v>
      </c>
      <c r="R39" s="201">
        <v>0.66</v>
      </c>
      <c r="S39" s="201">
        <v>0.65</v>
      </c>
      <c r="T39" s="201">
        <v>0.82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1.63</v>
      </c>
      <c r="AD39" s="201">
        <v>0</v>
      </c>
      <c r="AE39" s="201">
        <v>0</v>
      </c>
      <c r="AF39" s="201">
        <v>0</v>
      </c>
      <c r="AG39" s="201">
        <v>-0.28000000000000003</v>
      </c>
      <c r="AH39" s="201">
        <v>0</v>
      </c>
      <c r="AI39" s="201">
        <v>0</v>
      </c>
      <c r="AJ39" s="201">
        <v>0</v>
      </c>
      <c r="AK39" s="201">
        <v>3.81</v>
      </c>
      <c r="AL39" s="201">
        <v>0</v>
      </c>
      <c r="AM39" s="201">
        <v>0</v>
      </c>
      <c r="AN39" s="201">
        <v>0</v>
      </c>
      <c r="AO39" s="201">
        <v>42.32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8.74</v>
      </c>
      <c r="AV39" s="201">
        <v>0</v>
      </c>
      <c r="AW39" s="201">
        <v>0</v>
      </c>
      <c r="AX39" s="201">
        <v>0.13</v>
      </c>
      <c r="AY39" s="201">
        <v>1.5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7.72</v>
      </c>
      <c r="K40" s="201">
        <v>2.89</v>
      </c>
      <c r="L40" s="201">
        <v>7.14</v>
      </c>
      <c r="M40" s="201">
        <v>2.65</v>
      </c>
      <c r="N40" s="201">
        <v>2.95</v>
      </c>
      <c r="O40" s="201">
        <v>3.28</v>
      </c>
      <c r="P40" s="201">
        <v>5.13</v>
      </c>
      <c r="Q40" s="201">
        <v>0.42</v>
      </c>
      <c r="R40" s="201">
        <v>0.66</v>
      </c>
      <c r="S40" s="201">
        <v>0.65</v>
      </c>
      <c r="T40" s="201">
        <v>0.82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1.63</v>
      </c>
      <c r="AD40" s="201">
        <v>0</v>
      </c>
      <c r="AE40" s="201">
        <v>0</v>
      </c>
      <c r="AF40" s="201">
        <v>0</v>
      </c>
      <c r="AG40" s="201">
        <v>-0.28000000000000003</v>
      </c>
      <c r="AH40" s="201">
        <v>0</v>
      </c>
      <c r="AI40" s="201">
        <v>0</v>
      </c>
      <c r="AJ40" s="201">
        <v>0</v>
      </c>
      <c r="AK40" s="201">
        <v>3.81</v>
      </c>
      <c r="AL40" s="201">
        <v>0</v>
      </c>
      <c r="AM40" s="201">
        <v>0</v>
      </c>
      <c r="AN40" s="201">
        <v>0</v>
      </c>
      <c r="AO40" s="201">
        <v>42.32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8.74</v>
      </c>
      <c r="AV40" s="201">
        <v>0</v>
      </c>
      <c r="AW40" s="201">
        <v>0</v>
      </c>
      <c r="AX40" s="201">
        <v>0.13</v>
      </c>
      <c r="AY40" s="201">
        <v>1.5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7.72</v>
      </c>
      <c r="K41" s="201">
        <v>2.89</v>
      </c>
      <c r="L41" s="201">
        <v>7.14</v>
      </c>
      <c r="M41" s="201">
        <v>2.65</v>
      </c>
      <c r="N41" s="201">
        <v>2.95</v>
      </c>
      <c r="O41" s="201">
        <v>3.28</v>
      </c>
      <c r="P41" s="201">
        <v>5.13</v>
      </c>
      <c r="Q41" s="201">
        <v>0.42</v>
      </c>
      <c r="R41" s="201">
        <v>0.66</v>
      </c>
      <c r="S41" s="201">
        <v>0.65</v>
      </c>
      <c r="T41" s="201">
        <v>0.82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1.63</v>
      </c>
      <c r="AD41" s="201">
        <v>0</v>
      </c>
      <c r="AE41" s="201">
        <v>0</v>
      </c>
      <c r="AF41" s="201">
        <v>0</v>
      </c>
      <c r="AG41" s="201">
        <v>-0.28000000000000003</v>
      </c>
      <c r="AH41" s="201">
        <v>0</v>
      </c>
      <c r="AI41" s="201">
        <v>0</v>
      </c>
      <c r="AJ41" s="201">
        <v>0</v>
      </c>
      <c r="AK41" s="201">
        <v>3.81</v>
      </c>
      <c r="AL41" s="201">
        <v>0</v>
      </c>
      <c r="AM41" s="201">
        <v>0</v>
      </c>
      <c r="AN41" s="201">
        <v>0</v>
      </c>
      <c r="AO41" s="201">
        <v>42.32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8.74</v>
      </c>
      <c r="AV41" s="201">
        <v>0</v>
      </c>
      <c r="AW41" s="201">
        <v>0.04</v>
      </c>
      <c r="AX41" s="201">
        <v>0.13</v>
      </c>
      <c r="AY41" s="201">
        <v>1.5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7.72</v>
      </c>
      <c r="K42" s="201">
        <v>2.89</v>
      </c>
      <c r="L42" s="201">
        <v>7.14</v>
      </c>
      <c r="M42" s="201">
        <v>2.65</v>
      </c>
      <c r="N42" s="201">
        <v>2.95</v>
      </c>
      <c r="O42" s="201">
        <v>3.28</v>
      </c>
      <c r="P42" s="201">
        <v>5.13</v>
      </c>
      <c r="Q42" s="201">
        <v>0.42</v>
      </c>
      <c r="R42" s="201">
        <v>0.66</v>
      </c>
      <c r="S42" s="201">
        <v>0.65</v>
      </c>
      <c r="T42" s="201">
        <v>0.82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1.63</v>
      </c>
      <c r="AD42" s="201">
        <v>0</v>
      </c>
      <c r="AE42" s="201">
        <v>0</v>
      </c>
      <c r="AF42" s="201">
        <v>0</v>
      </c>
      <c r="AG42" s="201">
        <v>-0.28000000000000003</v>
      </c>
      <c r="AH42" s="201">
        <v>0</v>
      </c>
      <c r="AI42" s="201">
        <v>0</v>
      </c>
      <c r="AJ42" s="201">
        <v>0</v>
      </c>
      <c r="AK42" s="201">
        <v>3.81</v>
      </c>
      <c r="AL42" s="201">
        <v>0</v>
      </c>
      <c r="AM42" s="201">
        <v>0</v>
      </c>
      <c r="AN42" s="201">
        <v>0</v>
      </c>
      <c r="AO42" s="201">
        <v>42.32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8.74</v>
      </c>
      <c r="AV42" s="201">
        <v>0</v>
      </c>
      <c r="AW42" s="201">
        <v>0</v>
      </c>
      <c r="AX42" s="201">
        <v>0.13</v>
      </c>
      <c r="AY42" s="201">
        <v>1.5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7.72</v>
      </c>
      <c r="K43" s="201">
        <v>0.1</v>
      </c>
      <c r="L43" s="201">
        <v>7.14</v>
      </c>
      <c r="M43" s="201">
        <v>0.09</v>
      </c>
      <c r="N43" s="201">
        <v>0.1</v>
      </c>
      <c r="O43" s="201">
        <v>0.11</v>
      </c>
      <c r="P43" s="201">
        <v>0.18</v>
      </c>
      <c r="Q43" s="201">
        <v>0</v>
      </c>
      <c r="R43" s="201">
        <v>0</v>
      </c>
      <c r="S43" s="201">
        <v>0.02</v>
      </c>
      <c r="T43" s="201">
        <v>0.06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1.63</v>
      </c>
      <c r="AD43" s="201">
        <v>0</v>
      </c>
      <c r="AE43" s="201">
        <v>0</v>
      </c>
      <c r="AF43" s="201">
        <v>0</v>
      </c>
      <c r="AG43" s="201">
        <v>-0.28000000000000003</v>
      </c>
      <c r="AH43" s="201">
        <v>0</v>
      </c>
      <c r="AI43" s="201">
        <v>0</v>
      </c>
      <c r="AJ43" s="201">
        <v>0</v>
      </c>
      <c r="AK43" s="201">
        <v>3.81</v>
      </c>
      <c r="AL43" s="201">
        <v>0</v>
      </c>
      <c r="AM43" s="201">
        <v>0</v>
      </c>
      <c r="AN43" s="201">
        <v>0</v>
      </c>
      <c r="AO43" s="201">
        <v>42.32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8.74</v>
      </c>
      <c r="AV43" s="201">
        <v>0</v>
      </c>
      <c r="AW43" s="201">
        <v>0</v>
      </c>
      <c r="AX43" s="201">
        <v>0.13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7.72</v>
      </c>
      <c r="K44" s="201">
        <v>0</v>
      </c>
      <c r="L44" s="201">
        <v>7.14</v>
      </c>
      <c r="M44" s="201">
        <v>0.09</v>
      </c>
      <c r="N44" s="201">
        <v>0.1</v>
      </c>
      <c r="O44" s="201">
        <v>0.11</v>
      </c>
      <c r="P44" s="201">
        <v>0.18</v>
      </c>
      <c r="Q44" s="201">
        <v>0</v>
      </c>
      <c r="R44" s="201">
        <v>0</v>
      </c>
      <c r="S44" s="201">
        <v>0.02</v>
      </c>
      <c r="T44" s="201">
        <v>0.06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1.63</v>
      </c>
      <c r="AD44" s="201">
        <v>0</v>
      </c>
      <c r="AE44" s="201">
        <v>0</v>
      </c>
      <c r="AF44" s="201">
        <v>0</v>
      </c>
      <c r="AG44" s="201">
        <v>-0.28000000000000003</v>
      </c>
      <c r="AH44" s="201">
        <v>0</v>
      </c>
      <c r="AI44" s="201">
        <v>0</v>
      </c>
      <c r="AJ44" s="201">
        <v>0</v>
      </c>
      <c r="AK44" s="201">
        <v>3.81</v>
      </c>
      <c r="AL44" s="201">
        <v>0</v>
      </c>
      <c r="AM44" s="201">
        <v>0</v>
      </c>
      <c r="AN44" s="201">
        <v>0</v>
      </c>
      <c r="AO44" s="201">
        <v>42.32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8.74</v>
      </c>
      <c r="AV44" s="201">
        <v>0</v>
      </c>
      <c r="AW44" s="201">
        <v>0</v>
      </c>
      <c r="AX44" s="201">
        <v>0.13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7.72</v>
      </c>
      <c r="K45" s="201">
        <v>0</v>
      </c>
      <c r="L45" s="201">
        <v>0.32</v>
      </c>
      <c r="M45" s="201">
        <v>0.09</v>
      </c>
      <c r="N45" s="201">
        <v>0.1</v>
      </c>
      <c r="O45" s="201">
        <v>0.11</v>
      </c>
      <c r="P45" s="201">
        <v>0.18</v>
      </c>
      <c r="Q45" s="201">
        <v>0</v>
      </c>
      <c r="R45" s="201">
        <v>0.09</v>
      </c>
      <c r="S45" s="201">
        <v>0.02</v>
      </c>
      <c r="T45" s="201">
        <v>0.06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1.63</v>
      </c>
      <c r="AD45" s="201">
        <v>0</v>
      </c>
      <c r="AE45" s="201">
        <v>0</v>
      </c>
      <c r="AF45" s="201">
        <v>0</v>
      </c>
      <c r="AG45" s="201">
        <v>-0.28000000000000003</v>
      </c>
      <c r="AH45" s="201">
        <v>0</v>
      </c>
      <c r="AI45" s="201">
        <v>0</v>
      </c>
      <c r="AJ45" s="201">
        <v>0</v>
      </c>
      <c r="AK45" s="201">
        <v>3.81</v>
      </c>
      <c r="AL45" s="201">
        <v>0</v>
      </c>
      <c r="AM45" s="201">
        <v>0</v>
      </c>
      <c r="AN45" s="201">
        <v>0</v>
      </c>
      <c r="AO45" s="201">
        <v>42.32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</v>
      </c>
      <c r="AV45" s="201">
        <v>0</v>
      </c>
      <c r="AW45" s="201">
        <v>0</v>
      </c>
      <c r="AX45" s="201">
        <v>0.13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7.72</v>
      </c>
      <c r="K46" s="201">
        <v>0</v>
      </c>
      <c r="L46" s="201">
        <v>0.32</v>
      </c>
      <c r="M46" s="201">
        <v>0.09</v>
      </c>
      <c r="N46" s="201">
        <v>0.1</v>
      </c>
      <c r="O46" s="201">
        <v>0.11</v>
      </c>
      <c r="P46" s="201">
        <v>0.18</v>
      </c>
      <c r="Q46" s="201">
        <v>0</v>
      </c>
      <c r="R46" s="201">
        <v>0.09</v>
      </c>
      <c r="S46" s="201">
        <v>0.02</v>
      </c>
      <c r="T46" s="201">
        <v>0.06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1.63</v>
      </c>
      <c r="AD46" s="201">
        <v>0</v>
      </c>
      <c r="AE46" s="201">
        <v>0</v>
      </c>
      <c r="AF46" s="201">
        <v>0</v>
      </c>
      <c r="AG46" s="201">
        <v>-0.28000000000000003</v>
      </c>
      <c r="AH46" s="201">
        <v>0</v>
      </c>
      <c r="AI46" s="201">
        <v>0</v>
      </c>
      <c r="AJ46" s="201">
        <v>0</v>
      </c>
      <c r="AK46" s="201">
        <v>3.81</v>
      </c>
      <c r="AL46" s="201">
        <v>0</v>
      </c>
      <c r="AM46" s="201">
        <v>0</v>
      </c>
      <c r="AN46" s="201">
        <v>0</v>
      </c>
      <c r="AO46" s="201">
        <v>42.32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</v>
      </c>
      <c r="AV46" s="201">
        <v>0</v>
      </c>
      <c r="AW46" s="201">
        <v>0.03</v>
      </c>
      <c r="AX46" s="201">
        <v>0.13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7.61</v>
      </c>
      <c r="K47" s="201">
        <v>0.1</v>
      </c>
      <c r="L47" s="201">
        <v>0.32</v>
      </c>
      <c r="M47" s="201">
        <v>0.09</v>
      </c>
      <c r="N47" s="201">
        <v>0.1</v>
      </c>
      <c r="O47" s="201">
        <v>0.11</v>
      </c>
      <c r="P47" s="201">
        <v>0.18</v>
      </c>
      <c r="Q47" s="201">
        <v>0</v>
      </c>
      <c r="R47" s="201">
        <v>0.14000000000000001</v>
      </c>
      <c r="S47" s="201">
        <v>0.02</v>
      </c>
      <c r="T47" s="201">
        <v>0.06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1.63</v>
      </c>
      <c r="AD47" s="201">
        <v>0</v>
      </c>
      <c r="AE47" s="201">
        <v>0</v>
      </c>
      <c r="AF47" s="201">
        <v>0</v>
      </c>
      <c r="AG47" s="201">
        <v>-0.28000000000000003</v>
      </c>
      <c r="AH47" s="201">
        <v>0</v>
      </c>
      <c r="AI47" s="201">
        <v>0</v>
      </c>
      <c r="AJ47" s="201">
        <v>0</v>
      </c>
      <c r="AK47" s="201">
        <v>3.81</v>
      </c>
      <c r="AL47" s="201">
        <v>0</v>
      </c>
      <c r="AM47" s="201">
        <v>0</v>
      </c>
      <c r="AN47" s="201">
        <v>0</v>
      </c>
      <c r="AO47" s="201">
        <v>42.32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</v>
      </c>
      <c r="AV47" s="201">
        <v>0</v>
      </c>
      <c r="AW47" s="201">
        <v>0.03</v>
      </c>
      <c r="AX47" s="201">
        <v>0.13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7.61</v>
      </c>
      <c r="K48" s="201">
        <v>0.1</v>
      </c>
      <c r="L48" s="201">
        <v>0.32</v>
      </c>
      <c r="M48" s="201">
        <v>0.09</v>
      </c>
      <c r="N48" s="201">
        <v>0.1</v>
      </c>
      <c r="O48" s="201">
        <v>0.11</v>
      </c>
      <c r="P48" s="201">
        <v>0.18</v>
      </c>
      <c r="Q48" s="201">
        <v>0</v>
      </c>
      <c r="R48" s="201">
        <v>0.14000000000000001</v>
      </c>
      <c r="S48" s="201">
        <v>0.02</v>
      </c>
      <c r="T48" s="201">
        <v>0.06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1.63</v>
      </c>
      <c r="AD48" s="201">
        <v>0</v>
      </c>
      <c r="AE48" s="201">
        <v>0</v>
      </c>
      <c r="AF48" s="201">
        <v>0</v>
      </c>
      <c r="AG48" s="201">
        <v>-0.28000000000000003</v>
      </c>
      <c r="AH48" s="201">
        <v>0</v>
      </c>
      <c r="AI48" s="201">
        <v>0</v>
      </c>
      <c r="AJ48" s="201">
        <v>0</v>
      </c>
      <c r="AK48" s="201">
        <v>3.81</v>
      </c>
      <c r="AL48" s="201">
        <v>0</v>
      </c>
      <c r="AM48" s="201">
        <v>0</v>
      </c>
      <c r="AN48" s="201">
        <v>0</v>
      </c>
      <c r="AO48" s="201">
        <v>42.32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</v>
      </c>
      <c r="AV48" s="201">
        <v>0</v>
      </c>
      <c r="AW48" s="201">
        <v>0.03</v>
      </c>
      <c r="AX48" s="201">
        <v>0.13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7.61</v>
      </c>
      <c r="K49" s="201">
        <v>0.1</v>
      </c>
      <c r="L49" s="201">
        <v>0.32</v>
      </c>
      <c r="M49" s="201">
        <v>0.09</v>
      </c>
      <c r="N49" s="201">
        <v>0.1</v>
      </c>
      <c r="O49" s="201">
        <v>0.11</v>
      </c>
      <c r="P49" s="201">
        <v>0.18</v>
      </c>
      <c r="Q49" s="201">
        <v>0</v>
      </c>
      <c r="R49" s="201">
        <v>0.03</v>
      </c>
      <c r="S49" s="201">
        <v>0.06</v>
      </c>
      <c r="T49" s="201">
        <v>0.06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1.63</v>
      </c>
      <c r="AD49" s="201">
        <v>0</v>
      </c>
      <c r="AE49" s="201">
        <v>0</v>
      </c>
      <c r="AF49" s="201">
        <v>0</v>
      </c>
      <c r="AG49" s="201">
        <v>-0.24</v>
      </c>
      <c r="AH49" s="201">
        <v>0</v>
      </c>
      <c r="AI49" s="201">
        <v>0</v>
      </c>
      <c r="AJ49" s="201">
        <v>0</v>
      </c>
      <c r="AK49" s="201">
        <v>5.99</v>
      </c>
      <c r="AL49" s="201">
        <v>0</v>
      </c>
      <c r="AM49" s="201">
        <v>0</v>
      </c>
      <c r="AN49" s="201">
        <v>0</v>
      </c>
      <c r="AO49" s="201">
        <v>42.32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2.2999999999999998</v>
      </c>
      <c r="AV49" s="201">
        <v>0</v>
      </c>
      <c r="AW49" s="201">
        <v>0.03</v>
      </c>
      <c r="AX49" s="201">
        <v>0.13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7.61</v>
      </c>
      <c r="K50" s="201">
        <v>0.1</v>
      </c>
      <c r="L50" s="201">
        <v>0.32</v>
      </c>
      <c r="M50" s="201">
        <v>0.09</v>
      </c>
      <c r="N50" s="201">
        <v>0.1</v>
      </c>
      <c r="O50" s="201">
        <v>0.11</v>
      </c>
      <c r="P50" s="201">
        <v>0.18</v>
      </c>
      <c r="Q50" s="201">
        <v>0</v>
      </c>
      <c r="R50" s="201">
        <v>0.03</v>
      </c>
      <c r="S50" s="201">
        <v>0.02</v>
      </c>
      <c r="T50" s="201">
        <v>0.06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1.63</v>
      </c>
      <c r="AD50" s="201">
        <v>0</v>
      </c>
      <c r="AE50" s="201">
        <v>0</v>
      </c>
      <c r="AF50" s="201">
        <v>0</v>
      </c>
      <c r="AG50" s="201">
        <v>-0.24</v>
      </c>
      <c r="AH50" s="201">
        <v>0</v>
      </c>
      <c r="AI50" s="201">
        <v>0</v>
      </c>
      <c r="AJ50" s="201">
        <v>0</v>
      </c>
      <c r="AK50" s="201">
        <v>5.99</v>
      </c>
      <c r="AL50" s="201">
        <v>0</v>
      </c>
      <c r="AM50" s="201">
        <v>0</v>
      </c>
      <c r="AN50" s="201">
        <v>0</v>
      </c>
      <c r="AO50" s="201">
        <v>42.32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2.2999999999999998</v>
      </c>
      <c r="AV50" s="201">
        <v>0</v>
      </c>
      <c r="AW50" s="201">
        <v>0.04</v>
      </c>
      <c r="AX50" s="201">
        <v>0.13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7.61</v>
      </c>
      <c r="K51" s="201">
        <v>0.1</v>
      </c>
      <c r="L51" s="201">
        <v>8.64</v>
      </c>
      <c r="M51" s="201">
        <v>0.09</v>
      </c>
      <c r="N51" s="201">
        <v>0.1</v>
      </c>
      <c r="O51" s="201">
        <v>0.11</v>
      </c>
      <c r="P51" s="201">
        <v>0.44</v>
      </c>
      <c r="Q51" s="201">
        <v>0</v>
      </c>
      <c r="R51" s="201">
        <v>0.03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1.63</v>
      </c>
      <c r="AD51" s="201">
        <v>0</v>
      </c>
      <c r="AE51" s="201">
        <v>0</v>
      </c>
      <c r="AF51" s="201">
        <v>0</v>
      </c>
      <c r="AG51" s="201">
        <v>-0.24</v>
      </c>
      <c r="AH51" s="201">
        <v>0</v>
      </c>
      <c r="AI51" s="201">
        <v>0</v>
      </c>
      <c r="AJ51" s="201">
        <v>0</v>
      </c>
      <c r="AK51" s="201">
        <v>5.99</v>
      </c>
      <c r="AL51" s="201">
        <v>0</v>
      </c>
      <c r="AM51" s="201">
        <v>0</v>
      </c>
      <c r="AN51" s="201">
        <v>0</v>
      </c>
      <c r="AO51" s="201">
        <v>40.86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8.74</v>
      </c>
      <c r="AV51" s="201">
        <v>0</v>
      </c>
      <c r="AW51" s="201">
        <v>0.05</v>
      </c>
      <c r="AX51" s="201">
        <v>0.13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7.61</v>
      </c>
      <c r="K52" s="201">
        <v>0.1</v>
      </c>
      <c r="L52" s="201">
        <v>8.64</v>
      </c>
      <c r="M52" s="201">
        <v>0.09</v>
      </c>
      <c r="N52" s="201">
        <v>0.1</v>
      </c>
      <c r="O52" s="201">
        <v>0.11</v>
      </c>
      <c r="P52" s="201">
        <v>0.44</v>
      </c>
      <c r="Q52" s="201">
        <v>0</v>
      </c>
      <c r="R52" s="201">
        <v>7.0000000000000007E-2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1.63</v>
      </c>
      <c r="AD52" s="201">
        <v>0</v>
      </c>
      <c r="AE52" s="201">
        <v>0</v>
      </c>
      <c r="AF52" s="201">
        <v>0</v>
      </c>
      <c r="AG52" s="201">
        <v>-0.24</v>
      </c>
      <c r="AH52" s="201">
        <v>0</v>
      </c>
      <c r="AI52" s="201">
        <v>0</v>
      </c>
      <c r="AJ52" s="201">
        <v>0</v>
      </c>
      <c r="AK52" s="201">
        <v>5.99</v>
      </c>
      <c r="AL52" s="201">
        <v>0</v>
      </c>
      <c r="AM52" s="201">
        <v>0</v>
      </c>
      <c r="AN52" s="201">
        <v>0</v>
      </c>
      <c r="AO52" s="201">
        <v>40.86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8.74</v>
      </c>
      <c r="AV52" s="201">
        <v>0</v>
      </c>
      <c r="AW52" s="201">
        <v>0.05</v>
      </c>
      <c r="AX52" s="201">
        <v>0.13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7.61</v>
      </c>
      <c r="K53" s="201">
        <v>0.1</v>
      </c>
      <c r="L53" s="201">
        <v>8.64</v>
      </c>
      <c r="M53" s="201">
        <v>0.09</v>
      </c>
      <c r="N53" s="201">
        <v>0.1</v>
      </c>
      <c r="O53" s="201">
        <v>0.11</v>
      </c>
      <c r="P53" s="201">
        <v>0.44</v>
      </c>
      <c r="Q53" s="201">
        <v>0</v>
      </c>
      <c r="R53" s="201">
        <v>0.04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1.63</v>
      </c>
      <c r="AD53" s="201">
        <v>0</v>
      </c>
      <c r="AE53" s="201">
        <v>0</v>
      </c>
      <c r="AF53" s="201">
        <v>0</v>
      </c>
      <c r="AG53" s="201">
        <v>-0.24</v>
      </c>
      <c r="AH53" s="201">
        <v>0</v>
      </c>
      <c r="AI53" s="201">
        <v>0</v>
      </c>
      <c r="AJ53" s="201">
        <v>0</v>
      </c>
      <c r="AK53" s="201">
        <v>5.99</v>
      </c>
      <c r="AL53" s="201">
        <v>0</v>
      </c>
      <c r="AM53" s="201">
        <v>0</v>
      </c>
      <c r="AN53" s="201">
        <v>0</v>
      </c>
      <c r="AO53" s="201">
        <v>40.86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8.74</v>
      </c>
      <c r="AV53" s="201">
        <v>0</v>
      </c>
      <c r="AW53" s="201">
        <v>0.05</v>
      </c>
      <c r="AX53" s="201">
        <v>0.13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7.61</v>
      </c>
      <c r="K54" s="201">
        <v>0.1</v>
      </c>
      <c r="L54" s="201">
        <v>8.64</v>
      </c>
      <c r="M54" s="201">
        <v>0.09</v>
      </c>
      <c r="N54" s="201">
        <v>0.1</v>
      </c>
      <c r="O54" s="201">
        <v>0.11</v>
      </c>
      <c r="P54" s="201">
        <v>0.44</v>
      </c>
      <c r="Q54" s="201">
        <v>0</v>
      </c>
      <c r="R54" s="201">
        <v>0.06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1.63</v>
      </c>
      <c r="AD54" s="201">
        <v>0</v>
      </c>
      <c r="AE54" s="201">
        <v>0</v>
      </c>
      <c r="AF54" s="201">
        <v>0</v>
      </c>
      <c r="AG54" s="201">
        <v>-0.24</v>
      </c>
      <c r="AH54" s="201">
        <v>0</v>
      </c>
      <c r="AI54" s="201">
        <v>0</v>
      </c>
      <c r="AJ54" s="201">
        <v>0</v>
      </c>
      <c r="AK54" s="201">
        <v>5.99</v>
      </c>
      <c r="AL54" s="201">
        <v>0</v>
      </c>
      <c r="AM54" s="201">
        <v>0</v>
      </c>
      <c r="AN54" s="201">
        <v>0</v>
      </c>
      <c r="AO54" s="201">
        <v>40.86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8.74</v>
      </c>
      <c r="AV54" s="201">
        <v>0</v>
      </c>
      <c r="AW54" s="201">
        <v>0.08</v>
      </c>
      <c r="AX54" s="201">
        <v>0.13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7.61</v>
      </c>
      <c r="K55" s="201">
        <v>0.1</v>
      </c>
      <c r="L55" s="201">
        <v>8.64</v>
      </c>
      <c r="M55" s="201">
        <v>0.09</v>
      </c>
      <c r="N55" s="201">
        <v>0.1</v>
      </c>
      <c r="O55" s="201">
        <v>0.11</v>
      </c>
      <c r="P55" s="201">
        <v>0.44</v>
      </c>
      <c r="Q55" s="201">
        <v>0</v>
      </c>
      <c r="R55" s="201">
        <v>0.04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1.63</v>
      </c>
      <c r="AD55" s="201">
        <v>0</v>
      </c>
      <c r="AE55" s="201">
        <v>0</v>
      </c>
      <c r="AF55" s="201">
        <v>0</v>
      </c>
      <c r="AG55" s="201">
        <v>-0.28000000000000003</v>
      </c>
      <c r="AH55" s="201">
        <v>0</v>
      </c>
      <c r="AI55" s="201">
        <v>0</v>
      </c>
      <c r="AJ55" s="201">
        <v>0</v>
      </c>
      <c r="AK55" s="201">
        <v>5.99</v>
      </c>
      <c r="AL55" s="201">
        <v>0</v>
      </c>
      <c r="AM55" s="201">
        <v>0</v>
      </c>
      <c r="AN55" s="201">
        <v>0</v>
      </c>
      <c r="AO55" s="201">
        <v>40.86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8.74</v>
      </c>
      <c r="AV55" s="201">
        <v>0</v>
      </c>
      <c r="AW55" s="201">
        <v>0.08</v>
      </c>
      <c r="AX55" s="201">
        <v>0.13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7.61</v>
      </c>
      <c r="K56" s="201">
        <v>0.1</v>
      </c>
      <c r="L56" s="201">
        <v>8.64</v>
      </c>
      <c r="M56" s="201">
        <v>0.09</v>
      </c>
      <c r="N56" s="201">
        <v>0.1</v>
      </c>
      <c r="O56" s="201">
        <v>0.11</v>
      </c>
      <c r="P56" s="201">
        <v>0.44</v>
      </c>
      <c r="Q56" s="201">
        <v>0</v>
      </c>
      <c r="R56" s="201">
        <v>0.04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1.63</v>
      </c>
      <c r="AD56" s="201">
        <v>0</v>
      </c>
      <c r="AE56" s="201">
        <v>0</v>
      </c>
      <c r="AF56" s="201">
        <v>0</v>
      </c>
      <c r="AG56" s="201">
        <v>-0.28000000000000003</v>
      </c>
      <c r="AH56" s="201">
        <v>0</v>
      </c>
      <c r="AI56" s="201">
        <v>0</v>
      </c>
      <c r="AJ56" s="201">
        <v>0</v>
      </c>
      <c r="AK56" s="201">
        <v>5.99</v>
      </c>
      <c r="AL56" s="201">
        <v>0</v>
      </c>
      <c r="AM56" s="201">
        <v>0</v>
      </c>
      <c r="AN56" s="201">
        <v>0</v>
      </c>
      <c r="AO56" s="201">
        <v>40.86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8.74</v>
      </c>
      <c r="AV56" s="201">
        <v>0</v>
      </c>
      <c r="AW56" s="201">
        <v>0.08</v>
      </c>
      <c r="AX56" s="201">
        <v>0.13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7.61</v>
      </c>
      <c r="K57" s="201">
        <v>0.1</v>
      </c>
      <c r="L57" s="201">
        <v>9.48</v>
      </c>
      <c r="M57" s="201">
        <v>0.09</v>
      </c>
      <c r="N57" s="201">
        <v>0.1</v>
      </c>
      <c r="O57" s="201">
        <v>0.11</v>
      </c>
      <c r="P57" s="201">
        <v>0.19</v>
      </c>
      <c r="Q57" s="201">
        <v>0</v>
      </c>
      <c r="R57" s="201">
        <v>0.06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1.63</v>
      </c>
      <c r="AD57" s="201">
        <v>0</v>
      </c>
      <c r="AE57" s="201">
        <v>0</v>
      </c>
      <c r="AF57" s="201">
        <v>0</v>
      </c>
      <c r="AG57" s="201">
        <v>-0.28000000000000003</v>
      </c>
      <c r="AH57" s="201">
        <v>0</v>
      </c>
      <c r="AI57" s="201">
        <v>0</v>
      </c>
      <c r="AJ57" s="201">
        <v>0</v>
      </c>
      <c r="AK57" s="201">
        <v>5.99</v>
      </c>
      <c r="AL57" s="201">
        <v>0</v>
      </c>
      <c r="AM57" s="201">
        <v>0</v>
      </c>
      <c r="AN57" s="201">
        <v>0</v>
      </c>
      <c r="AO57" s="201">
        <v>40.86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8.74</v>
      </c>
      <c r="AV57" s="201">
        <v>0</v>
      </c>
      <c r="AW57" s="201">
        <v>0.08</v>
      </c>
      <c r="AX57" s="201">
        <v>0.13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7.61</v>
      </c>
      <c r="K58" s="201">
        <v>0.1</v>
      </c>
      <c r="L58" s="201">
        <v>9.48</v>
      </c>
      <c r="M58" s="201">
        <v>0.09</v>
      </c>
      <c r="N58" s="201">
        <v>0.1</v>
      </c>
      <c r="O58" s="201">
        <v>0.11</v>
      </c>
      <c r="P58" s="201">
        <v>0.18</v>
      </c>
      <c r="Q58" s="201">
        <v>0.02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1.63</v>
      </c>
      <c r="AD58" s="201">
        <v>0</v>
      </c>
      <c r="AE58" s="201">
        <v>0</v>
      </c>
      <c r="AF58" s="201">
        <v>0</v>
      </c>
      <c r="AG58" s="201">
        <v>-0.28000000000000003</v>
      </c>
      <c r="AH58" s="201">
        <v>0</v>
      </c>
      <c r="AI58" s="201">
        <v>0</v>
      </c>
      <c r="AJ58" s="201">
        <v>0</v>
      </c>
      <c r="AK58" s="201">
        <v>5.99</v>
      </c>
      <c r="AL58" s="201">
        <v>0</v>
      </c>
      <c r="AM58" s="201">
        <v>0</v>
      </c>
      <c r="AN58" s="201">
        <v>0</v>
      </c>
      <c r="AO58" s="201">
        <v>40.86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8.74</v>
      </c>
      <c r="AV58" s="201">
        <v>0</v>
      </c>
      <c r="AW58" s="201">
        <v>0.08</v>
      </c>
      <c r="AX58" s="201">
        <v>0.13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7.52</v>
      </c>
      <c r="K59" s="201">
        <v>0.1</v>
      </c>
      <c r="L59" s="201">
        <v>9.48</v>
      </c>
      <c r="M59" s="201">
        <v>0.09</v>
      </c>
      <c r="N59" s="201">
        <v>0.1</v>
      </c>
      <c r="O59" s="201">
        <v>0.11</v>
      </c>
      <c r="P59" s="201">
        <v>0.18</v>
      </c>
      <c r="Q59" s="201">
        <v>0.04</v>
      </c>
      <c r="R59" s="201">
        <v>0.04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1.63</v>
      </c>
      <c r="AD59" s="201">
        <v>0</v>
      </c>
      <c r="AE59" s="201">
        <v>0</v>
      </c>
      <c r="AF59" s="201">
        <v>0</v>
      </c>
      <c r="AG59" s="201">
        <v>-0.28000000000000003</v>
      </c>
      <c r="AH59" s="201">
        <v>0</v>
      </c>
      <c r="AI59" s="201">
        <v>0</v>
      </c>
      <c r="AJ59" s="201">
        <v>0</v>
      </c>
      <c r="AK59" s="201">
        <v>5.99</v>
      </c>
      <c r="AL59" s="201">
        <v>0</v>
      </c>
      <c r="AM59" s="201">
        <v>0</v>
      </c>
      <c r="AN59" s="201">
        <v>0</v>
      </c>
      <c r="AO59" s="201">
        <v>40.86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8.74</v>
      </c>
      <c r="AV59" s="201">
        <v>0</v>
      </c>
      <c r="AW59" s="201">
        <v>0.13</v>
      </c>
      <c r="AX59" s="201">
        <v>0.13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7.52</v>
      </c>
      <c r="K60" s="201">
        <v>0.1</v>
      </c>
      <c r="L60" s="201">
        <v>9.48</v>
      </c>
      <c r="M60" s="201">
        <v>0.09</v>
      </c>
      <c r="N60" s="201">
        <v>0.1</v>
      </c>
      <c r="O60" s="201">
        <v>0.11</v>
      </c>
      <c r="P60" s="201">
        <v>0.18</v>
      </c>
      <c r="Q60" s="201">
        <v>0.04</v>
      </c>
      <c r="R60" s="201">
        <v>0.04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1.63</v>
      </c>
      <c r="AD60" s="201">
        <v>0</v>
      </c>
      <c r="AE60" s="201">
        <v>0</v>
      </c>
      <c r="AF60" s="201">
        <v>0</v>
      </c>
      <c r="AG60" s="201">
        <v>-0.28000000000000003</v>
      </c>
      <c r="AH60" s="201">
        <v>0</v>
      </c>
      <c r="AI60" s="201">
        <v>0</v>
      </c>
      <c r="AJ60" s="201">
        <v>0</v>
      </c>
      <c r="AK60" s="201">
        <v>5.99</v>
      </c>
      <c r="AL60" s="201">
        <v>0</v>
      </c>
      <c r="AM60" s="201">
        <v>0</v>
      </c>
      <c r="AN60" s="201">
        <v>0</v>
      </c>
      <c r="AO60" s="201">
        <v>40.86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8.74</v>
      </c>
      <c r="AV60" s="201">
        <v>0</v>
      </c>
      <c r="AW60" s="201">
        <v>0.13</v>
      </c>
      <c r="AX60" s="201">
        <v>0.13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7.52</v>
      </c>
      <c r="K61" s="201">
        <v>0.1</v>
      </c>
      <c r="L61" s="201">
        <v>3.26</v>
      </c>
      <c r="M61" s="201">
        <v>0.09</v>
      </c>
      <c r="N61" s="201">
        <v>0.1</v>
      </c>
      <c r="O61" s="201">
        <v>0.11</v>
      </c>
      <c r="P61" s="201">
        <v>0.18</v>
      </c>
      <c r="Q61" s="201">
        <v>0.06</v>
      </c>
      <c r="R61" s="201">
        <v>0.04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1.63</v>
      </c>
      <c r="AD61" s="201">
        <v>0</v>
      </c>
      <c r="AE61" s="201">
        <v>0</v>
      </c>
      <c r="AF61" s="201">
        <v>0</v>
      </c>
      <c r="AG61" s="201">
        <v>-0.28000000000000003</v>
      </c>
      <c r="AH61" s="201">
        <v>0</v>
      </c>
      <c r="AI61" s="201">
        <v>0</v>
      </c>
      <c r="AJ61" s="201">
        <v>0</v>
      </c>
      <c r="AK61" s="201">
        <v>5.99</v>
      </c>
      <c r="AL61" s="201">
        <v>0</v>
      </c>
      <c r="AM61" s="201">
        <v>0</v>
      </c>
      <c r="AN61" s="201">
        <v>0</v>
      </c>
      <c r="AO61" s="201">
        <v>40.86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0.85</v>
      </c>
      <c r="AV61" s="201">
        <v>0</v>
      </c>
      <c r="AW61" s="201">
        <v>0.17</v>
      </c>
      <c r="AX61" s="201">
        <v>0.13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7.52</v>
      </c>
      <c r="K62" s="201">
        <v>0.1</v>
      </c>
      <c r="L62" s="201">
        <v>3.26</v>
      </c>
      <c r="M62" s="201">
        <v>0.09</v>
      </c>
      <c r="N62" s="201">
        <v>0.1</v>
      </c>
      <c r="O62" s="201">
        <v>0.11</v>
      </c>
      <c r="P62" s="201">
        <v>0.18</v>
      </c>
      <c r="Q62" s="201">
        <v>0.06</v>
      </c>
      <c r="R62" s="201">
        <v>0.04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1.63</v>
      </c>
      <c r="AD62" s="201">
        <v>0</v>
      </c>
      <c r="AE62" s="201">
        <v>0</v>
      </c>
      <c r="AF62" s="201">
        <v>0</v>
      </c>
      <c r="AG62" s="201">
        <v>-0.28000000000000003</v>
      </c>
      <c r="AH62" s="201">
        <v>0</v>
      </c>
      <c r="AI62" s="201">
        <v>0</v>
      </c>
      <c r="AJ62" s="201">
        <v>0</v>
      </c>
      <c r="AK62" s="201">
        <v>5.99</v>
      </c>
      <c r="AL62" s="201">
        <v>0</v>
      </c>
      <c r="AM62" s="201">
        <v>0</v>
      </c>
      <c r="AN62" s="201">
        <v>0</v>
      </c>
      <c r="AO62" s="201">
        <v>40.86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0.85</v>
      </c>
      <c r="AV62" s="201">
        <v>0</v>
      </c>
      <c r="AW62" s="201">
        <v>0.17</v>
      </c>
      <c r="AX62" s="201">
        <v>0.13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7.52</v>
      </c>
      <c r="K63" s="201">
        <v>0.1</v>
      </c>
      <c r="L63" s="201">
        <v>3.26</v>
      </c>
      <c r="M63" s="201">
        <v>0.09</v>
      </c>
      <c r="N63" s="201">
        <v>0.1</v>
      </c>
      <c r="O63" s="201">
        <v>0.11</v>
      </c>
      <c r="P63" s="201">
        <v>0.18</v>
      </c>
      <c r="Q63" s="201">
        <v>0.06</v>
      </c>
      <c r="R63" s="201">
        <v>0.04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1.63</v>
      </c>
      <c r="AD63" s="201">
        <v>0</v>
      </c>
      <c r="AE63" s="201">
        <v>0</v>
      </c>
      <c r="AF63" s="201">
        <v>0</v>
      </c>
      <c r="AG63" s="201">
        <v>-0.28000000000000003</v>
      </c>
      <c r="AH63" s="201">
        <v>0</v>
      </c>
      <c r="AI63" s="201">
        <v>0</v>
      </c>
      <c r="AJ63" s="201">
        <v>0</v>
      </c>
      <c r="AK63" s="201">
        <v>14.76</v>
      </c>
      <c r="AL63" s="201">
        <v>0</v>
      </c>
      <c r="AM63" s="201">
        <v>0</v>
      </c>
      <c r="AN63" s="201">
        <v>0</v>
      </c>
      <c r="AO63" s="201">
        <v>40.86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0.85</v>
      </c>
      <c r="AV63" s="201">
        <v>0</v>
      </c>
      <c r="AW63" s="201">
        <v>0.17</v>
      </c>
      <c r="AX63" s="201">
        <v>0.13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7.52</v>
      </c>
      <c r="K64" s="201">
        <v>0.1</v>
      </c>
      <c r="L64" s="201">
        <v>3.26</v>
      </c>
      <c r="M64" s="201">
        <v>0.09</v>
      </c>
      <c r="N64" s="201">
        <v>0.1</v>
      </c>
      <c r="O64" s="201">
        <v>0.11</v>
      </c>
      <c r="P64" s="201">
        <v>0.18</v>
      </c>
      <c r="Q64" s="201">
        <v>0.09</v>
      </c>
      <c r="R64" s="201">
        <v>0.04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1.63</v>
      </c>
      <c r="AD64" s="201">
        <v>0</v>
      </c>
      <c r="AE64" s="201">
        <v>0</v>
      </c>
      <c r="AF64" s="201">
        <v>0</v>
      </c>
      <c r="AG64" s="201">
        <v>-0.28000000000000003</v>
      </c>
      <c r="AH64" s="201">
        <v>0</v>
      </c>
      <c r="AI64" s="201">
        <v>0</v>
      </c>
      <c r="AJ64" s="201">
        <v>0</v>
      </c>
      <c r="AK64" s="201">
        <v>14.76</v>
      </c>
      <c r="AL64" s="201">
        <v>0</v>
      </c>
      <c r="AM64" s="201">
        <v>0</v>
      </c>
      <c r="AN64" s="201">
        <v>0</v>
      </c>
      <c r="AO64" s="201">
        <v>40.86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0.85</v>
      </c>
      <c r="AV64" s="201">
        <v>0</v>
      </c>
      <c r="AW64" s="201">
        <v>0.17</v>
      </c>
      <c r="AX64" s="201">
        <v>0.13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7.52</v>
      </c>
      <c r="K65" s="201">
        <v>0.1</v>
      </c>
      <c r="L65" s="201">
        <v>3.26</v>
      </c>
      <c r="M65" s="201">
        <v>0.09</v>
      </c>
      <c r="N65" s="201">
        <v>0.1</v>
      </c>
      <c r="O65" s="201">
        <v>0.11</v>
      </c>
      <c r="P65" s="201">
        <v>0.18</v>
      </c>
      <c r="Q65" s="201">
        <v>0</v>
      </c>
      <c r="R65" s="201">
        <v>0.04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1.63</v>
      </c>
      <c r="AD65" s="201">
        <v>0</v>
      </c>
      <c r="AE65" s="201">
        <v>0</v>
      </c>
      <c r="AF65" s="201">
        <v>0</v>
      </c>
      <c r="AG65" s="201">
        <v>-0.28000000000000003</v>
      </c>
      <c r="AH65" s="201">
        <v>0</v>
      </c>
      <c r="AI65" s="201">
        <v>0</v>
      </c>
      <c r="AJ65" s="201">
        <v>0</v>
      </c>
      <c r="AK65" s="201">
        <v>14.76</v>
      </c>
      <c r="AL65" s="201">
        <v>0</v>
      </c>
      <c r="AM65" s="201">
        <v>0</v>
      </c>
      <c r="AN65" s="201">
        <v>0</v>
      </c>
      <c r="AO65" s="201">
        <v>40.86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0.85</v>
      </c>
      <c r="AV65" s="201">
        <v>0</v>
      </c>
      <c r="AW65" s="201">
        <v>0.17</v>
      </c>
      <c r="AX65" s="201">
        <v>0.13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7.52</v>
      </c>
      <c r="K66" s="201">
        <v>0.1</v>
      </c>
      <c r="L66" s="201">
        <v>3.26</v>
      </c>
      <c r="M66" s="201">
        <v>0.09</v>
      </c>
      <c r="N66" s="201">
        <v>0.1</v>
      </c>
      <c r="O66" s="201">
        <v>0.11</v>
      </c>
      <c r="P66" s="201">
        <v>0.18</v>
      </c>
      <c r="Q66" s="201">
        <v>0</v>
      </c>
      <c r="R66" s="201">
        <v>0.04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1.63</v>
      </c>
      <c r="AD66" s="201">
        <v>0</v>
      </c>
      <c r="AE66" s="201">
        <v>0</v>
      </c>
      <c r="AF66" s="201">
        <v>0</v>
      </c>
      <c r="AG66" s="201">
        <v>-0.28000000000000003</v>
      </c>
      <c r="AH66" s="201">
        <v>0</v>
      </c>
      <c r="AI66" s="201">
        <v>0</v>
      </c>
      <c r="AJ66" s="201">
        <v>0</v>
      </c>
      <c r="AK66" s="201">
        <v>14.76</v>
      </c>
      <c r="AL66" s="201">
        <v>0</v>
      </c>
      <c r="AM66" s="201">
        <v>0</v>
      </c>
      <c r="AN66" s="201">
        <v>0</v>
      </c>
      <c r="AO66" s="201">
        <v>40.86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0.85</v>
      </c>
      <c r="AV66" s="201">
        <v>0</v>
      </c>
      <c r="AW66" s="201">
        <v>0.17</v>
      </c>
      <c r="AX66" s="201">
        <v>0.13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7.41</v>
      </c>
      <c r="K67" s="201">
        <v>0.1</v>
      </c>
      <c r="L67" s="201">
        <v>3.26</v>
      </c>
      <c r="M67" s="201">
        <v>0.09</v>
      </c>
      <c r="N67" s="201">
        <v>0.1</v>
      </c>
      <c r="O67" s="201">
        <v>0.11</v>
      </c>
      <c r="P67" s="201">
        <v>0.18</v>
      </c>
      <c r="Q67" s="201">
        <v>0</v>
      </c>
      <c r="R67" s="201">
        <v>0.04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1.63</v>
      </c>
      <c r="AD67" s="201">
        <v>0</v>
      </c>
      <c r="AE67" s="201">
        <v>0</v>
      </c>
      <c r="AF67" s="201">
        <v>0</v>
      </c>
      <c r="AG67" s="201">
        <v>-0.28000000000000003</v>
      </c>
      <c r="AH67" s="201">
        <v>0</v>
      </c>
      <c r="AI67" s="201">
        <v>0</v>
      </c>
      <c r="AJ67" s="201">
        <v>0</v>
      </c>
      <c r="AK67" s="201">
        <v>14.76</v>
      </c>
      <c r="AL67" s="201">
        <v>0</v>
      </c>
      <c r="AM67" s="201">
        <v>0</v>
      </c>
      <c r="AN67" s="201">
        <v>0</v>
      </c>
      <c r="AO67" s="201">
        <v>40.86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0.85</v>
      </c>
      <c r="AV67" s="201">
        <v>0</v>
      </c>
      <c r="AW67" s="201">
        <v>0.17</v>
      </c>
      <c r="AX67" s="201">
        <v>0.13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7.41</v>
      </c>
      <c r="K68" s="201">
        <v>0.1</v>
      </c>
      <c r="L68" s="201">
        <v>3.69</v>
      </c>
      <c r="M68" s="201">
        <v>0.09</v>
      </c>
      <c r="N68" s="201">
        <v>0.1</v>
      </c>
      <c r="O68" s="201">
        <v>0.11</v>
      </c>
      <c r="P68" s="201">
        <v>0.18</v>
      </c>
      <c r="Q68" s="201">
        <v>0</v>
      </c>
      <c r="R68" s="201">
        <v>0.04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1.63</v>
      </c>
      <c r="AD68" s="201">
        <v>0</v>
      </c>
      <c r="AE68" s="201">
        <v>0</v>
      </c>
      <c r="AF68" s="201">
        <v>0</v>
      </c>
      <c r="AG68" s="201">
        <v>-0.28000000000000003</v>
      </c>
      <c r="AH68" s="201">
        <v>0</v>
      </c>
      <c r="AI68" s="201">
        <v>0</v>
      </c>
      <c r="AJ68" s="201">
        <v>0</v>
      </c>
      <c r="AK68" s="201">
        <v>14.76</v>
      </c>
      <c r="AL68" s="201">
        <v>0</v>
      </c>
      <c r="AM68" s="201">
        <v>0</v>
      </c>
      <c r="AN68" s="201">
        <v>0</v>
      </c>
      <c r="AO68" s="201">
        <v>40.86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2.95</v>
      </c>
      <c r="AV68" s="201">
        <v>0</v>
      </c>
      <c r="AW68" s="201">
        <v>0.17</v>
      </c>
      <c r="AX68" s="201">
        <v>0.13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7.41</v>
      </c>
      <c r="K69" s="201">
        <v>0.1</v>
      </c>
      <c r="L69" s="201">
        <v>6.58</v>
      </c>
      <c r="M69" s="201">
        <v>0.09</v>
      </c>
      <c r="N69" s="201">
        <v>0.1</v>
      </c>
      <c r="O69" s="201">
        <v>0.11</v>
      </c>
      <c r="P69" s="201">
        <v>0.18</v>
      </c>
      <c r="Q69" s="201">
        <v>0</v>
      </c>
      <c r="R69" s="201">
        <v>0.04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1.63</v>
      </c>
      <c r="AD69" s="201">
        <v>0</v>
      </c>
      <c r="AE69" s="201">
        <v>0</v>
      </c>
      <c r="AF69" s="201">
        <v>0</v>
      </c>
      <c r="AG69" s="201">
        <v>-0.28000000000000003</v>
      </c>
      <c r="AH69" s="201">
        <v>0</v>
      </c>
      <c r="AI69" s="201">
        <v>0</v>
      </c>
      <c r="AJ69" s="201">
        <v>0</v>
      </c>
      <c r="AK69" s="201">
        <v>14.76</v>
      </c>
      <c r="AL69" s="201">
        <v>0</v>
      </c>
      <c r="AM69" s="201">
        <v>0</v>
      </c>
      <c r="AN69" s="201">
        <v>0</v>
      </c>
      <c r="AO69" s="201">
        <v>40.86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2.95</v>
      </c>
      <c r="AV69" s="201">
        <v>0</v>
      </c>
      <c r="AW69" s="201">
        <v>0.17</v>
      </c>
      <c r="AX69" s="201">
        <v>0.13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7.41</v>
      </c>
      <c r="K70" s="201">
        <v>7.0000000000000007E-2</v>
      </c>
      <c r="L70" s="201">
        <v>6.58</v>
      </c>
      <c r="M70" s="201">
        <v>0.09</v>
      </c>
      <c r="N70" s="201">
        <v>0.1</v>
      </c>
      <c r="O70" s="201">
        <v>0.11</v>
      </c>
      <c r="P70" s="201">
        <v>0.18</v>
      </c>
      <c r="Q70" s="201">
        <v>0</v>
      </c>
      <c r="R70" s="201">
        <v>0.04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1.63</v>
      </c>
      <c r="AD70" s="201">
        <v>0</v>
      </c>
      <c r="AE70" s="201">
        <v>0</v>
      </c>
      <c r="AF70" s="201">
        <v>0</v>
      </c>
      <c r="AG70" s="201">
        <v>-0.28000000000000003</v>
      </c>
      <c r="AH70" s="201">
        <v>0</v>
      </c>
      <c r="AI70" s="201">
        <v>0</v>
      </c>
      <c r="AJ70" s="201">
        <v>0</v>
      </c>
      <c r="AK70" s="201">
        <v>14.76</v>
      </c>
      <c r="AL70" s="201">
        <v>0</v>
      </c>
      <c r="AM70" s="201">
        <v>0</v>
      </c>
      <c r="AN70" s="201">
        <v>0</v>
      </c>
      <c r="AO70" s="201">
        <v>40.86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2.95</v>
      </c>
      <c r="AV70" s="201">
        <v>0</v>
      </c>
      <c r="AW70" s="201">
        <v>0.17</v>
      </c>
      <c r="AX70" s="201">
        <v>0.13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7.41</v>
      </c>
      <c r="K71" s="201">
        <v>0.1</v>
      </c>
      <c r="L71" s="201">
        <v>3.26</v>
      </c>
      <c r="M71" s="201">
        <v>0.09</v>
      </c>
      <c r="N71" s="201">
        <v>0.1</v>
      </c>
      <c r="O71" s="201">
        <v>0.11</v>
      </c>
      <c r="P71" s="201">
        <v>0.18</v>
      </c>
      <c r="Q71" s="201">
        <v>0</v>
      </c>
      <c r="R71" s="201">
        <v>0.04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1.63</v>
      </c>
      <c r="AD71" s="201">
        <v>0</v>
      </c>
      <c r="AE71" s="201">
        <v>0</v>
      </c>
      <c r="AF71" s="201">
        <v>0</v>
      </c>
      <c r="AG71" s="201">
        <v>-0.28000000000000003</v>
      </c>
      <c r="AH71" s="201">
        <v>0</v>
      </c>
      <c r="AI71" s="201">
        <v>0</v>
      </c>
      <c r="AJ71" s="201">
        <v>0</v>
      </c>
      <c r="AK71" s="201">
        <v>14.76</v>
      </c>
      <c r="AL71" s="201">
        <v>0</v>
      </c>
      <c r="AM71" s="201">
        <v>0</v>
      </c>
      <c r="AN71" s="201">
        <v>0</v>
      </c>
      <c r="AO71" s="201">
        <v>40.86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0.85</v>
      </c>
      <c r="AV71" s="201">
        <v>0</v>
      </c>
      <c r="AW71" s="201">
        <v>0.17</v>
      </c>
      <c r="AX71" s="201">
        <v>0.13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7.41</v>
      </c>
      <c r="K72" s="201">
        <v>0.08</v>
      </c>
      <c r="L72" s="201">
        <v>3.26</v>
      </c>
      <c r="M72" s="201">
        <v>0.09</v>
      </c>
      <c r="N72" s="201">
        <v>0.1</v>
      </c>
      <c r="O72" s="201">
        <v>0.11</v>
      </c>
      <c r="P72" s="201">
        <v>0.18</v>
      </c>
      <c r="Q72" s="201">
        <v>0</v>
      </c>
      <c r="R72" s="201">
        <v>0.04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1.63</v>
      </c>
      <c r="AD72" s="201">
        <v>0</v>
      </c>
      <c r="AE72" s="201">
        <v>0</v>
      </c>
      <c r="AF72" s="201">
        <v>0</v>
      </c>
      <c r="AG72" s="201">
        <v>-0.28000000000000003</v>
      </c>
      <c r="AH72" s="201">
        <v>0</v>
      </c>
      <c r="AI72" s="201">
        <v>0</v>
      </c>
      <c r="AJ72" s="201">
        <v>0</v>
      </c>
      <c r="AK72" s="201">
        <v>14.76</v>
      </c>
      <c r="AL72" s="201">
        <v>0</v>
      </c>
      <c r="AM72" s="201">
        <v>0</v>
      </c>
      <c r="AN72" s="201">
        <v>0</v>
      </c>
      <c r="AO72" s="201">
        <v>40.86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0.85</v>
      </c>
      <c r="AV72" s="201">
        <v>0</v>
      </c>
      <c r="AW72" s="201">
        <v>0.17</v>
      </c>
      <c r="AX72" s="201">
        <v>0.13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7.41</v>
      </c>
      <c r="K73" s="201">
        <v>0.1</v>
      </c>
      <c r="L73" s="201">
        <v>3.26</v>
      </c>
      <c r="M73" s="201">
        <v>0.09</v>
      </c>
      <c r="N73" s="201">
        <v>0.1</v>
      </c>
      <c r="O73" s="201">
        <v>0.11</v>
      </c>
      <c r="P73" s="201">
        <v>0.18</v>
      </c>
      <c r="Q73" s="201">
        <v>0</v>
      </c>
      <c r="R73" s="201">
        <v>0.04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1.63</v>
      </c>
      <c r="AD73" s="201">
        <v>0</v>
      </c>
      <c r="AE73" s="201">
        <v>0</v>
      </c>
      <c r="AF73" s="201">
        <v>0</v>
      </c>
      <c r="AG73" s="201">
        <v>-0.28000000000000003</v>
      </c>
      <c r="AH73" s="201">
        <v>0</v>
      </c>
      <c r="AI73" s="201">
        <v>0</v>
      </c>
      <c r="AJ73" s="201">
        <v>0</v>
      </c>
      <c r="AK73" s="201">
        <v>14.76</v>
      </c>
      <c r="AL73" s="201">
        <v>0</v>
      </c>
      <c r="AM73" s="201">
        <v>0</v>
      </c>
      <c r="AN73" s="201">
        <v>0</v>
      </c>
      <c r="AO73" s="201">
        <v>40.86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0.85</v>
      </c>
      <c r="AV73" s="201">
        <v>0</v>
      </c>
      <c r="AW73" s="201">
        <v>0.17</v>
      </c>
      <c r="AX73" s="201">
        <v>0.13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7.71</v>
      </c>
      <c r="H74" s="201">
        <v>0</v>
      </c>
      <c r="I74" s="201">
        <v>0</v>
      </c>
      <c r="J74" s="201">
        <v>7.41</v>
      </c>
      <c r="K74" s="201">
        <v>0.1</v>
      </c>
      <c r="L74" s="201">
        <v>3.26</v>
      </c>
      <c r="M74" s="201">
        <v>0.09</v>
      </c>
      <c r="N74" s="201">
        <v>0.1</v>
      </c>
      <c r="O74" s="201">
        <v>0.11</v>
      </c>
      <c r="P74" s="201">
        <v>0.18</v>
      </c>
      <c r="Q74" s="201">
        <v>0</v>
      </c>
      <c r="R74" s="201">
        <v>0.04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1.63</v>
      </c>
      <c r="AD74" s="201">
        <v>0</v>
      </c>
      <c r="AE74" s="201">
        <v>0</v>
      </c>
      <c r="AF74" s="201">
        <v>0</v>
      </c>
      <c r="AG74" s="201">
        <v>-0.28000000000000003</v>
      </c>
      <c r="AH74" s="201">
        <v>0</v>
      </c>
      <c r="AI74" s="201">
        <v>0</v>
      </c>
      <c r="AJ74" s="201">
        <v>0</v>
      </c>
      <c r="AK74" s="201">
        <v>14.76</v>
      </c>
      <c r="AL74" s="201">
        <v>0</v>
      </c>
      <c r="AM74" s="201">
        <v>0</v>
      </c>
      <c r="AN74" s="201">
        <v>0</v>
      </c>
      <c r="AO74" s="201">
        <v>40.86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0.85</v>
      </c>
      <c r="AV74" s="201">
        <v>0</v>
      </c>
      <c r="AW74" s="201">
        <v>0.17</v>
      </c>
      <c r="AX74" s="201">
        <v>0.13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7.41</v>
      </c>
      <c r="K75" s="201">
        <v>0.1</v>
      </c>
      <c r="L75" s="201">
        <v>3.26</v>
      </c>
      <c r="M75" s="201">
        <v>0.09</v>
      </c>
      <c r="N75" s="201">
        <v>0.1</v>
      </c>
      <c r="O75" s="201">
        <v>0.11</v>
      </c>
      <c r="P75" s="201">
        <v>0.18</v>
      </c>
      <c r="Q75" s="201">
        <v>0</v>
      </c>
      <c r="R75" s="201">
        <v>0.04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1.63</v>
      </c>
      <c r="AD75" s="201">
        <v>0</v>
      </c>
      <c r="AE75" s="201">
        <v>0</v>
      </c>
      <c r="AF75" s="201">
        <v>0</v>
      </c>
      <c r="AG75" s="201">
        <v>-0.28000000000000003</v>
      </c>
      <c r="AH75" s="201">
        <v>0</v>
      </c>
      <c r="AI75" s="201">
        <v>0</v>
      </c>
      <c r="AJ75" s="201">
        <v>0</v>
      </c>
      <c r="AK75" s="201">
        <v>14.76</v>
      </c>
      <c r="AL75" s="201">
        <v>0</v>
      </c>
      <c r="AM75" s="201">
        <v>0</v>
      </c>
      <c r="AN75" s="201">
        <v>0</v>
      </c>
      <c r="AO75" s="201">
        <v>43.05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0.85</v>
      </c>
      <c r="AV75" s="201">
        <v>0</v>
      </c>
      <c r="AW75" s="201">
        <v>0.17</v>
      </c>
      <c r="AX75" s="201">
        <v>0.13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7.41</v>
      </c>
      <c r="K76" s="201">
        <v>0.1</v>
      </c>
      <c r="L76" s="201">
        <v>2.9</v>
      </c>
      <c r="M76" s="201">
        <v>0.09</v>
      </c>
      <c r="N76" s="201">
        <v>0.1</v>
      </c>
      <c r="O76" s="201">
        <v>0.11</v>
      </c>
      <c r="P76" s="201">
        <v>0.18</v>
      </c>
      <c r="Q76" s="201">
        <v>0</v>
      </c>
      <c r="R76" s="201">
        <v>0.04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1.63</v>
      </c>
      <c r="AD76" s="201">
        <v>0</v>
      </c>
      <c r="AE76" s="201">
        <v>0</v>
      </c>
      <c r="AF76" s="201">
        <v>0</v>
      </c>
      <c r="AG76" s="201">
        <v>-0.28000000000000003</v>
      </c>
      <c r="AH76" s="201">
        <v>0</v>
      </c>
      <c r="AI76" s="201">
        <v>0</v>
      </c>
      <c r="AJ76" s="201">
        <v>0</v>
      </c>
      <c r="AK76" s="201">
        <v>14.76</v>
      </c>
      <c r="AL76" s="201">
        <v>0</v>
      </c>
      <c r="AM76" s="201">
        <v>0</v>
      </c>
      <c r="AN76" s="201">
        <v>0</v>
      </c>
      <c r="AO76" s="201">
        <v>43.05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0.85</v>
      </c>
      <c r="AV76" s="201">
        <v>0</v>
      </c>
      <c r="AW76" s="201">
        <v>0.17</v>
      </c>
      <c r="AX76" s="201">
        <v>0.13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7.41</v>
      </c>
      <c r="K77" s="201">
        <v>0.1</v>
      </c>
      <c r="L77" s="201">
        <v>2.9</v>
      </c>
      <c r="M77" s="201">
        <v>0.09</v>
      </c>
      <c r="N77" s="201">
        <v>0.1</v>
      </c>
      <c r="O77" s="201">
        <v>0.11</v>
      </c>
      <c r="P77" s="201">
        <v>0.18</v>
      </c>
      <c r="Q77" s="201">
        <v>0</v>
      </c>
      <c r="R77" s="201">
        <v>0.04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1.63</v>
      </c>
      <c r="AD77" s="201">
        <v>0</v>
      </c>
      <c r="AE77" s="201">
        <v>0</v>
      </c>
      <c r="AF77" s="201">
        <v>0</v>
      </c>
      <c r="AG77" s="201">
        <v>-0.28000000000000003</v>
      </c>
      <c r="AH77" s="201">
        <v>0</v>
      </c>
      <c r="AI77" s="201">
        <v>0</v>
      </c>
      <c r="AJ77" s="201">
        <v>0</v>
      </c>
      <c r="AK77" s="201">
        <v>17.350000000000001</v>
      </c>
      <c r="AL77" s="201">
        <v>0</v>
      </c>
      <c r="AM77" s="201">
        <v>0</v>
      </c>
      <c r="AN77" s="201">
        <v>0</v>
      </c>
      <c r="AO77" s="201">
        <v>43.05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0.85</v>
      </c>
      <c r="AV77" s="201">
        <v>0</v>
      </c>
      <c r="AW77" s="201">
        <v>0.17</v>
      </c>
      <c r="AX77" s="201">
        <v>0.13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7.41</v>
      </c>
      <c r="K78" s="201">
        <v>0.1</v>
      </c>
      <c r="L78" s="201">
        <v>2.9</v>
      </c>
      <c r="M78" s="201">
        <v>0.09</v>
      </c>
      <c r="N78" s="201">
        <v>0.1</v>
      </c>
      <c r="O78" s="201">
        <v>0.11</v>
      </c>
      <c r="P78" s="201">
        <v>0.18</v>
      </c>
      <c r="Q78" s="201">
        <v>0</v>
      </c>
      <c r="R78" s="201">
        <v>0.04</v>
      </c>
      <c r="S78" s="201">
        <v>0.02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1.63</v>
      </c>
      <c r="AD78" s="201">
        <v>0</v>
      </c>
      <c r="AE78" s="201">
        <v>0</v>
      </c>
      <c r="AF78" s="201">
        <v>0</v>
      </c>
      <c r="AG78" s="201">
        <v>-0.28000000000000003</v>
      </c>
      <c r="AH78" s="201">
        <v>0</v>
      </c>
      <c r="AI78" s="201">
        <v>0</v>
      </c>
      <c r="AJ78" s="201">
        <v>0</v>
      </c>
      <c r="AK78" s="201">
        <v>17.350000000000001</v>
      </c>
      <c r="AL78" s="201">
        <v>0</v>
      </c>
      <c r="AM78" s="201">
        <v>0</v>
      </c>
      <c r="AN78" s="201">
        <v>0</v>
      </c>
      <c r="AO78" s="201">
        <v>43.05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0.85</v>
      </c>
      <c r="AV78" s="201">
        <v>0</v>
      </c>
      <c r="AW78" s="201">
        <v>0</v>
      </c>
      <c r="AX78" s="201">
        <v>0.12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7.41</v>
      </c>
      <c r="K79" s="201">
        <v>0.06</v>
      </c>
      <c r="L79" s="201">
        <v>2.81</v>
      </c>
      <c r="M79" s="201">
        <v>0.09</v>
      </c>
      <c r="N79" s="201">
        <v>0.1</v>
      </c>
      <c r="O79" s="201">
        <v>0.11</v>
      </c>
      <c r="P79" s="201">
        <v>0.18</v>
      </c>
      <c r="Q79" s="201">
        <v>0</v>
      </c>
      <c r="R79" s="201">
        <v>0.04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1.63</v>
      </c>
      <c r="AD79" s="201">
        <v>0</v>
      </c>
      <c r="AE79" s="201">
        <v>0</v>
      </c>
      <c r="AF79" s="201">
        <v>0</v>
      </c>
      <c r="AG79" s="201">
        <v>-0.28000000000000003</v>
      </c>
      <c r="AH79" s="201">
        <v>0</v>
      </c>
      <c r="AI79" s="201">
        <v>0</v>
      </c>
      <c r="AJ79" s="201">
        <v>0</v>
      </c>
      <c r="AK79" s="201">
        <v>17.350000000000001</v>
      </c>
      <c r="AL79" s="201">
        <v>0</v>
      </c>
      <c r="AM79" s="201">
        <v>0</v>
      </c>
      <c r="AN79" s="201">
        <v>0</v>
      </c>
      <c r="AO79" s="201">
        <v>43.05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0.85</v>
      </c>
      <c r="AV79" s="201">
        <v>0</v>
      </c>
      <c r="AW79" s="201">
        <v>0</v>
      </c>
      <c r="AX79" s="201">
        <v>0.12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7.41</v>
      </c>
      <c r="K80" s="201">
        <v>0.1</v>
      </c>
      <c r="L80" s="201">
        <v>2.81</v>
      </c>
      <c r="M80" s="201">
        <v>0.09</v>
      </c>
      <c r="N80" s="201">
        <v>0.1</v>
      </c>
      <c r="O80" s="201">
        <v>0.11</v>
      </c>
      <c r="P80" s="201">
        <v>0.18</v>
      </c>
      <c r="Q80" s="201">
        <v>0</v>
      </c>
      <c r="R80" s="201">
        <v>0.04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1.63</v>
      </c>
      <c r="AD80" s="201">
        <v>0</v>
      </c>
      <c r="AE80" s="201">
        <v>0</v>
      </c>
      <c r="AF80" s="201">
        <v>0</v>
      </c>
      <c r="AG80" s="201">
        <v>-0.28000000000000003</v>
      </c>
      <c r="AH80" s="201">
        <v>0</v>
      </c>
      <c r="AI80" s="201">
        <v>0</v>
      </c>
      <c r="AJ80" s="201">
        <v>0</v>
      </c>
      <c r="AK80" s="201">
        <v>17.350000000000001</v>
      </c>
      <c r="AL80" s="201">
        <v>0</v>
      </c>
      <c r="AM80" s="201">
        <v>0</v>
      </c>
      <c r="AN80" s="201">
        <v>0</v>
      </c>
      <c r="AO80" s="201">
        <v>43.05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0.85</v>
      </c>
      <c r="AV80" s="201">
        <v>0</v>
      </c>
      <c r="AW80" s="201">
        <v>0</v>
      </c>
      <c r="AX80" s="201">
        <v>0.12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7.41</v>
      </c>
      <c r="K81" s="201">
        <v>0.1</v>
      </c>
      <c r="L81" s="201">
        <v>2.81</v>
      </c>
      <c r="M81" s="201">
        <v>0.09</v>
      </c>
      <c r="N81" s="201">
        <v>0.1</v>
      </c>
      <c r="O81" s="201">
        <v>0.11</v>
      </c>
      <c r="P81" s="201">
        <v>0.18</v>
      </c>
      <c r="Q81" s="201">
        <v>0</v>
      </c>
      <c r="R81" s="201">
        <v>0.04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1.63</v>
      </c>
      <c r="AD81" s="201">
        <v>0</v>
      </c>
      <c r="AE81" s="201">
        <v>0</v>
      </c>
      <c r="AF81" s="201">
        <v>0</v>
      </c>
      <c r="AG81" s="201">
        <v>-0.28000000000000003</v>
      </c>
      <c r="AH81" s="201">
        <v>0</v>
      </c>
      <c r="AI81" s="201">
        <v>0</v>
      </c>
      <c r="AJ81" s="201">
        <v>0</v>
      </c>
      <c r="AK81" s="201">
        <v>17.350000000000001</v>
      </c>
      <c r="AL81" s="201">
        <v>0</v>
      </c>
      <c r="AM81" s="201">
        <v>0</v>
      </c>
      <c r="AN81" s="201">
        <v>0</v>
      </c>
      <c r="AO81" s="201">
        <v>43.05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0.85</v>
      </c>
      <c r="AV81" s="201">
        <v>0</v>
      </c>
      <c r="AW81" s="201">
        <v>0</v>
      </c>
      <c r="AX81" s="201">
        <v>0.12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7.41</v>
      </c>
      <c r="K82" s="201">
        <v>0.1</v>
      </c>
      <c r="L82" s="201">
        <v>2.81</v>
      </c>
      <c r="M82" s="201">
        <v>0.09</v>
      </c>
      <c r="N82" s="201">
        <v>0.1</v>
      </c>
      <c r="O82" s="201">
        <v>0.11</v>
      </c>
      <c r="P82" s="201">
        <v>0.18</v>
      </c>
      <c r="Q82" s="201">
        <v>0</v>
      </c>
      <c r="R82" s="201">
        <v>0.04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1.63</v>
      </c>
      <c r="AD82" s="201">
        <v>0</v>
      </c>
      <c r="AE82" s="201">
        <v>0</v>
      </c>
      <c r="AF82" s="201">
        <v>0</v>
      </c>
      <c r="AG82" s="201">
        <v>-0.28000000000000003</v>
      </c>
      <c r="AH82" s="201">
        <v>0</v>
      </c>
      <c r="AI82" s="201">
        <v>0</v>
      </c>
      <c r="AJ82" s="201">
        <v>0</v>
      </c>
      <c r="AK82" s="201">
        <v>17.350000000000001</v>
      </c>
      <c r="AL82" s="201">
        <v>0</v>
      </c>
      <c r="AM82" s="201">
        <v>0</v>
      </c>
      <c r="AN82" s="201">
        <v>0</v>
      </c>
      <c r="AO82" s="201">
        <v>43.05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0.85</v>
      </c>
      <c r="AV82" s="201">
        <v>0</v>
      </c>
      <c r="AW82" s="201">
        <v>0</v>
      </c>
      <c r="AX82" s="201">
        <v>0.12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7.41</v>
      </c>
      <c r="K83" s="201">
        <v>0.1</v>
      </c>
      <c r="L83" s="201">
        <v>2.81</v>
      </c>
      <c r="M83" s="201">
        <v>0.09</v>
      </c>
      <c r="N83" s="201">
        <v>0.1</v>
      </c>
      <c r="O83" s="201">
        <v>0.11</v>
      </c>
      <c r="P83" s="201">
        <v>0.18</v>
      </c>
      <c r="Q83" s="201">
        <v>0</v>
      </c>
      <c r="R83" s="201">
        <v>0.04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1.63</v>
      </c>
      <c r="AD83" s="201">
        <v>0</v>
      </c>
      <c r="AE83" s="201">
        <v>0</v>
      </c>
      <c r="AF83" s="201">
        <v>0</v>
      </c>
      <c r="AG83" s="201">
        <v>-0.28000000000000003</v>
      </c>
      <c r="AH83" s="201">
        <v>0</v>
      </c>
      <c r="AI83" s="201">
        <v>0</v>
      </c>
      <c r="AJ83" s="201">
        <v>0</v>
      </c>
      <c r="AK83" s="201">
        <v>17.350000000000001</v>
      </c>
      <c r="AL83" s="201">
        <v>0</v>
      </c>
      <c r="AM83" s="201">
        <v>0</v>
      </c>
      <c r="AN83" s="201">
        <v>0</v>
      </c>
      <c r="AO83" s="201">
        <v>43.05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0.85</v>
      </c>
      <c r="AV83" s="201">
        <v>0</v>
      </c>
      <c r="AW83" s="201">
        <v>0</v>
      </c>
      <c r="AX83" s="201">
        <v>0.12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7.41</v>
      </c>
      <c r="K84" s="201">
        <v>0.1</v>
      </c>
      <c r="L84" s="201">
        <v>2.81</v>
      </c>
      <c r="M84" s="201">
        <v>0.09</v>
      </c>
      <c r="N84" s="201">
        <v>0.1</v>
      </c>
      <c r="O84" s="201">
        <v>0.11</v>
      </c>
      <c r="P84" s="201">
        <v>0.18</v>
      </c>
      <c r="Q84" s="201">
        <v>0</v>
      </c>
      <c r="R84" s="201">
        <v>0.04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1.63</v>
      </c>
      <c r="AD84" s="201">
        <v>0</v>
      </c>
      <c r="AE84" s="201">
        <v>0</v>
      </c>
      <c r="AF84" s="201">
        <v>0</v>
      </c>
      <c r="AG84" s="201">
        <v>-0.28000000000000003</v>
      </c>
      <c r="AH84" s="201">
        <v>0</v>
      </c>
      <c r="AI84" s="201">
        <v>0</v>
      </c>
      <c r="AJ84" s="201">
        <v>0</v>
      </c>
      <c r="AK84" s="201">
        <v>17.350000000000001</v>
      </c>
      <c r="AL84" s="201">
        <v>0</v>
      </c>
      <c r="AM84" s="201">
        <v>0</v>
      </c>
      <c r="AN84" s="201">
        <v>0</v>
      </c>
      <c r="AO84" s="201">
        <v>43.05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0.85</v>
      </c>
      <c r="AV84" s="201">
        <v>0</v>
      </c>
      <c r="AW84" s="201">
        <v>0</v>
      </c>
      <c r="AX84" s="201">
        <v>0.12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7.41</v>
      </c>
      <c r="K85" s="201">
        <v>0.1</v>
      </c>
      <c r="L85" s="201">
        <v>2.81</v>
      </c>
      <c r="M85" s="201">
        <v>0.09</v>
      </c>
      <c r="N85" s="201">
        <v>0.1</v>
      </c>
      <c r="O85" s="201">
        <v>0.11</v>
      </c>
      <c r="P85" s="201">
        <v>0.18</v>
      </c>
      <c r="Q85" s="201">
        <v>0</v>
      </c>
      <c r="R85" s="201">
        <v>0.04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1.63</v>
      </c>
      <c r="AD85" s="201">
        <v>0</v>
      </c>
      <c r="AE85" s="201">
        <v>0</v>
      </c>
      <c r="AF85" s="201">
        <v>0</v>
      </c>
      <c r="AG85" s="201">
        <v>-0.28000000000000003</v>
      </c>
      <c r="AH85" s="201">
        <v>0</v>
      </c>
      <c r="AI85" s="201">
        <v>0</v>
      </c>
      <c r="AJ85" s="201">
        <v>0</v>
      </c>
      <c r="AK85" s="201">
        <v>17.350000000000001</v>
      </c>
      <c r="AL85" s="201">
        <v>0</v>
      </c>
      <c r="AM85" s="201">
        <v>0</v>
      </c>
      <c r="AN85" s="201">
        <v>0</v>
      </c>
      <c r="AO85" s="201">
        <v>43.05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0.85</v>
      </c>
      <c r="AV85" s="201">
        <v>0</v>
      </c>
      <c r="AW85" s="201">
        <v>0</v>
      </c>
      <c r="AX85" s="201">
        <v>0.12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7.41</v>
      </c>
      <c r="K86" s="201">
        <v>0.1</v>
      </c>
      <c r="L86" s="201">
        <v>2.81</v>
      </c>
      <c r="M86" s="201">
        <v>0.09</v>
      </c>
      <c r="N86" s="201">
        <v>0.1</v>
      </c>
      <c r="O86" s="201">
        <v>0.11</v>
      </c>
      <c r="P86" s="201">
        <v>0.18</v>
      </c>
      <c r="Q86" s="201">
        <v>0</v>
      </c>
      <c r="R86" s="201">
        <v>0.04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1.63</v>
      </c>
      <c r="AD86" s="201">
        <v>0</v>
      </c>
      <c r="AE86" s="201">
        <v>0</v>
      </c>
      <c r="AF86" s="201">
        <v>0</v>
      </c>
      <c r="AG86" s="201">
        <v>-0.28000000000000003</v>
      </c>
      <c r="AH86" s="201">
        <v>0</v>
      </c>
      <c r="AI86" s="201">
        <v>0</v>
      </c>
      <c r="AJ86" s="201">
        <v>0</v>
      </c>
      <c r="AK86" s="201">
        <v>17.350000000000001</v>
      </c>
      <c r="AL86" s="201">
        <v>0</v>
      </c>
      <c r="AM86" s="201">
        <v>0</v>
      </c>
      <c r="AN86" s="201">
        <v>0</v>
      </c>
      <c r="AO86" s="201">
        <v>43.05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0.85</v>
      </c>
      <c r="AV86" s="201">
        <v>0</v>
      </c>
      <c r="AW86" s="201">
        <v>0.17</v>
      </c>
      <c r="AX86" s="201">
        <v>0.13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7.41</v>
      </c>
      <c r="K87" s="201">
        <v>0.1</v>
      </c>
      <c r="L87" s="201">
        <v>2.81</v>
      </c>
      <c r="M87" s="201">
        <v>0.09</v>
      </c>
      <c r="N87" s="201">
        <v>0.1</v>
      </c>
      <c r="O87" s="201">
        <v>0.11</v>
      </c>
      <c r="P87" s="201">
        <v>0.18</v>
      </c>
      <c r="Q87" s="201">
        <v>0</v>
      </c>
      <c r="R87" s="201">
        <v>0.04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1.63</v>
      </c>
      <c r="AD87" s="201">
        <v>0</v>
      </c>
      <c r="AE87" s="201">
        <v>0</v>
      </c>
      <c r="AF87" s="201">
        <v>0</v>
      </c>
      <c r="AG87" s="201">
        <v>-0.28000000000000003</v>
      </c>
      <c r="AH87" s="201">
        <v>0</v>
      </c>
      <c r="AI87" s="201">
        <v>0</v>
      </c>
      <c r="AJ87" s="201">
        <v>0</v>
      </c>
      <c r="AK87" s="201">
        <v>17.350000000000001</v>
      </c>
      <c r="AL87" s="201">
        <v>0</v>
      </c>
      <c r="AM87" s="201">
        <v>0</v>
      </c>
      <c r="AN87" s="201">
        <v>0</v>
      </c>
      <c r="AO87" s="201">
        <v>43.05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0.85</v>
      </c>
      <c r="AV87" s="201">
        <v>0</v>
      </c>
      <c r="AW87" s="201">
        <v>0.17</v>
      </c>
      <c r="AX87" s="201">
        <v>0.13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7.41</v>
      </c>
      <c r="K88" s="201">
        <v>0.1</v>
      </c>
      <c r="L88" s="201">
        <v>2.81</v>
      </c>
      <c r="M88" s="201">
        <v>0.09</v>
      </c>
      <c r="N88" s="201">
        <v>0.1</v>
      </c>
      <c r="O88" s="201">
        <v>0.11</v>
      </c>
      <c r="P88" s="201">
        <v>0.18</v>
      </c>
      <c r="Q88" s="201">
        <v>0</v>
      </c>
      <c r="R88" s="201">
        <v>0.04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1.63</v>
      </c>
      <c r="AD88" s="201">
        <v>0</v>
      </c>
      <c r="AE88" s="201">
        <v>0</v>
      </c>
      <c r="AF88" s="201">
        <v>0</v>
      </c>
      <c r="AG88" s="201">
        <v>-0.28000000000000003</v>
      </c>
      <c r="AH88" s="201">
        <v>0</v>
      </c>
      <c r="AI88" s="201">
        <v>0</v>
      </c>
      <c r="AJ88" s="201">
        <v>0</v>
      </c>
      <c r="AK88" s="201">
        <v>17.350000000000001</v>
      </c>
      <c r="AL88" s="201">
        <v>0</v>
      </c>
      <c r="AM88" s="201">
        <v>0</v>
      </c>
      <c r="AN88" s="201">
        <v>0</v>
      </c>
      <c r="AO88" s="201">
        <v>43.05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0.85</v>
      </c>
      <c r="AV88" s="201">
        <v>0</v>
      </c>
      <c r="AW88" s="201">
        <v>0.17</v>
      </c>
      <c r="AX88" s="201">
        <v>0.13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7.41</v>
      </c>
      <c r="K89" s="201">
        <v>0.1</v>
      </c>
      <c r="L89" s="201">
        <v>2.81</v>
      </c>
      <c r="M89" s="201">
        <v>0.09</v>
      </c>
      <c r="N89" s="201">
        <v>0.1</v>
      </c>
      <c r="O89" s="201">
        <v>0.11</v>
      </c>
      <c r="P89" s="201">
        <v>0.18</v>
      </c>
      <c r="Q89" s="201">
        <v>0</v>
      </c>
      <c r="R89" s="201">
        <v>0.04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1.63</v>
      </c>
      <c r="AD89" s="201">
        <v>0</v>
      </c>
      <c r="AE89" s="201">
        <v>0</v>
      </c>
      <c r="AF89" s="201">
        <v>0</v>
      </c>
      <c r="AG89" s="201">
        <v>-0.28000000000000003</v>
      </c>
      <c r="AH89" s="201">
        <v>0</v>
      </c>
      <c r="AI89" s="201">
        <v>0</v>
      </c>
      <c r="AJ89" s="201">
        <v>0</v>
      </c>
      <c r="AK89" s="201">
        <v>17.350000000000001</v>
      </c>
      <c r="AL89" s="201">
        <v>0</v>
      </c>
      <c r="AM89" s="201">
        <v>0</v>
      </c>
      <c r="AN89" s="201">
        <v>0</v>
      </c>
      <c r="AO89" s="201">
        <v>43.05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0.85</v>
      </c>
      <c r="AV89" s="201">
        <v>0</v>
      </c>
      <c r="AW89" s="201">
        <v>0.17</v>
      </c>
      <c r="AX89" s="201">
        <v>0.13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7.41</v>
      </c>
      <c r="K90" s="201">
        <v>0.1</v>
      </c>
      <c r="L90" s="201">
        <v>2.81</v>
      </c>
      <c r="M90" s="201">
        <v>0.09</v>
      </c>
      <c r="N90" s="201">
        <v>0.1</v>
      </c>
      <c r="O90" s="201">
        <v>0.11</v>
      </c>
      <c r="P90" s="201">
        <v>0.18</v>
      </c>
      <c r="Q90" s="201">
        <v>0</v>
      </c>
      <c r="R90" s="201">
        <v>0.04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1.63</v>
      </c>
      <c r="AD90" s="201">
        <v>0</v>
      </c>
      <c r="AE90" s="201">
        <v>0</v>
      </c>
      <c r="AF90" s="201">
        <v>0</v>
      </c>
      <c r="AG90" s="201">
        <v>-0.28000000000000003</v>
      </c>
      <c r="AH90" s="201">
        <v>0</v>
      </c>
      <c r="AI90" s="201">
        <v>0</v>
      </c>
      <c r="AJ90" s="201">
        <v>0</v>
      </c>
      <c r="AK90" s="201">
        <v>17.350000000000001</v>
      </c>
      <c r="AL90" s="201">
        <v>0</v>
      </c>
      <c r="AM90" s="201">
        <v>0</v>
      </c>
      <c r="AN90" s="201">
        <v>0</v>
      </c>
      <c r="AO90" s="201">
        <v>43.05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0.85</v>
      </c>
      <c r="AV90" s="201">
        <v>0</v>
      </c>
      <c r="AW90" s="201">
        <v>0</v>
      </c>
      <c r="AX90" s="201">
        <v>0.12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4.91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7.41</v>
      </c>
      <c r="K91" s="201">
        <v>0.1</v>
      </c>
      <c r="L91" s="201">
        <v>2.81</v>
      </c>
      <c r="M91" s="201">
        <v>0.09</v>
      </c>
      <c r="N91" s="201">
        <v>0.1</v>
      </c>
      <c r="O91" s="201">
        <v>0.11</v>
      </c>
      <c r="P91" s="201">
        <v>0.18</v>
      </c>
      <c r="Q91" s="201">
        <v>0</v>
      </c>
      <c r="R91" s="201">
        <v>0.04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1.63</v>
      </c>
      <c r="AD91" s="201">
        <v>0</v>
      </c>
      <c r="AE91" s="201">
        <v>0</v>
      </c>
      <c r="AF91" s="201">
        <v>0</v>
      </c>
      <c r="AG91" s="201">
        <v>-0.28000000000000003</v>
      </c>
      <c r="AH91" s="201">
        <v>0</v>
      </c>
      <c r="AI91" s="201">
        <v>0</v>
      </c>
      <c r="AJ91" s="201">
        <v>0</v>
      </c>
      <c r="AK91" s="201">
        <v>17.350000000000001</v>
      </c>
      <c r="AL91" s="201">
        <v>0</v>
      </c>
      <c r="AM91" s="201">
        <v>0</v>
      </c>
      <c r="AN91" s="201">
        <v>0</v>
      </c>
      <c r="AO91" s="201">
        <v>43.05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0.85</v>
      </c>
      <c r="AV91" s="201">
        <v>0</v>
      </c>
      <c r="AW91" s="201">
        <v>0</v>
      </c>
      <c r="AX91" s="201">
        <v>0.12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4.91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7.41</v>
      </c>
      <c r="K92" s="201">
        <v>0.1</v>
      </c>
      <c r="L92" s="201">
        <v>2.81</v>
      </c>
      <c r="M92" s="201">
        <v>0.09</v>
      </c>
      <c r="N92" s="201">
        <v>0.1</v>
      </c>
      <c r="O92" s="201">
        <v>0.11</v>
      </c>
      <c r="P92" s="201">
        <v>0.18</v>
      </c>
      <c r="Q92" s="201">
        <v>0</v>
      </c>
      <c r="R92" s="201">
        <v>0.04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1.63</v>
      </c>
      <c r="AD92" s="201">
        <v>0</v>
      </c>
      <c r="AE92" s="201">
        <v>0</v>
      </c>
      <c r="AF92" s="201">
        <v>0</v>
      </c>
      <c r="AG92" s="201">
        <v>-0.28000000000000003</v>
      </c>
      <c r="AH92" s="201">
        <v>0</v>
      </c>
      <c r="AI92" s="201">
        <v>0</v>
      </c>
      <c r="AJ92" s="201">
        <v>0</v>
      </c>
      <c r="AK92" s="201">
        <v>17.350000000000001</v>
      </c>
      <c r="AL92" s="201">
        <v>0</v>
      </c>
      <c r="AM92" s="201">
        <v>0</v>
      </c>
      <c r="AN92" s="201">
        <v>0</v>
      </c>
      <c r="AO92" s="201">
        <v>43.05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0.85</v>
      </c>
      <c r="AV92" s="201">
        <v>0</v>
      </c>
      <c r="AW92" s="201">
        <v>0</v>
      </c>
      <c r="AX92" s="201">
        <v>0.12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4.91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7.41</v>
      </c>
      <c r="K93" s="201">
        <v>0.1</v>
      </c>
      <c r="L93" s="201">
        <v>2.81</v>
      </c>
      <c r="M93" s="201">
        <v>0.09</v>
      </c>
      <c r="N93" s="201">
        <v>0.1</v>
      </c>
      <c r="O93" s="201">
        <v>0.11</v>
      </c>
      <c r="P93" s="201">
        <v>0.18</v>
      </c>
      <c r="Q93" s="201">
        <v>0</v>
      </c>
      <c r="R93" s="201">
        <v>0.04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2.39</v>
      </c>
      <c r="AD93" s="201">
        <v>0</v>
      </c>
      <c r="AE93" s="201">
        <v>0</v>
      </c>
      <c r="AF93" s="201">
        <v>0</v>
      </c>
      <c r="AG93" s="201">
        <v>21.68</v>
      </c>
      <c r="AH93" s="201">
        <v>0</v>
      </c>
      <c r="AI93" s="201">
        <v>0</v>
      </c>
      <c r="AJ93" s="201">
        <v>0</v>
      </c>
      <c r="AK93" s="201">
        <v>17.350000000000001</v>
      </c>
      <c r="AL93" s="201">
        <v>0</v>
      </c>
      <c r="AM93" s="201">
        <v>0</v>
      </c>
      <c r="AN93" s="201">
        <v>0</v>
      </c>
      <c r="AO93" s="201">
        <v>40.86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0.85</v>
      </c>
      <c r="AV93" s="201">
        <v>0</v>
      </c>
      <c r="AW93" s="201">
        <v>0</v>
      </c>
      <c r="AX93" s="201">
        <v>0.12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4.91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7.41</v>
      </c>
      <c r="K94" s="201">
        <v>0.1</v>
      </c>
      <c r="L94" s="201">
        <v>2.81</v>
      </c>
      <c r="M94" s="201">
        <v>0.09</v>
      </c>
      <c r="N94" s="201">
        <v>0.1</v>
      </c>
      <c r="O94" s="201">
        <v>0.11</v>
      </c>
      <c r="P94" s="201">
        <v>0.18</v>
      </c>
      <c r="Q94" s="201">
        <v>0</v>
      </c>
      <c r="R94" s="201">
        <v>0.04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2.39</v>
      </c>
      <c r="AD94" s="201">
        <v>0</v>
      </c>
      <c r="AE94" s="201">
        <v>0</v>
      </c>
      <c r="AF94" s="201">
        <v>0</v>
      </c>
      <c r="AG94" s="201">
        <v>21.68</v>
      </c>
      <c r="AH94" s="201">
        <v>0</v>
      </c>
      <c r="AI94" s="201">
        <v>0</v>
      </c>
      <c r="AJ94" s="201">
        <v>0</v>
      </c>
      <c r="AK94" s="201">
        <v>17.350000000000001</v>
      </c>
      <c r="AL94" s="201">
        <v>0</v>
      </c>
      <c r="AM94" s="201">
        <v>0</v>
      </c>
      <c r="AN94" s="201">
        <v>0</v>
      </c>
      <c r="AO94" s="201">
        <v>40.86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0.85</v>
      </c>
      <c r="AV94" s="201">
        <v>0</v>
      </c>
      <c r="AW94" s="201">
        <v>0.17</v>
      </c>
      <c r="AX94" s="201">
        <v>0.13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4.91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7.41</v>
      </c>
      <c r="K95" s="201">
        <v>0.1</v>
      </c>
      <c r="L95" s="201">
        <v>2.81</v>
      </c>
      <c r="M95" s="201">
        <v>0.09</v>
      </c>
      <c r="N95" s="201">
        <v>0.1</v>
      </c>
      <c r="O95" s="201">
        <v>0.11</v>
      </c>
      <c r="P95" s="201">
        <v>0.18</v>
      </c>
      <c r="Q95" s="201">
        <v>0</v>
      </c>
      <c r="R95" s="201">
        <v>0.04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2.39</v>
      </c>
      <c r="AD95" s="201">
        <v>0</v>
      </c>
      <c r="AE95" s="201">
        <v>0</v>
      </c>
      <c r="AF95" s="201">
        <v>0</v>
      </c>
      <c r="AG95" s="201">
        <v>21.68</v>
      </c>
      <c r="AH95" s="201">
        <v>0</v>
      </c>
      <c r="AI95" s="201">
        <v>0</v>
      </c>
      <c r="AJ95" s="201">
        <v>0</v>
      </c>
      <c r="AK95" s="201">
        <v>17.350000000000001</v>
      </c>
      <c r="AL95" s="201">
        <v>0</v>
      </c>
      <c r="AM95" s="201">
        <v>0</v>
      </c>
      <c r="AN95" s="201">
        <v>0</v>
      </c>
      <c r="AO95" s="201">
        <v>40.86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0.85</v>
      </c>
      <c r="AV95" s="201">
        <v>0</v>
      </c>
      <c r="AW95" s="201">
        <v>0.17</v>
      </c>
      <c r="AX95" s="201">
        <v>0.13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4.91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7.41</v>
      </c>
      <c r="K96" s="201">
        <v>0.1</v>
      </c>
      <c r="L96" s="201">
        <v>2.81</v>
      </c>
      <c r="M96" s="201">
        <v>0.09</v>
      </c>
      <c r="N96" s="201">
        <v>0.1</v>
      </c>
      <c r="O96" s="201">
        <v>0.11</v>
      </c>
      <c r="P96" s="201">
        <v>0.18</v>
      </c>
      <c r="Q96" s="201">
        <v>0</v>
      </c>
      <c r="R96" s="201">
        <v>0.04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2.39</v>
      </c>
      <c r="AD96" s="201">
        <v>0</v>
      </c>
      <c r="AE96" s="201">
        <v>0</v>
      </c>
      <c r="AF96" s="201">
        <v>0</v>
      </c>
      <c r="AG96" s="201">
        <v>21.68</v>
      </c>
      <c r="AH96" s="201">
        <v>0</v>
      </c>
      <c r="AI96" s="201">
        <v>0</v>
      </c>
      <c r="AJ96" s="201">
        <v>0</v>
      </c>
      <c r="AK96" s="201">
        <v>17.350000000000001</v>
      </c>
      <c r="AL96" s="201">
        <v>0</v>
      </c>
      <c r="AM96" s="201">
        <v>0</v>
      </c>
      <c r="AN96" s="201">
        <v>0</v>
      </c>
      <c r="AO96" s="201">
        <v>40.86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0.85</v>
      </c>
      <c r="AV96" s="201">
        <v>0</v>
      </c>
      <c r="AW96" s="201">
        <v>0.17</v>
      </c>
      <c r="AX96" s="201">
        <v>0.13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4.91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7.41</v>
      </c>
      <c r="K97" s="201">
        <v>0.1</v>
      </c>
      <c r="L97" s="201">
        <v>2.81</v>
      </c>
      <c r="M97" s="201">
        <v>0.09</v>
      </c>
      <c r="N97" s="201">
        <v>0.1</v>
      </c>
      <c r="O97" s="201">
        <v>0.11</v>
      </c>
      <c r="P97" s="201">
        <v>0.18</v>
      </c>
      <c r="Q97" s="201">
        <v>0</v>
      </c>
      <c r="R97" s="201">
        <v>0.04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2.39</v>
      </c>
      <c r="AD97" s="201">
        <v>0</v>
      </c>
      <c r="AE97" s="201">
        <v>0</v>
      </c>
      <c r="AF97" s="201">
        <v>0</v>
      </c>
      <c r="AG97" s="201">
        <v>21.68</v>
      </c>
      <c r="AH97" s="201">
        <v>0</v>
      </c>
      <c r="AI97" s="201">
        <v>0</v>
      </c>
      <c r="AJ97" s="201">
        <v>0</v>
      </c>
      <c r="AK97" s="201">
        <v>17.350000000000001</v>
      </c>
      <c r="AL97" s="201">
        <v>0</v>
      </c>
      <c r="AM97" s="201">
        <v>0</v>
      </c>
      <c r="AN97" s="201">
        <v>0</v>
      </c>
      <c r="AO97" s="201">
        <v>40.86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0.85</v>
      </c>
      <c r="AV97" s="201">
        <v>0</v>
      </c>
      <c r="AW97" s="201">
        <v>0.17</v>
      </c>
      <c r="AX97" s="201">
        <v>0.13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4.91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7.41</v>
      </c>
      <c r="K98" s="201">
        <v>0.1</v>
      </c>
      <c r="L98" s="201">
        <v>2.81</v>
      </c>
      <c r="M98" s="201">
        <v>0.09</v>
      </c>
      <c r="N98" s="201">
        <v>0.1</v>
      </c>
      <c r="O98" s="201">
        <v>0.11</v>
      </c>
      <c r="P98" s="201">
        <v>0.18</v>
      </c>
      <c r="Q98" s="201">
        <v>0</v>
      </c>
      <c r="R98" s="201">
        <v>0.04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2.39</v>
      </c>
      <c r="AD98" s="201">
        <v>0</v>
      </c>
      <c r="AE98" s="201">
        <v>0</v>
      </c>
      <c r="AF98" s="201">
        <v>0</v>
      </c>
      <c r="AG98" s="201">
        <v>21.68</v>
      </c>
      <c r="AH98" s="201">
        <v>0</v>
      </c>
      <c r="AI98" s="201">
        <v>0</v>
      </c>
      <c r="AJ98" s="201">
        <v>0</v>
      </c>
      <c r="AK98" s="201">
        <v>17.350000000000001</v>
      </c>
      <c r="AL98" s="201">
        <v>0</v>
      </c>
      <c r="AM98" s="201">
        <v>0</v>
      </c>
      <c r="AN98" s="201">
        <v>0</v>
      </c>
      <c r="AO98" s="201">
        <v>40.86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0.85</v>
      </c>
      <c r="AV98" s="201">
        <v>0</v>
      </c>
      <c r="AW98" s="201">
        <v>0.17</v>
      </c>
      <c r="AX98" s="201">
        <v>0.13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0.11354750000000023</v>
      </c>
      <c r="E99">
        <f t="shared" si="0"/>
        <v>0</v>
      </c>
      <c r="F99">
        <f t="shared" si="0"/>
        <v>0</v>
      </c>
      <c r="G99">
        <f t="shared" si="0"/>
        <v>0.1866599999999998</v>
      </c>
      <c r="H99">
        <f t="shared" si="0"/>
        <v>0</v>
      </c>
      <c r="I99">
        <f t="shared" si="0"/>
        <v>0</v>
      </c>
      <c r="J99">
        <f t="shared" si="0"/>
        <v>0.17706499999999989</v>
      </c>
      <c r="K99">
        <f t="shared" si="0"/>
        <v>3.0202499999999931E-2</v>
      </c>
      <c r="L99">
        <f t="shared" si="0"/>
        <v>0.14222249999999964</v>
      </c>
      <c r="M99">
        <f t="shared" si="0"/>
        <v>2.7760000000000066E-2</v>
      </c>
      <c r="N99">
        <f t="shared" si="0"/>
        <v>3.0899999999999938E-2</v>
      </c>
      <c r="O99">
        <f t="shared" si="0"/>
        <v>3.4340000000000197E-2</v>
      </c>
      <c r="P99">
        <f t="shared" si="0"/>
        <v>5.4087500000000052E-2</v>
      </c>
      <c r="Q99">
        <f t="shared" si="0"/>
        <v>4.2924999999999986E-3</v>
      </c>
      <c r="R99">
        <f t="shared" si="0"/>
        <v>9.2424999999999938E-3</v>
      </c>
      <c r="S99">
        <f t="shared" si="0"/>
        <v>6.7899999999999896E-3</v>
      </c>
      <c r="T99">
        <f t="shared" si="0"/>
        <v>1.3690000000000032E-2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4.0349999999999928E-2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3.8279999999999988E-2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0.20646000000000014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1.0145850000000014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6.7530000000000104E-2</v>
      </c>
      <c r="AV99">
        <f t="shared" si="0"/>
        <v>0</v>
      </c>
      <c r="AW99">
        <f t="shared" si="0"/>
        <v>1.4849999999999996E-3</v>
      </c>
      <c r="AX99">
        <f t="shared" si="0"/>
        <v>3.0900000000000007E-3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2.08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2.92</v>
      </c>
      <c r="K3" s="201">
        <v>0.32</v>
      </c>
      <c r="L3" s="201">
        <v>10.33</v>
      </c>
      <c r="M3" s="201">
        <v>0.98</v>
      </c>
      <c r="N3" s="201">
        <v>1.25</v>
      </c>
      <c r="O3" s="201">
        <v>0</v>
      </c>
      <c r="P3" s="201">
        <v>0</v>
      </c>
      <c r="Q3" s="201">
        <v>0.23</v>
      </c>
      <c r="R3" s="201">
        <v>0.44</v>
      </c>
      <c r="S3" s="201">
        <v>0.28000000000000003</v>
      </c>
      <c r="T3" s="201">
        <v>0</v>
      </c>
      <c r="U3" s="201">
        <v>2.17</v>
      </c>
      <c r="V3" s="201">
        <v>0.22</v>
      </c>
      <c r="W3" s="201">
        <v>0.47</v>
      </c>
      <c r="X3" s="201">
        <v>2.04</v>
      </c>
      <c r="Y3" s="201">
        <v>0</v>
      </c>
      <c r="Z3" s="201">
        <v>2.67</v>
      </c>
      <c r="AA3" s="201">
        <v>0.94</v>
      </c>
      <c r="AB3" s="201">
        <v>0</v>
      </c>
      <c r="AC3" s="201">
        <v>13.09</v>
      </c>
      <c r="AD3" s="201">
        <v>0</v>
      </c>
      <c r="AE3" s="201">
        <v>0</v>
      </c>
      <c r="AF3" s="201">
        <v>0</v>
      </c>
      <c r="AG3" s="201">
        <v>0.78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58.34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0.75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0.32</v>
      </c>
      <c r="L4" s="201">
        <v>10.33</v>
      </c>
      <c r="M4" s="201">
        <v>0.98</v>
      </c>
      <c r="N4" s="201">
        <v>1.25</v>
      </c>
      <c r="O4" s="201">
        <v>0</v>
      </c>
      <c r="P4" s="201">
        <v>0</v>
      </c>
      <c r="Q4" s="201">
        <v>0.23</v>
      </c>
      <c r="R4" s="201">
        <v>0.44</v>
      </c>
      <c r="S4" s="201">
        <v>0.28000000000000003</v>
      </c>
      <c r="T4" s="201">
        <v>0</v>
      </c>
      <c r="U4" s="201">
        <v>2.17</v>
      </c>
      <c r="V4" s="201">
        <v>0.22</v>
      </c>
      <c r="W4" s="201">
        <v>0.47</v>
      </c>
      <c r="X4" s="201">
        <v>2.04</v>
      </c>
      <c r="Y4" s="201">
        <v>0</v>
      </c>
      <c r="Z4" s="201">
        <v>2.67</v>
      </c>
      <c r="AA4" s="201">
        <v>0.94</v>
      </c>
      <c r="AB4" s="201">
        <v>0</v>
      </c>
      <c r="AC4" s="201">
        <v>13.09</v>
      </c>
      <c r="AD4" s="201">
        <v>0</v>
      </c>
      <c r="AE4" s="201">
        <v>0</v>
      </c>
      <c r="AF4" s="201">
        <v>0</v>
      </c>
      <c r="AG4" s="201">
        <v>0.78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58.34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0.75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0.32</v>
      </c>
      <c r="L5" s="201">
        <v>7.51</v>
      </c>
      <c r="M5" s="201">
        <v>0.98</v>
      </c>
      <c r="N5" s="201">
        <v>1.25</v>
      </c>
      <c r="O5" s="201">
        <v>0</v>
      </c>
      <c r="P5" s="201">
        <v>1.39</v>
      </c>
      <c r="Q5" s="201">
        <v>0.23</v>
      </c>
      <c r="R5" s="201">
        <v>0.44</v>
      </c>
      <c r="S5" s="201">
        <v>0.28000000000000003</v>
      </c>
      <c r="T5" s="201">
        <v>0</v>
      </c>
      <c r="U5" s="201">
        <v>2.17</v>
      </c>
      <c r="V5" s="201">
        <v>0.22</v>
      </c>
      <c r="W5" s="201">
        <v>0.47</v>
      </c>
      <c r="X5" s="201">
        <v>2.04</v>
      </c>
      <c r="Y5" s="201">
        <v>0</v>
      </c>
      <c r="Z5" s="201">
        <v>2.67</v>
      </c>
      <c r="AA5" s="201">
        <v>0.94</v>
      </c>
      <c r="AB5" s="201">
        <v>0</v>
      </c>
      <c r="AC5" s="201">
        <v>12.21</v>
      </c>
      <c r="AD5" s="201">
        <v>0</v>
      </c>
      <c r="AE5" s="201">
        <v>0</v>
      </c>
      <c r="AF5" s="201">
        <v>0</v>
      </c>
      <c r="AG5" s="201">
        <v>0.78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58.34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0.75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0.32</v>
      </c>
      <c r="L6" s="201">
        <v>7.51</v>
      </c>
      <c r="M6" s="201">
        <v>0.98</v>
      </c>
      <c r="N6" s="201">
        <v>1.25</v>
      </c>
      <c r="O6" s="201">
        <v>0</v>
      </c>
      <c r="P6" s="201">
        <v>1.39</v>
      </c>
      <c r="Q6" s="201">
        <v>0.23</v>
      </c>
      <c r="R6" s="201">
        <v>0.44</v>
      </c>
      <c r="S6" s="201">
        <v>0.28000000000000003</v>
      </c>
      <c r="T6" s="201">
        <v>0</v>
      </c>
      <c r="U6" s="201">
        <v>2.17</v>
      </c>
      <c r="V6" s="201">
        <v>0.22</v>
      </c>
      <c r="W6" s="201">
        <v>0.47</v>
      </c>
      <c r="X6" s="201">
        <v>2.04</v>
      </c>
      <c r="Y6" s="201">
        <v>0</v>
      </c>
      <c r="Z6" s="201">
        <v>2.67</v>
      </c>
      <c r="AA6" s="201">
        <v>0.94</v>
      </c>
      <c r="AB6" s="201">
        <v>0</v>
      </c>
      <c r="AC6" s="201">
        <v>12.21</v>
      </c>
      <c r="AD6" s="201">
        <v>0</v>
      </c>
      <c r="AE6" s="201">
        <v>0</v>
      </c>
      <c r="AF6" s="201">
        <v>0</v>
      </c>
      <c r="AG6" s="201">
        <v>0.78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58.34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5.19</v>
      </c>
      <c r="E7" s="201">
        <v>0</v>
      </c>
      <c r="F7" s="201">
        <v>0</v>
      </c>
      <c r="G7" s="201">
        <v>18.559999999999999</v>
      </c>
      <c r="H7" s="201">
        <v>0</v>
      </c>
      <c r="I7" s="201">
        <v>0</v>
      </c>
      <c r="J7" s="201">
        <v>5.68</v>
      </c>
      <c r="K7" s="201">
        <v>0.32</v>
      </c>
      <c r="L7" s="201">
        <v>7.51</v>
      </c>
      <c r="M7" s="201">
        <v>0.98</v>
      </c>
      <c r="N7" s="201">
        <v>1.25</v>
      </c>
      <c r="O7" s="201">
        <v>0</v>
      </c>
      <c r="P7" s="201">
        <v>1.39</v>
      </c>
      <c r="Q7" s="201">
        <v>0.23</v>
      </c>
      <c r="R7" s="201">
        <v>0.44</v>
      </c>
      <c r="S7" s="201">
        <v>0.28000000000000003</v>
      </c>
      <c r="T7" s="201">
        <v>0</v>
      </c>
      <c r="U7" s="201">
        <v>2.17</v>
      </c>
      <c r="V7" s="201">
        <v>0.22</v>
      </c>
      <c r="W7" s="201">
        <v>0.47</v>
      </c>
      <c r="X7" s="201">
        <v>2.04</v>
      </c>
      <c r="Y7" s="201">
        <v>0</v>
      </c>
      <c r="Z7" s="201">
        <v>2.67</v>
      </c>
      <c r="AA7" s="201">
        <v>0.94</v>
      </c>
      <c r="AB7" s="201">
        <v>0</v>
      </c>
      <c r="AC7" s="201">
        <v>12.21</v>
      </c>
      <c r="AD7" s="201">
        <v>0</v>
      </c>
      <c r="AE7" s="201">
        <v>0</v>
      </c>
      <c r="AF7" s="201">
        <v>0</v>
      </c>
      <c r="AG7" s="201">
        <v>0.78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58.34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16.36</v>
      </c>
      <c r="K8" s="201">
        <v>0.32</v>
      </c>
      <c r="L8" s="201">
        <v>7.51</v>
      </c>
      <c r="M8" s="201">
        <v>0.98</v>
      </c>
      <c r="N8" s="201">
        <v>1.25</v>
      </c>
      <c r="O8" s="201">
        <v>0</v>
      </c>
      <c r="P8" s="201">
        <v>1.39</v>
      </c>
      <c r="Q8" s="201">
        <v>0.23</v>
      </c>
      <c r="R8" s="201">
        <v>0.44</v>
      </c>
      <c r="S8" s="201">
        <v>0.28000000000000003</v>
      </c>
      <c r="T8" s="201">
        <v>0</v>
      </c>
      <c r="U8" s="201">
        <v>2.17</v>
      </c>
      <c r="V8" s="201">
        <v>0.22</v>
      </c>
      <c r="W8" s="201">
        <v>0.47</v>
      </c>
      <c r="X8" s="201">
        <v>2.04</v>
      </c>
      <c r="Y8" s="201">
        <v>0</v>
      </c>
      <c r="Z8" s="201">
        <v>2.67</v>
      </c>
      <c r="AA8" s="201">
        <v>0.94</v>
      </c>
      <c r="AB8" s="201">
        <v>0</v>
      </c>
      <c r="AC8" s="201">
        <v>12.21</v>
      </c>
      <c r="AD8" s="201">
        <v>0</v>
      </c>
      <c r="AE8" s="201">
        <v>0</v>
      </c>
      <c r="AF8" s="201">
        <v>0</v>
      </c>
      <c r="AG8" s="201">
        <v>0.78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58.34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19.440000000000001</v>
      </c>
      <c r="K9" s="201">
        <v>0.32</v>
      </c>
      <c r="L9" s="201">
        <v>7.51</v>
      </c>
      <c r="M9" s="201">
        <v>0.98</v>
      </c>
      <c r="N9" s="201">
        <v>1.25</v>
      </c>
      <c r="O9" s="201">
        <v>0</v>
      </c>
      <c r="P9" s="201">
        <v>1.39</v>
      </c>
      <c r="Q9" s="201">
        <v>0.23</v>
      </c>
      <c r="R9" s="201">
        <v>0.44</v>
      </c>
      <c r="S9" s="201">
        <v>0.28000000000000003</v>
      </c>
      <c r="T9" s="201">
        <v>0</v>
      </c>
      <c r="U9" s="201">
        <v>2.17</v>
      </c>
      <c r="V9" s="201">
        <v>0.22</v>
      </c>
      <c r="W9" s="201">
        <v>0.47</v>
      </c>
      <c r="X9" s="201">
        <v>2.04</v>
      </c>
      <c r="Y9" s="201">
        <v>0</v>
      </c>
      <c r="Z9" s="201">
        <v>2.67</v>
      </c>
      <c r="AA9" s="201">
        <v>0.94</v>
      </c>
      <c r="AB9" s="201">
        <v>0</v>
      </c>
      <c r="AC9" s="201">
        <v>12.21</v>
      </c>
      <c r="AD9" s="201">
        <v>0</v>
      </c>
      <c r="AE9" s="201">
        <v>0</v>
      </c>
      <c r="AF9" s="201">
        <v>0</v>
      </c>
      <c r="AG9" s="201">
        <v>0.78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58.34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19.440000000000001</v>
      </c>
      <c r="K10" s="201">
        <v>0.32</v>
      </c>
      <c r="L10" s="201">
        <v>7.51</v>
      </c>
      <c r="M10" s="201">
        <v>0.98</v>
      </c>
      <c r="N10" s="201">
        <v>1.25</v>
      </c>
      <c r="O10" s="201">
        <v>0</v>
      </c>
      <c r="P10" s="201">
        <v>1.39</v>
      </c>
      <c r="Q10" s="201">
        <v>0.23</v>
      </c>
      <c r="R10" s="201">
        <v>0.44</v>
      </c>
      <c r="S10" s="201">
        <v>0.28000000000000003</v>
      </c>
      <c r="T10" s="201">
        <v>0</v>
      </c>
      <c r="U10" s="201">
        <v>2.17</v>
      </c>
      <c r="V10" s="201">
        <v>0.22</v>
      </c>
      <c r="W10" s="201">
        <v>0.47</v>
      </c>
      <c r="X10" s="201">
        <v>2.04</v>
      </c>
      <c r="Y10" s="201">
        <v>0</v>
      </c>
      <c r="Z10" s="201">
        <v>2.67</v>
      </c>
      <c r="AA10" s="201">
        <v>0.94</v>
      </c>
      <c r="AB10" s="201">
        <v>0</v>
      </c>
      <c r="AC10" s="201">
        <v>12.21</v>
      </c>
      <c r="AD10" s="201">
        <v>0</v>
      </c>
      <c r="AE10" s="201">
        <v>0</v>
      </c>
      <c r="AF10" s="201">
        <v>0</v>
      </c>
      <c r="AG10" s="201">
        <v>0.78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58.34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12.08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19.440000000000001</v>
      </c>
      <c r="K11" s="201">
        <v>0.32</v>
      </c>
      <c r="L11" s="201">
        <v>60.4</v>
      </c>
      <c r="M11" s="201">
        <v>0.98</v>
      </c>
      <c r="N11" s="201">
        <v>1.25</v>
      </c>
      <c r="O11" s="201">
        <v>0</v>
      </c>
      <c r="P11" s="201">
        <v>1.39</v>
      </c>
      <c r="Q11" s="201">
        <v>0.23</v>
      </c>
      <c r="R11" s="201">
        <v>0.44</v>
      </c>
      <c r="S11" s="201">
        <v>0.28000000000000003</v>
      </c>
      <c r="T11" s="201">
        <v>0</v>
      </c>
      <c r="U11" s="201">
        <v>2.2400000000000002</v>
      </c>
      <c r="V11" s="201">
        <v>0.22</v>
      </c>
      <c r="W11" s="201">
        <v>0.47</v>
      </c>
      <c r="X11" s="201">
        <v>2.04</v>
      </c>
      <c r="Y11" s="201">
        <v>0</v>
      </c>
      <c r="Z11" s="201">
        <v>2.67</v>
      </c>
      <c r="AA11" s="201">
        <v>0.94</v>
      </c>
      <c r="AB11" s="201">
        <v>0</v>
      </c>
      <c r="AC11" s="201">
        <v>12.21</v>
      </c>
      <c r="AD11" s="201">
        <v>0</v>
      </c>
      <c r="AE11" s="201">
        <v>0</v>
      </c>
      <c r="AF11" s="201">
        <v>0</v>
      </c>
      <c r="AG11" s="201">
        <v>0.78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98.34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12.08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19.440000000000001</v>
      </c>
      <c r="K12" s="201">
        <v>0.32</v>
      </c>
      <c r="L12" s="201">
        <v>60.4</v>
      </c>
      <c r="M12" s="201">
        <v>0.98</v>
      </c>
      <c r="N12" s="201">
        <v>1.25</v>
      </c>
      <c r="O12" s="201">
        <v>0</v>
      </c>
      <c r="P12" s="201">
        <v>1.39</v>
      </c>
      <c r="Q12" s="201">
        <v>0.23</v>
      </c>
      <c r="R12" s="201">
        <v>0.44</v>
      </c>
      <c r="S12" s="201">
        <v>0.28000000000000003</v>
      </c>
      <c r="T12" s="201">
        <v>0</v>
      </c>
      <c r="U12" s="201">
        <v>2.2400000000000002</v>
      </c>
      <c r="V12" s="201">
        <v>0.22</v>
      </c>
      <c r="W12" s="201">
        <v>0.47</v>
      </c>
      <c r="X12" s="201">
        <v>2.04</v>
      </c>
      <c r="Y12" s="201">
        <v>0</v>
      </c>
      <c r="Z12" s="201">
        <v>2.67</v>
      </c>
      <c r="AA12" s="201">
        <v>0.94</v>
      </c>
      <c r="AB12" s="201">
        <v>0</v>
      </c>
      <c r="AC12" s="201">
        <v>12.21</v>
      </c>
      <c r="AD12" s="201">
        <v>0</v>
      </c>
      <c r="AE12" s="201">
        <v>0</v>
      </c>
      <c r="AF12" s="201">
        <v>0</v>
      </c>
      <c r="AG12" s="201">
        <v>0.78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98.34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12.08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19.440000000000001</v>
      </c>
      <c r="K13" s="201">
        <v>0.32</v>
      </c>
      <c r="L13" s="201">
        <v>79.72</v>
      </c>
      <c r="M13" s="201">
        <v>0.98</v>
      </c>
      <c r="N13" s="201">
        <v>1.25</v>
      </c>
      <c r="O13" s="201">
        <v>0</v>
      </c>
      <c r="P13" s="201">
        <v>1.39</v>
      </c>
      <c r="Q13" s="201">
        <v>0.23</v>
      </c>
      <c r="R13" s="201">
        <v>0.44</v>
      </c>
      <c r="S13" s="201">
        <v>0.28000000000000003</v>
      </c>
      <c r="T13" s="201">
        <v>0</v>
      </c>
      <c r="U13" s="201">
        <v>2.2400000000000002</v>
      </c>
      <c r="V13" s="201">
        <v>0.22</v>
      </c>
      <c r="W13" s="201">
        <v>0.47</v>
      </c>
      <c r="X13" s="201">
        <v>2.04</v>
      </c>
      <c r="Y13" s="201">
        <v>0</v>
      </c>
      <c r="Z13" s="201">
        <v>2.67</v>
      </c>
      <c r="AA13" s="201">
        <v>0.94</v>
      </c>
      <c r="AB13" s="201">
        <v>0</v>
      </c>
      <c r="AC13" s="201">
        <v>12.21</v>
      </c>
      <c r="AD13" s="201">
        <v>0</v>
      </c>
      <c r="AE13" s="201">
        <v>0</v>
      </c>
      <c r="AF13" s="201">
        <v>0</v>
      </c>
      <c r="AG13" s="201">
        <v>0.78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98.34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12.08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19.440000000000001</v>
      </c>
      <c r="K14" s="201">
        <v>0.32</v>
      </c>
      <c r="L14" s="201">
        <v>99.03</v>
      </c>
      <c r="M14" s="201">
        <v>0.98</v>
      </c>
      <c r="N14" s="201">
        <v>1.25</v>
      </c>
      <c r="O14" s="201">
        <v>0</v>
      </c>
      <c r="P14" s="201">
        <v>1.39</v>
      </c>
      <c r="Q14" s="201">
        <v>0.23</v>
      </c>
      <c r="R14" s="201">
        <v>0.44</v>
      </c>
      <c r="S14" s="201">
        <v>0.28000000000000003</v>
      </c>
      <c r="T14" s="201">
        <v>0</v>
      </c>
      <c r="U14" s="201">
        <v>2.2400000000000002</v>
      </c>
      <c r="V14" s="201">
        <v>0.22</v>
      </c>
      <c r="W14" s="201">
        <v>0.47</v>
      </c>
      <c r="X14" s="201">
        <v>2.04</v>
      </c>
      <c r="Y14" s="201">
        <v>0</v>
      </c>
      <c r="Z14" s="201">
        <v>2.67</v>
      </c>
      <c r="AA14" s="201">
        <v>0.94</v>
      </c>
      <c r="AB14" s="201">
        <v>0</v>
      </c>
      <c r="AC14" s="201">
        <v>12.21</v>
      </c>
      <c r="AD14" s="201">
        <v>0</v>
      </c>
      <c r="AE14" s="201">
        <v>0</v>
      </c>
      <c r="AF14" s="201">
        <v>0</v>
      </c>
      <c r="AG14" s="201">
        <v>0.78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98.34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12.08</v>
      </c>
      <c r="E15" s="201">
        <v>0</v>
      </c>
      <c r="F15" s="201">
        <v>0</v>
      </c>
      <c r="G15" s="201">
        <v>20.52</v>
      </c>
      <c r="H15" s="201">
        <v>0</v>
      </c>
      <c r="I15" s="201">
        <v>0</v>
      </c>
      <c r="J15" s="201">
        <v>19.670000000000002</v>
      </c>
      <c r="K15" s="201">
        <v>0.32</v>
      </c>
      <c r="L15" s="201">
        <v>137.21</v>
      </c>
      <c r="M15" s="201">
        <v>0.98</v>
      </c>
      <c r="N15" s="201">
        <v>1.25</v>
      </c>
      <c r="O15" s="201">
        <v>0</v>
      </c>
      <c r="P15" s="201">
        <v>1.39</v>
      </c>
      <c r="Q15" s="201">
        <v>0.23</v>
      </c>
      <c r="R15" s="201">
        <v>0.44</v>
      </c>
      <c r="S15" s="201">
        <v>0.28000000000000003</v>
      </c>
      <c r="T15" s="201">
        <v>0</v>
      </c>
      <c r="U15" s="201">
        <v>2.2400000000000002</v>
      </c>
      <c r="V15" s="201">
        <v>0.22</v>
      </c>
      <c r="W15" s="201">
        <v>0.47</v>
      </c>
      <c r="X15" s="201">
        <v>2.04</v>
      </c>
      <c r="Y15" s="201">
        <v>0</v>
      </c>
      <c r="Z15" s="201">
        <v>2.67</v>
      </c>
      <c r="AA15" s="201">
        <v>0.94</v>
      </c>
      <c r="AB15" s="201">
        <v>0</v>
      </c>
      <c r="AC15" s="201">
        <v>12.21</v>
      </c>
      <c r="AD15" s="201">
        <v>0</v>
      </c>
      <c r="AE15" s="201">
        <v>0</v>
      </c>
      <c r="AF15" s="201">
        <v>0</v>
      </c>
      <c r="AG15" s="201">
        <v>0.78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98.34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12.08</v>
      </c>
      <c r="E16" s="201">
        <v>0</v>
      </c>
      <c r="F16" s="201">
        <v>0</v>
      </c>
      <c r="G16" s="201">
        <v>20.52</v>
      </c>
      <c r="H16" s="201">
        <v>0</v>
      </c>
      <c r="I16" s="201">
        <v>0</v>
      </c>
      <c r="J16" s="201">
        <v>19.670000000000002</v>
      </c>
      <c r="K16" s="201">
        <v>0.32</v>
      </c>
      <c r="L16" s="201">
        <v>161.36000000000001</v>
      </c>
      <c r="M16" s="201">
        <v>0.98</v>
      </c>
      <c r="N16" s="201">
        <v>1.25</v>
      </c>
      <c r="O16" s="201">
        <v>0</v>
      </c>
      <c r="P16" s="201">
        <v>1.39</v>
      </c>
      <c r="Q16" s="201">
        <v>0.23</v>
      </c>
      <c r="R16" s="201">
        <v>0.03</v>
      </c>
      <c r="S16" s="201">
        <v>0.28000000000000003</v>
      </c>
      <c r="T16" s="201">
        <v>0</v>
      </c>
      <c r="U16" s="201">
        <v>2.2400000000000002</v>
      </c>
      <c r="V16" s="201">
        <v>0.22</v>
      </c>
      <c r="W16" s="201">
        <v>0.47</v>
      </c>
      <c r="X16" s="201">
        <v>2.04</v>
      </c>
      <c r="Y16" s="201">
        <v>0</v>
      </c>
      <c r="Z16" s="201">
        <v>2.67</v>
      </c>
      <c r="AA16" s="201">
        <v>0.94</v>
      </c>
      <c r="AB16" s="201">
        <v>0</v>
      </c>
      <c r="AC16" s="201">
        <v>12.21</v>
      </c>
      <c r="AD16" s="201">
        <v>0</v>
      </c>
      <c r="AE16" s="201">
        <v>0</v>
      </c>
      <c r="AF16" s="201">
        <v>0</v>
      </c>
      <c r="AG16" s="201">
        <v>0.78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98.34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12.08</v>
      </c>
      <c r="E17" s="201">
        <v>0</v>
      </c>
      <c r="F17" s="201">
        <v>0</v>
      </c>
      <c r="G17" s="201">
        <v>20.52</v>
      </c>
      <c r="H17" s="201">
        <v>0</v>
      </c>
      <c r="I17" s="201">
        <v>0</v>
      </c>
      <c r="J17" s="201">
        <v>19.670000000000002</v>
      </c>
      <c r="K17" s="201">
        <v>0.32</v>
      </c>
      <c r="L17" s="201">
        <v>195.16</v>
      </c>
      <c r="M17" s="201">
        <v>0.98</v>
      </c>
      <c r="N17" s="201">
        <v>1.25</v>
      </c>
      <c r="O17" s="201">
        <v>0</v>
      </c>
      <c r="P17" s="201">
        <v>1.39</v>
      </c>
      <c r="Q17" s="201">
        <v>0.23</v>
      </c>
      <c r="R17" s="201">
        <v>0.03</v>
      </c>
      <c r="S17" s="201">
        <v>0.28000000000000003</v>
      </c>
      <c r="T17" s="201">
        <v>0</v>
      </c>
      <c r="U17" s="201">
        <v>2.2400000000000002</v>
      </c>
      <c r="V17" s="201">
        <v>0.22</v>
      </c>
      <c r="W17" s="201">
        <v>0.47</v>
      </c>
      <c r="X17" s="201">
        <v>2.04</v>
      </c>
      <c r="Y17" s="201">
        <v>0</v>
      </c>
      <c r="Z17" s="201">
        <v>2.67</v>
      </c>
      <c r="AA17" s="201">
        <v>0.94</v>
      </c>
      <c r="AB17" s="201">
        <v>0</v>
      </c>
      <c r="AC17" s="201">
        <v>12.21</v>
      </c>
      <c r="AD17" s="201">
        <v>0</v>
      </c>
      <c r="AE17" s="201">
        <v>0</v>
      </c>
      <c r="AF17" s="201">
        <v>0</v>
      </c>
      <c r="AG17" s="201">
        <v>0.78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98.34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12.08</v>
      </c>
      <c r="E18" s="201">
        <v>0</v>
      </c>
      <c r="F18" s="201">
        <v>0</v>
      </c>
      <c r="G18" s="201">
        <v>20.52</v>
      </c>
      <c r="H18" s="201">
        <v>0</v>
      </c>
      <c r="I18" s="201">
        <v>0</v>
      </c>
      <c r="J18" s="201">
        <v>19.670000000000002</v>
      </c>
      <c r="K18" s="201">
        <v>0.32</v>
      </c>
      <c r="L18" s="201">
        <v>175.84</v>
      </c>
      <c r="M18" s="201">
        <v>0.98</v>
      </c>
      <c r="N18" s="201">
        <v>1.25</v>
      </c>
      <c r="O18" s="201">
        <v>0</v>
      </c>
      <c r="P18" s="201">
        <v>1.39</v>
      </c>
      <c r="Q18" s="201">
        <v>0.23</v>
      </c>
      <c r="R18" s="201">
        <v>0.03</v>
      </c>
      <c r="S18" s="201">
        <v>0.28000000000000003</v>
      </c>
      <c r="T18" s="201">
        <v>0</v>
      </c>
      <c r="U18" s="201">
        <v>2.2400000000000002</v>
      </c>
      <c r="V18" s="201">
        <v>0.22</v>
      </c>
      <c r="W18" s="201">
        <v>0.47</v>
      </c>
      <c r="X18" s="201">
        <v>2.04</v>
      </c>
      <c r="Y18" s="201">
        <v>0</v>
      </c>
      <c r="Z18" s="201">
        <v>2.67</v>
      </c>
      <c r="AA18" s="201">
        <v>0.94</v>
      </c>
      <c r="AB18" s="201">
        <v>0</v>
      </c>
      <c r="AC18" s="201">
        <v>12.21</v>
      </c>
      <c r="AD18" s="201">
        <v>0</v>
      </c>
      <c r="AE18" s="201">
        <v>0</v>
      </c>
      <c r="AF18" s="201">
        <v>0</v>
      </c>
      <c r="AG18" s="201">
        <v>0.78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98.34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12.08</v>
      </c>
      <c r="E19" s="201">
        <v>0</v>
      </c>
      <c r="F19" s="201">
        <v>0</v>
      </c>
      <c r="G19" s="201">
        <v>20.52</v>
      </c>
      <c r="H19" s="201">
        <v>0</v>
      </c>
      <c r="I19" s="201">
        <v>0</v>
      </c>
      <c r="J19" s="201">
        <v>19.670000000000002</v>
      </c>
      <c r="K19" s="201">
        <v>0.32</v>
      </c>
      <c r="L19" s="201">
        <v>102.07</v>
      </c>
      <c r="M19" s="201">
        <v>0.98</v>
      </c>
      <c r="N19" s="201">
        <v>1.25</v>
      </c>
      <c r="O19" s="201">
        <v>0</v>
      </c>
      <c r="P19" s="201">
        <v>1.39</v>
      </c>
      <c r="Q19" s="201">
        <v>0.23</v>
      </c>
      <c r="R19" s="201">
        <v>0.03</v>
      </c>
      <c r="S19" s="201">
        <v>0.28000000000000003</v>
      </c>
      <c r="T19" s="201">
        <v>0</v>
      </c>
      <c r="U19" s="201">
        <v>2.2400000000000002</v>
      </c>
      <c r="V19" s="201">
        <v>0.22</v>
      </c>
      <c r="W19" s="201">
        <v>0.47</v>
      </c>
      <c r="X19" s="201">
        <v>2.04</v>
      </c>
      <c r="Y19" s="201">
        <v>0</v>
      </c>
      <c r="Z19" s="201">
        <v>2.67</v>
      </c>
      <c r="AA19" s="201">
        <v>0.94</v>
      </c>
      <c r="AB19" s="201">
        <v>0</v>
      </c>
      <c r="AC19" s="201">
        <v>12.21</v>
      </c>
      <c r="AD19" s="201">
        <v>0</v>
      </c>
      <c r="AE19" s="201">
        <v>0</v>
      </c>
      <c r="AF19" s="201">
        <v>0</v>
      </c>
      <c r="AG19" s="201">
        <v>0.78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98.34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12.08</v>
      </c>
      <c r="E20" s="201">
        <v>0</v>
      </c>
      <c r="F20" s="201">
        <v>0</v>
      </c>
      <c r="G20" s="201">
        <v>20.52</v>
      </c>
      <c r="H20" s="201">
        <v>0</v>
      </c>
      <c r="I20" s="201">
        <v>0</v>
      </c>
      <c r="J20" s="201">
        <v>19.670000000000002</v>
      </c>
      <c r="K20" s="201">
        <v>0.32</v>
      </c>
      <c r="L20" s="201">
        <v>69.61</v>
      </c>
      <c r="M20" s="201">
        <v>0.98</v>
      </c>
      <c r="N20" s="201">
        <v>1.25</v>
      </c>
      <c r="O20" s="201">
        <v>0</v>
      </c>
      <c r="P20" s="201">
        <v>1.39</v>
      </c>
      <c r="Q20" s="201">
        <v>0.23</v>
      </c>
      <c r="R20" s="201">
        <v>0.03</v>
      </c>
      <c r="S20" s="201">
        <v>0.28000000000000003</v>
      </c>
      <c r="T20" s="201">
        <v>0</v>
      </c>
      <c r="U20" s="201">
        <v>2.2400000000000002</v>
      </c>
      <c r="V20" s="201">
        <v>0.22</v>
      </c>
      <c r="W20" s="201">
        <v>0.47</v>
      </c>
      <c r="X20" s="201">
        <v>2.04</v>
      </c>
      <c r="Y20" s="201">
        <v>0</v>
      </c>
      <c r="Z20" s="201">
        <v>2.67</v>
      </c>
      <c r="AA20" s="201">
        <v>0.94</v>
      </c>
      <c r="AB20" s="201">
        <v>0</v>
      </c>
      <c r="AC20" s="201">
        <v>12.21</v>
      </c>
      <c r="AD20" s="201">
        <v>0</v>
      </c>
      <c r="AE20" s="201">
        <v>0</v>
      </c>
      <c r="AF20" s="201">
        <v>0</v>
      </c>
      <c r="AG20" s="201">
        <v>0.78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98.34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12.08</v>
      </c>
      <c r="E21" s="201">
        <v>0</v>
      </c>
      <c r="F21" s="201">
        <v>0</v>
      </c>
      <c r="G21" s="201">
        <v>20.52</v>
      </c>
      <c r="H21" s="201">
        <v>0</v>
      </c>
      <c r="I21" s="201">
        <v>0</v>
      </c>
      <c r="J21" s="201">
        <v>19.670000000000002</v>
      </c>
      <c r="K21" s="201">
        <v>0.32</v>
      </c>
      <c r="L21" s="201">
        <v>69.599999999999994</v>
      </c>
      <c r="M21" s="201">
        <v>0.98</v>
      </c>
      <c r="N21" s="201">
        <v>1.25</v>
      </c>
      <c r="O21" s="201">
        <v>0</v>
      </c>
      <c r="P21" s="201">
        <v>1.39</v>
      </c>
      <c r="Q21" s="201">
        <v>0.23</v>
      </c>
      <c r="R21" s="201">
        <v>0.22</v>
      </c>
      <c r="S21" s="201">
        <v>0.28000000000000003</v>
      </c>
      <c r="T21" s="201">
        <v>0</v>
      </c>
      <c r="U21" s="201">
        <v>2.2400000000000002</v>
      </c>
      <c r="V21" s="201">
        <v>0.22</v>
      </c>
      <c r="W21" s="201">
        <v>0.47</v>
      </c>
      <c r="X21" s="201">
        <v>2.04</v>
      </c>
      <c r="Y21" s="201">
        <v>0</v>
      </c>
      <c r="Z21" s="201">
        <v>2.67</v>
      </c>
      <c r="AA21" s="201">
        <v>0.94</v>
      </c>
      <c r="AB21" s="201">
        <v>0</v>
      </c>
      <c r="AC21" s="201">
        <v>12.21</v>
      </c>
      <c r="AD21" s="201">
        <v>0</v>
      </c>
      <c r="AE21" s="201">
        <v>0</v>
      </c>
      <c r="AF21" s="201">
        <v>0</v>
      </c>
      <c r="AG21" s="201">
        <v>0.78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98.34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12.08</v>
      </c>
      <c r="E22" s="201">
        <v>0</v>
      </c>
      <c r="F22" s="201">
        <v>0</v>
      </c>
      <c r="G22" s="201">
        <v>20.52</v>
      </c>
      <c r="H22" s="201">
        <v>0</v>
      </c>
      <c r="I22" s="201">
        <v>0</v>
      </c>
      <c r="J22" s="201">
        <v>19.670000000000002</v>
      </c>
      <c r="K22" s="201">
        <v>0.32</v>
      </c>
      <c r="L22" s="201">
        <v>69.599999999999994</v>
      </c>
      <c r="M22" s="201">
        <v>0.98</v>
      </c>
      <c r="N22" s="201">
        <v>1.25</v>
      </c>
      <c r="O22" s="201">
        <v>0</v>
      </c>
      <c r="P22" s="201">
        <v>1.39</v>
      </c>
      <c r="Q22" s="201">
        <v>0.23</v>
      </c>
      <c r="R22" s="201">
        <v>0.22</v>
      </c>
      <c r="S22" s="201">
        <v>0.28000000000000003</v>
      </c>
      <c r="T22" s="201">
        <v>0</v>
      </c>
      <c r="U22" s="201">
        <v>2.2400000000000002</v>
      </c>
      <c r="V22" s="201">
        <v>0.22</v>
      </c>
      <c r="W22" s="201">
        <v>0.47</v>
      </c>
      <c r="X22" s="201">
        <v>2.04</v>
      </c>
      <c r="Y22" s="201">
        <v>0</v>
      </c>
      <c r="Z22" s="201">
        <v>2.67</v>
      </c>
      <c r="AA22" s="201">
        <v>0.94</v>
      </c>
      <c r="AB22" s="201">
        <v>0</v>
      </c>
      <c r="AC22" s="201">
        <v>12.21</v>
      </c>
      <c r="AD22" s="201">
        <v>0</v>
      </c>
      <c r="AE22" s="201">
        <v>0</v>
      </c>
      <c r="AF22" s="201">
        <v>0</v>
      </c>
      <c r="AG22" s="201">
        <v>0.78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98.34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12.08</v>
      </c>
      <c r="E23" s="201">
        <v>0</v>
      </c>
      <c r="F23" s="201">
        <v>0</v>
      </c>
      <c r="G23" s="201">
        <v>20.52</v>
      </c>
      <c r="H23" s="201">
        <v>0</v>
      </c>
      <c r="I23" s="201">
        <v>0</v>
      </c>
      <c r="J23" s="201">
        <v>19.670000000000002</v>
      </c>
      <c r="K23" s="201">
        <v>0.32</v>
      </c>
      <c r="L23" s="201">
        <v>90.12</v>
      </c>
      <c r="M23" s="201">
        <v>0.98</v>
      </c>
      <c r="N23" s="201">
        <v>1.25</v>
      </c>
      <c r="O23" s="201">
        <v>0</v>
      </c>
      <c r="P23" s="201">
        <v>1.39</v>
      </c>
      <c r="Q23" s="201">
        <v>0.23</v>
      </c>
      <c r="R23" s="201">
        <v>0.22</v>
      </c>
      <c r="S23" s="201">
        <v>0.28000000000000003</v>
      </c>
      <c r="T23" s="201">
        <v>0</v>
      </c>
      <c r="U23" s="201">
        <v>2.2400000000000002</v>
      </c>
      <c r="V23" s="201">
        <v>0.22</v>
      </c>
      <c r="W23" s="201">
        <v>0.47</v>
      </c>
      <c r="X23" s="201">
        <v>2.04</v>
      </c>
      <c r="Y23" s="201">
        <v>0</v>
      </c>
      <c r="Z23" s="201">
        <v>2.67</v>
      </c>
      <c r="AA23" s="201">
        <v>0.94</v>
      </c>
      <c r="AB23" s="201">
        <v>0</v>
      </c>
      <c r="AC23" s="201">
        <v>12.21</v>
      </c>
      <c r="AD23" s="201">
        <v>0</v>
      </c>
      <c r="AE23" s="201">
        <v>0</v>
      </c>
      <c r="AF23" s="201">
        <v>0</v>
      </c>
      <c r="AG23" s="201">
        <v>0.78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98.34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12.08</v>
      </c>
      <c r="E24" s="201">
        <v>0</v>
      </c>
      <c r="F24" s="201">
        <v>0</v>
      </c>
      <c r="G24" s="201">
        <v>20.52</v>
      </c>
      <c r="H24" s="201">
        <v>0</v>
      </c>
      <c r="I24" s="201">
        <v>0</v>
      </c>
      <c r="J24" s="201">
        <v>19.670000000000002</v>
      </c>
      <c r="K24" s="201">
        <v>0.32</v>
      </c>
      <c r="L24" s="201">
        <v>69.61</v>
      </c>
      <c r="M24" s="201">
        <v>0.98</v>
      </c>
      <c r="N24" s="201">
        <v>1.25</v>
      </c>
      <c r="O24" s="201">
        <v>0</v>
      </c>
      <c r="P24" s="201">
        <v>1.39</v>
      </c>
      <c r="Q24" s="201">
        <v>0.23</v>
      </c>
      <c r="R24" s="201">
        <v>0.22</v>
      </c>
      <c r="S24" s="201">
        <v>0.28000000000000003</v>
      </c>
      <c r="T24" s="201">
        <v>0</v>
      </c>
      <c r="U24" s="201">
        <v>2.2400000000000002</v>
      </c>
      <c r="V24" s="201">
        <v>0.22</v>
      </c>
      <c r="W24" s="201">
        <v>0.47</v>
      </c>
      <c r="X24" s="201">
        <v>2.04</v>
      </c>
      <c r="Y24" s="201">
        <v>0</v>
      </c>
      <c r="Z24" s="201">
        <v>2.67</v>
      </c>
      <c r="AA24" s="201">
        <v>0.94</v>
      </c>
      <c r="AB24" s="201">
        <v>0</v>
      </c>
      <c r="AC24" s="201">
        <v>12.21</v>
      </c>
      <c r="AD24" s="201">
        <v>0</v>
      </c>
      <c r="AE24" s="201">
        <v>0</v>
      </c>
      <c r="AF24" s="201">
        <v>0</v>
      </c>
      <c r="AG24" s="201">
        <v>0.78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98.34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12.08</v>
      </c>
      <c r="E25" s="201">
        <v>0</v>
      </c>
      <c r="F25" s="201">
        <v>0</v>
      </c>
      <c r="G25" s="201">
        <v>20.52</v>
      </c>
      <c r="H25" s="201">
        <v>0</v>
      </c>
      <c r="I25" s="201">
        <v>0</v>
      </c>
      <c r="J25" s="201">
        <v>19.670000000000002</v>
      </c>
      <c r="K25" s="201">
        <v>0.32</v>
      </c>
      <c r="L25" s="201">
        <v>69.61</v>
      </c>
      <c r="M25" s="201">
        <v>0.98</v>
      </c>
      <c r="N25" s="201">
        <v>1.25</v>
      </c>
      <c r="O25" s="201">
        <v>0</v>
      </c>
      <c r="P25" s="201">
        <v>1.39</v>
      </c>
      <c r="Q25" s="201">
        <v>0.23</v>
      </c>
      <c r="R25" s="201">
        <v>0.22</v>
      </c>
      <c r="S25" s="201">
        <v>0.28000000000000003</v>
      </c>
      <c r="T25" s="201">
        <v>0</v>
      </c>
      <c r="U25" s="201">
        <v>2.2400000000000002</v>
      </c>
      <c r="V25" s="201">
        <v>0.22</v>
      </c>
      <c r="W25" s="201">
        <v>0.47</v>
      </c>
      <c r="X25" s="201">
        <v>2.04</v>
      </c>
      <c r="Y25" s="201">
        <v>0</v>
      </c>
      <c r="Z25" s="201">
        <v>2.67</v>
      </c>
      <c r="AA25" s="201">
        <v>0.94</v>
      </c>
      <c r="AB25" s="201">
        <v>0</v>
      </c>
      <c r="AC25" s="201">
        <v>12.21</v>
      </c>
      <c r="AD25" s="201">
        <v>0</v>
      </c>
      <c r="AE25" s="201">
        <v>0</v>
      </c>
      <c r="AF25" s="201">
        <v>0</v>
      </c>
      <c r="AG25" s="201">
        <v>0.78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98.34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12.08</v>
      </c>
      <c r="E26" s="201">
        <v>0</v>
      </c>
      <c r="F26" s="201">
        <v>0</v>
      </c>
      <c r="G26" s="201">
        <v>20.52</v>
      </c>
      <c r="H26" s="201">
        <v>0</v>
      </c>
      <c r="I26" s="201">
        <v>0</v>
      </c>
      <c r="J26" s="201">
        <v>19.670000000000002</v>
      </c>
      <c r="K26" s="201">
        <v>0.32</v>
      </c>
      <c r="L26" s="201">
        <v>69.61</v>
      </c>
      <c r="M26" s="201">
        <v>0.98</v>
      </c>
      <c r="N26" s="201">
        <v>1.25</v>
      </c>
      <c r="O26" s="201">
        <v>0</v>
      </c>
      <c r="P26" s="201">
        <v>1.39</v>
      </c>
      <c r="Q26" s="201">
        <v>0.23</v>
      </c>
      <c r="R26" s="201">
        <v>0.22</v>
      </c>
      <c r="S26" s="201">
        <v>0.28000000000000003</v>
      </c>
      <c r="T26" s="201">
        <v>0</v>
      </c>
      <c r="U26" s="201">
        <v>2.2400000000000002</v>
      </c>
      <c r="V26" s="201">
        <v>0.22</v>
      </c>
      <c r="W26" s="201">
        <v>0.47</v>
      </c>
      <c r="X26" s="201">
        <v>2.04</v>
      </c>
      <c r="Y26" s="201">
        <v>0</v>
      </c>
      <c r="Z26" s="201">
        <v>2.67</v>
      </c>
      <c r="AA26" s="201">
        <v>0.94</v>
      </c>
      <c r="AB26" s="201">
        <v>0</v>
      </c>
      <c r="AC26" s="201">
        <v>12.21</v>
      </c>
      <c r="AD26" s="201">
        <v>0</v>
      </c>
      <c r="AE26" s="201">
        <v>0</v>
      </c>
      <c r="AF26" s="201">
        <v>0</v>
      </c>
      <c r="AG26" s="201">
        <v>0.78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98.34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20.52</v>
      </c>
      <c r="H27" s="201">
        <v>0</v>
      </c>
      <c r="I27" s="201">
        <v>0</v>
      </c>
      <c r="J27" s="201">
        <v>19.440000000000001</v>
      </c>
      <c r="K27" s="201">
        <v>0.32</v>
      </c>
      <c r="L27" s="201">
        <v>88.39</v>
      </c>
      <c r="M27" s="201">
        <v>0.98</v>
      </c>
      <c r="N27" s="201">
        <v>1.25</v>
      </c>
      <c r="O27" s="201">
        <v>0</v>
      </c>
      <c r="P27" s="201">
        <v>1.39</v>
      </c>
      <c r="Q27" s="201">
        <v>0.23</v>
      </c>
      <c r="R27" s="201">
        <v>0.22</v>
      </c>
      <c r="S27" s="201">
        <v>0.28000000000000003</v>
      </c>
      <c r="T27" s="201">
        <v>0</v>
      </c>
      <c r="U27" s="201">
        <v>2.2400000000000002</v>
      </c>
      <c r="V27" s="201">
        <v>0.22</v>
      </c>
      <c r="W27" s="201">
        <v>0.47</v>
      </c>
      <c r="X27" s="201">
        <v>2.04</v>
      </c>
      <c r="Y27" s="201">
        <v>0</v>
      </c>
      <c r="Z27" s="201">
        <v>2.67</v>
      </c>
      <c r="AA27" s="201">
        <v>0.94</v>
      </c>
      <c r="AB27" s="201">
        <v>0</v>
      </c>
      <c r="AC27" s="201">
        <v>12.21</v>
      </c>
      <c r="AD27" s="201">
        <v>0</v>
      </c>
      <c r="AE27" s="201">
        <v>0</v>
      </c>
      <c r="AF27" s="201">
        <v>0</v>
      </c>
      <c r="AG27" s="201">
        <v>0.78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98.34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20.52</v>
      </c>
      <c r="H28" s="201">
        <v>0</v>
      </c>
      <c r="I28" s="201">
        <v>0</v>
      </c>
      <c r="J28" s="201">
        <v>19.440000000000001</v>
      </c>
      <c r="K28" s="201">
        <v>0.32</v>
      </c>
      <c r="L28" s="201">
        <v>90.11</v>
      </c>
      <c r="M28" s="201">
        <v>0.98</v>
      </c>
      <c r="N28" s="201">
        <v>1.25</v>
      </c>
      <c r="O28" s="201">
        <v>0</v>
      </c>
      <c r="P28" s="201">
        <v>1.39</v>
      </c>
      <c r="Q28" s="201">
        <v>0.23</v>
      </c>
      <c r="R28" s="201">
        <v>0.22</v>
      </c>
      <c r="S28" s="201">
        <v>0.28000000000000003</v>
      </c>
      <c r="T28" s="201">
        <v>0</v>
      </c>
      <c r="U28" s="201">
        <v>2.2400000000000002</v>
      </c>
      <c r="V28" s="201">
        <v>0.22</v>
      </c>
      <c r="W28" s="201">
        <v>0.47</v>
      </c>
      <c r="X28" s="201">
        <v>2.04</v>
      </c>
      <c r="Y28" s="201">
        <v>0</v>
      </c>
      <c r="Z28" s="201">
        <v>2.67</v>
      </c>
      <c r="AA28" s="201">
        <v>0.94</v>
      </c>
      <c r="AB28" s="201">
        <v>0</v>
      </c>
      <c r="AC28" s="201">
        <v>12.21</v>
      </c>
      <c r="AD28" s="201">
        <v>0</v>
      </c>
      <c r="AE28" s="201">
        <v>0</v>
      </c>
      <c r="AF28" s="201">
        <v>0</v>
      </c>
      <c r="AG28" s="201">
        <v>0.78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98.34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20.52</v>
      </c>
      <c r="H29" s="201">
        <v>0</v>
      </c>
      <c r="I29" s="201">
        <v>0</v>
      </c>
      <c r="J29" s="201">
        <v>19.440000000000001</v>
      </c>
      <c r="K29" s="201">
        <v>0.32</v>
      </c>
      <c r="L29" s="201">
        <v>119.09</v>
      </c>
      <c r="M29" s="201">
        <v>0.98</v>
      </c>
      <c r="N29" s="201">
        <v>1.25</v>
      </c>
      <c r="O29" s="201">
        <v>0</v>
      </c>
      <c r="P29" s="201">
        <v>1.39</v>
      </c>
      <c r="Q29" s="201">
        <v>0.23</v>
      </c>
      <c r="R29" s="201">
        <v>0.22</v>
      </c>
      <c r="S29" s="201">
        <v>0.28000000000000003</v>
      </c>
      <c r="T29" s="201">
        <v>0</v>
      </c>
      <c r="U29" s="201">
        <v>2.2400000000000002</v>
      </c>
      <c r="V29" s="201">
        <v>0.22</v>
      </c>
      <c r="W29" s="201">
        <v>0.47</v>
      </c>
      <c r="X29" s="201">
        <v>2.04</v>
      </c>
      <c r="Y29" s="201">
        <v>0</v>
      </c>
      <c r="Z29" s="201">
        <v>2.67</v>
      </c>
      <c r="AA29" s="201">
        <v>0.94</v>
      </c>
      <c r="AB29" s="201">
        <v>0</v>
      </c>
      <c r="AC29" s="201">
        <v>12.21</v>
      </c>
      <c r="AD29" s="201">
        <v>0</v>
      </c>
      <c r="AE29" s="201">
        <v>0</v>
      </c>
      <c r="AF29" s="201">
        <v>0</v>
      </c>
      <c r="AG29" s="201">
        <v>0.78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98.34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20.52</v>
      </c>
      <c r="H30" s="201">
        <v>0</v>
      </c>
      <c r="I30" s="201">
        <v>0</v>
      </c>
      <c r="J30" s="201">
        <v>19.440000000000001</v>
      </c>
      <c r="K30" s="201">
        <v>4.25</v>
      </c>
      <c r="L30" s="201">
        <v>215.67</v>
      </c>
      <c r="M30" s="201">
        <v>0.98</v>
      </c>
      <c r="N30" s="201">
        <v>1.25</v>
      </c>
      <c r="O30" s="201">
        <v>0</v>
      </c>
      <c r="P30" s="201">
        <v>1.39</v>
      </c>
      <c r="Q30" s="201">
        <v>3.09</v>
      </c>
      <c r="R30" s="201">
        <v>0.22</v>
      </c>
      <c r="S30" s="201">
        <v>3.72</v>
      </c>
      <c r="T30" s="201">
        <v>0</v>
      </c>
      <c r="U30" s="201">
        <v>2.2400000000000002</v>
      </c>
      <c r="V30" s="201">
        <v>0.22</v>
      </c>
      <c r="W30" s="201">
        <v>0.47</v>
      </c>
      <c r="X30" s="201">
        <v>2.04</v>
      </c>
      <c r="Y30" s="201">
        <v>0</v>
      </c>
      <c r="Z30" s="201">
        <v>39.32</v>
      </c>
      <c r="AA30" s="201">
        <v>19.940000000000001</v>
      </c>
      <c r="AB30" s="201">
        <v>0</v>
      </c>
      <c r="AC30" s="201">
        <v>12.21</v>
      </c>
      <c r="AD30" s="201">
        <v>0</v>
      </c>
      <c r="AE30" s="201">
        <v>0</v>
      </c>
      <c r="AF30" s="201">
        <v>0</v>
      </c>
      <c r="AG30" s="201">
        <v>0.78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98.34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20.52</v>
      </c>
      <c r="H31" s="201">
        <v>0</v>
      </c>
      <c r="I31" s="201">
        <v>0</v>
      </c>
      <c r="J31" s="201">
        <v>19.170000000000002</v>
      </c>
      <c r="K31" s="201">
        <v>4.25</v>
      </c>
      <c r="L31" s="201">
        <v>259.51</v>
      </c>
      <c r="M31" s="201">
        <v>0.98</v>
      </c>
      <c r="N31" s="201">
        <v>1.25</v>
      </c>
      <c r="O31" s="201">
        <v>0</v>
      </c>
      <c r="P31" s="201">
        <v>1.39</v>
      </c>
      <c r="Q31" s="201">
        <v>3.15</v>
      </c>
      <c r="R31" s="201">
        <v>0.22</v>
      </c>
      <c r="S31" s="201">
        <v>3.75</v>
      </c>
      <c r="T31" s="201">
        <v>0</v>
      </c>
      <c r="U31" s="201">
        <v>2.2400000000000002</v>
      </c>
      <c r="V31" s="201">
        <v>0.22</v>
      </c>
      <c r="W31" s="201">
        <v>0.47</v>
      </c>
      <c r="X31" s="201">
        <v>2.04</v>
      </c>
      <c r="Y31" s="201">
        <v>0</v>
      </c>
      <c r="Z31" s="201">
        <v>2.67</v>
      </c>
      <c r="AA31" s="201">
        <v>19.940000000000001</v>
      </c>
      <c r="AB31" s="201">
        <v>0</v>
      </c>
      <c r="AC31" s="201">
        <v>12.21</v>
      </c>
      <c r="AD31" s="201">
        <v>0</v>
      </c>
      <c r="AE31" s="201">
        <v>0</v>
      </c>
      <c r="AF31" s="201">
        <v>0</v>
      </c>
      <c r="AG31" s="201">
        <v>0.78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98.34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20.52</v>
      </c>
      <c r="H32" s="201">
        <v>0</v>
      </c>
      <c r="I32" s="201">
        <v>0</v>
      </c>
      <c r="J32" s="201">
        <v>19.170000000000002</v>
      </c>
      <c r="K32" s="201">
        <v>4.21</v>
      </c>
      <c r="L32" s="201">
        <v>259.51</v>
      </c>
      <c r="M32" s="201">
        <v>0.98</v>
      </c>
      <c r="N32" s="201">
        <v>1.25</v>
      </c>
      <c r="O32" s="201">
        <v>0</v>
      </c>
      <c r="P32" s="201">
        <v>1.39</v>
      </c>
      <c r="Q32" s="201">
        <v>3.15</v>
      </c>
      <c r="R32" s="201">
        <v>0.22</v>
      </c>
      <c r="S32" s="201">
        <v>3.75</v>
      </c>
      <c r="T32" s="201">
        <v>0</v>
      </c>
      <c r="U32" s="201">
        <v>2.2400000000000002</v>
      </c>
      <c r="V32" s="201">
        <v>0.22</v>
      </c>
      <c r="W32" s="201">
        <v>0.47</v>
      </c>
      <c r="X32" s="201">
        <v>2.04</v>
      </c>
      <c r="Y32" s="201">
        <v>0</v>
      </c>
      <c r="Z32" s="201">
        <v>2.67</v>
      </c>
      <c r="AA32" s="201">
        <v>19.93</v>
      </c>
      <c r="AB32" s="201">
        <v>0</v>
      </c>
      <c r="AC32" s="201">
        <v>12.21</v>
      </c>
      <c r="AD32" s="201">
        <v>0</v>
      </c>
      <c r="AE32" s="201">
        <v>0</v>
      </c>
      <c r="AF32" s="201">
        <v>0</v>
      </c>
      <c r="AG32" s="201">
        <v>0.78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98.34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20.52</v>
      </c>
      <c r="H33" s="201">
        <v>0</v>
      </c>
      <c r="I33" s="201">
        <v>0</v>
      </c>
      <c r="J33" s="201">
        <v>19.170000000000002</v>
      </c>
      <c r="K33" s="201">
        <v>4.21</v>
      </c>
      <c r="L33" s="201">
        <v>259.51</v>
      </c>
      <c r="M33" s="201">
        <v>0.98</v>
      </c>
      <c r="N33" s="201">
        <v>1.25</v>
      </c>
      <c r="O33" s="201">
        <v>0</v>
      </c>
      <c r="P33" s="201">
        <v>1.39</v>
      </c>
      <c r="Q33" s="201">
        <v>3.14</v>
      </c>
      <c r="R33" s="201">
        <v>0.22</v>
      </c>
      <c r="S33" s="201">
        <v>3.75</v>
      </c>
      <c r="T33" s="201">
        <v>0</v>
      </c>
      <c r="U33" s="201">
        <v>2.2400000000000002</v>
      </c>
      <c r="V33" s="201">
        <v>0.22</v>
      </c>
      <c r="W33" s="201">
        <v>0.47</v>
      </c>
      <c r="X33" s="201">
        <v>2.04</v>
      </c>
      <c r="Y33" s="201">
        <v>0</v>
      </c>
      <c r="Z33" s="201">
        <v>0</v>
      </c>
      <c r="AA33" s="201">
        <v>9.98</v>
      </c>
      <c r="AB33" s="201">
        <v>0</v>
      </c>
      <c r="AC33" s="201">
        <v>12.21</v>
      </c>
      <c r="AD33" s="201">
        <v>0</v>
      </c>
      <c r="AE33" s="201">
        <v>0</v>
      </c>
      <c r="AF33" s="201">
        <v>0</v>
      </c>
      <c r="AG33" s="201">
        <v>0.78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98.34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19.170000000000002</v>
      </c>
      <c r="K34" s="201">
        <v>4.21</v>
      </c>
      <c r="L34" s="201">
        <v>259.51</v>
      </c>
      <c r="M34" s="201">
        <v>0.98</v>
      </c>
      <c r="N34" s="201">
        <v>1.25</v>
      </c>
      <c r="O34" s="201">
        <v>0</v>
      </c>
      <c r="P34" s="201">
        <v>1.39</v>
      </c>
      <c r="Q34" s="201">
        <v>3.14</v>
      </c>
      <c r="R34" s="201">
        <v>0.22</v>
      </c>
      <c r="S34" s="201">
        <v>3.75</v>
      </c>
      <c r="T34" s="201">
        <v>0</v>
      </c>
      <c r="U34" s="201">
        <v>2.2400000000000002</v>
      </c>
      <c r="V34" s="201">
        <v>0.22</v>
      </c>
      <c r="W34" s="201">
        <v>0.47</v>
      </c>
      <c r="X34" s="201">
        <v>2.04</v>
      </c>
      <c r="Y34" s="201">
        <v>0</v>
      </c>
      <c r="Z34" s="201">
        <v>2.66</v>
      </c>
      <c r="AA34" s="201">
        <v>9.98</v>
      </c>
      <c r="AB34" s="201">
        <v>0</v>
      </c>
      <c r="AC34" s="201">
        <v>12.21</v>
      </c>
      <c r="AD34" s="201">
        <v>0</v>
      </c>
      <c r="AE34" s="201">
        <v>0</v>
      </c>
      <c r="AF34" s="201">
        <v>0</v>
      </c>
      <c r="AG34" s="201">
        <v>0.78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98.34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19.170000000000002</v>
      </c>
      <c r="K35" s="201">
        <v>4.18</v>
      </c>
      <c r="L35" s="201">
        <v>259.51</v>
      </c>
      <c r="M35" s="201">
        <v>0.98</v>
      </c>
      <c r="N35" s="201">
        <v>1.25</v>
      </c>
      <c r="O35" s="201">
        <v>0</v>
      </c>
      <c r="P35" s="201">
        <v>1.39</v>
      </c>
      <c r="Q35" s="201">
        <v>3.05</v>
      </c>
      <c r="R35" s="201">
        <v>0.22</v>
      </c>
      <c r="S35" s="201">
        <v>3.68</v>
      </c>
      <c r="T35" s="201">
        <v>0</v>
      </c>
      <c r="U35" s="201">
        <v>2.2400000000000002</v>
      </c>
      <c r="V35" s="201">
        <v>0.22</v>
      </c>
      <c r="W35" s="201">
        <v>0.47</v>
      </c>
      <c r="X35" s="201">
        <v>2.04</v>
      </c>
      <c r="Y35" s="201">
        <v>0</v>
      </c>
      <c r="Z35" s="201">
        <v>33.9</v>
      </c>
      <c r="AA35" s="201">
        <v>9.98</v>
      </c>
      <c r="AB35" s="201">
        <v>0</v>
      </c>
      <c r="AC35" s="201">
        <v>12.21</v>
      </c>
      <c r="AD35" s="201">
        <v>0</v>
      </c>
      <c r="AE35" s="201">
        <v>0</v>
      </c>
      <c r="AF35" s="201">
        <v>0</v>
      </c>
      <c r="AG35" s="201">
        <v>-0.18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98.34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19.170000000000002</v>
      </c>
      <c r="K36" s="201">
        <v>4.18</v>
      </c>
      <c r="L36" s="201">
        <v>259.51</v>
      </c>
      <c r="M36" s="201">
        <v>0.98</v>
      </c>
      <c r="N36" s="201">
        <v>1.25</v>
      </c>
      <c r="O36" s="201">
        <v>0</v>
      </c>
      <c r="P36" s="201">
        <v>1.39</v>
      </c>
      <c r="Q36" s="201">
        <v>3.05</v>
      </c>
      <c r="R36" s="201">
        <v>0.22</v>
      </c>
      <c r="S36" s="201">
        <v>3.75</v>
      </c>
      <c r="T36" s="201">
        <v>0</v>
      </c>
      <c r="U36" s="201">
        <v>2.2400000000000002</v>
      </c>
      <c r="V36" s="201">
        <v>0.22</v>
      </c>
      <c r="W36" s="201">
        <v>0.47</v>
      </c>
      <c r="X36" s="201">
        <v>2.04</v>
      </c>
      <c r="Y36" s="201">
        <v>0</v>
      </c>
      <c r="Z36" s="201">
        <v>58.41</v>
      </c>
      <c r="AA36" s="201">
        <v>9.98</v>
      </c>
      <c r="AB36" s="201">
        <v>0</v>
      </c>
      <c r="AC36" s="201">
        <v>12.21</v>
      </c>
      <c r="AD36" s="201">
        <v>0</v>
      </c>
      <c r="AE36" s="201">
        <v>0</v>
      </c>
      <c r="AF36" s="201">
        <v>0</v>
      </c>
      <c r="AG36" s="201">
        <v>-0.18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98.34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19.170000000000002</v>
      </c>
      <c r="K37" s="201">
        <v>4.18</v>
      </c>
      <c r="L37" s="201">
        <v>259.51</v>
      </c>
      <c r="M37" s="201">
        <v>0.98</v>
      </c>
      <c r="N37" s="201">
        <v>1.25</v>
      </c>
      <c r="O37" s="201">
        <v>0</v>
      </c>
      <c r="P37" s="201">
        <v>1.39</v>
      </c>
      <c r="Q37" s="201">
        <v>3.05</v>
      </c>
      <c r="R37" s="201">
        <v>0.22</v>
      </c>
      <c r="S37" s="201">
        <v>3.75</v>
      </c>
      <c r="T37" s="201">
        <v>0</v>
      </c>
      <c r="U37" s="201">
        <v>2.2400000000000002</v>
      </c>
      <c r="V37" s="201">
        <v>2.99</v>
      </c>
      <c r="W37" s="201">
        <v>0.47</v>
      </c>
      <c r="X37" s="201">
        <v>2.04</v>
      </c>
      <c r="Y37" s="201">
        <v>0</v>
      </c>
      <c r="Z37" s="201">
        <v>58.63</v>
      </c>
      <c r="AA37" s="201">
        <v>9.98</v>
      </c>
      <c r="AB37" s="201">
        <v>0</v>
      </c>
      <c r="AC37" s="201">
        <v>12.21</v>
      </c>
      <c r="AD37" s="201">
        <v>0</v>
      </c>
      <c r="AE37" s="201">
        <v>0</v>
      </c>
      <c r="AF37" s="201">
        <v>0</v>
      </c>
      <c r="AG37" s="201">
        <v>-0.18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98.34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19.170000000000002</v>
      </c>
      <c r="K38" s="201">
        <v>4.18</v>
      </c>
      <c r="L38" s="201">
        <v>259.51</v>
      </c>
      <c r="M38" s="201">
        <v>0.98</v>
      </c>
      <c r="N38" s="201">
        <v>1.25</v>
      </c>
      <c r="O38" s="201">
        <v>0</v>
      </c>
      <c r="P38" s="201">
        <v>1.39</v>
      </c>
      <c r="Q38" s="201">
        <v>3.05</v>
      </c>
      <c r="R38" s="201">
        <v>0.22</v>
      </c>
      <c r="S38" s="201">
        <v>3.75</v>
      </c>
      <c r="T38" s="201">
        <v>0</v>
      </c>
      <c r="U38" s="201">
        <v>2.2400000000000002</v>
      </c>
      <c r="V38" s="201">
        <v>2.99</v>
      </c>
      <c r="W38" s="201">
        <v>6</v>
      </c>
      <c r="X38" s="201">
        <v>20.87</v>
      </c>
      <c r="Y38" s="201">
        <v>0</v>
      </c>
      <c r="Z38" s="201">
        <v>58.63</v>
      </c>
      <c r="AA38" s="201">
        <v>9.98</v>
      </c>
      <c r="AB38" s="201">
        <v>0</v>
      </c>
      <c r="AC38" s="201">
        <v>12.21</v>
      </c>
      <c r="AD38" s="201">
        <v>0</v>
      </c>
      <c r="AE38" s="201">
        <v>0</v>
      </c>
      <c r="AF38" s="201">
        <v>0</v>
      </c>
      <c r="AG38" s="201">
        <v>-0.18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98.34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18.940000000000001</v>
      </c>
      <c r="K39" s="201">
        <v>4.18</v>
      </c>
      <c r="L39" s="201">
        <v>259.51</v>
      </c>
      <c r="M39" s="201">
        <v>0.98</v>
      </c>
      <c r="N39" s="201">
        <v>1.25</v>
      </c>
      <c r="O39" s="201">
        <v>0</v>
      </c>
      <c r="P39" s="201">
        <v>1.39</v>
      </c>
      <c r="Q39" s="201">
        <v>3.05</v>
      </c>
      <c r="R39" s="201">
        <v>0.22</v>
      </c>
      <c r="S39" s="201">
        <v>3.75</v>
      </c>
      <c r="T39" s="201">
        <v>0</v>
      </c>
      <c r="U39" s="201">
        <v>2.2400000000000002</v>
      </c>
      <c r="V39" s="201">
        <v>2.99</v>
      </c>
      <c r="W39" s="201">
        <v>0.47</v>
      </c>
      <c r="X39" s="201">
        <v>2.04</v>
      </c>
      <c r="Y39" s="201">
        <v>0</v>
      </c>
      <c r="Z39" s="201">
        <v>39.32</v>
      </c>
      <c r="AA39" s="201">
        <v>9.98</v>
      </c>
      <c r="AB39" s="201">
        <v>0</v>
      </c>
      <c r="AC39" s="201">
        <v>12.21</v>
      </c>
      <c r="AD39" s="201">
        <v>0</v>
      </c>
      <c r="AE39" s="201">
        <v>0</v>
      </c>
      <c r="AF39" s="201">
        <v>0</v>
      </c>
      <c r="AG39" s="201">
        <v>-0.18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96.16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18.940000000000001</v>
      </c>
      <c r="K40" s="201">
        <v>4.18</v>
      </c>
      <c r="L40" s="201">
        <v>259.51</v>
      </c>
      <c r="M40" s="201">
        <v>0.98</v>
      </c>
      <c r="N40" s="201">
        <v>1.25</v>
      </c>
      <c r="O40" s="201">
        <v>0</v>
      </c>
      <c r="P40" s="201">
        <v>1.39</v>
      </c>
      <c r="Q40" s="201">
        <v>3.05</v>
      </c>
      <c r="R40" s="201">
        <v>0.22</v>
      </c>
      <c r="S40" s="201">
        <v>3.75</v>
      </c>
      <c r="T40" s="201">
        <v>0</v>
      </c>
      <c r="U40" s="201">
        <v>2.2400000000000002</v>
      </c>
      <c r="V40" s="201">
        <v>2.99</v>
      </c>
      <c r="W40" s="201">
        <v>0.47</v>
      </c>
      <c r="X40" s="201">
        <v>2.04</v>
      </c>
      <c r="Y40" s="201">
        <v>0</v>
      </c>
      <c r="Z40" s="201">
        <v>58.63</v>
      </c>
      <c r="AA40" s="201">
        <v>9.98</v>
      </c>
      <c r="AB40" s="201">
        <v>0</v>
      </c>
      <c r="AC40" s="201">
        <v>12.21</v>
      </c>
      <c r="AD40" s="201">
        <v>0</v>
      </c>
      <c r="AE40" s="201">
        <v>0</v>
      </c>
      <c r="AF40" s="201">
        <v>0</v>
      </c>
      <c r="AG40" s="201">
        <v>-0.18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96.16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18.940000000000001</v>
      </c>
      <c r="K41" s="201">
        <v>4.18</v>
      </c>
      <c r="L41" s="201">
        <v>259.51</v>
      </c>
      <c r="M41" s="201">
        <v>0.98</v>
      </c>
      <c r="N41" s="201">
        <v>1.25</v>
      </c>
      <c r="O41" s="201">
        <v>0</v>
      </c>
      <c r="P41" s="201">
        <v>1.39</v>
      </c>
      <c r="Q41" s="201">
        <v>3.05</v>
      </c>
      <c r="R41" s="201">
        <v>0.22</v>
      </c>
      <c r="S41" s="201">
        <v>3.75</v>
      </c>
      <c r="T41" s="201">
        <v>0</v>
      </c>
      <c r="U41" s="201">
        <v>2.2400000000000002</v>
      </c>
      <c r="V41" s="201">
        <v>2.99</v>
      </c>
      <c r="W41" s="201">
        <v>0.47</v>
      </c>
      <c r="X41" s="201">
        <v>2.04</v>
      </c>
      <c r="Y41" s="201">
        <v>0</v>
      </c>
      <c r="Z41" s="201">
        <v>39.32</v>
      </c>
      <c r="AA41" s="201">
        <v>9.98</v>
      </c>
      <c r="AB41" s="201">
        <v>0</v>
      </c>
      <c r="AC41" s="201">
        <v>12.21</v>
      </c>
      <c r="AD41" s="201">
        <v>0</v>
      </c>
      <c r="AE41" s="201">
        <v>0</v>
      </c>
      <c r="AF41" s="201">
        <v>0</v>
      </c>
      <c r="AG41" s="201">
        <v>-0.18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96.16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18.940000000000001</v>
      </c>
      <c r="K42" s="201">
        <v>4.18</v>
      </c>
      <c r="L42" s="201">
        <v>259.51</v>
      </c>
      <c r="M42" s="201">
        <v>0.98</v>
      </c>
      <c r="N42" s="201">
        <v>1.25</v>
      </c>
      <c r="O42" s="201">
        <v>0</v>
      </c>
      <c r="P42" s="201">
        <v>1.39</v>
      </c>
      <c r="Q42" s="201">
        <v>3.05</v>
      </c>
      <c r="R42" s="201">
        <v>0.22</v>
      </c>
      <c r="S42" s="201">
        <v>3.75</v>
      </c>
      <c r="T42" s="201">
        <v>0</v>
      </c>
      <c r="U42" s="201">
        <v>2.2400000000000002</v>
      </c>
      <c r="V42" s="201">
        <v>2.99</v>
      </c>
      <c r="W42" s="201">
        <v>0.47</v>
      </c>
      <c r="X42" s="201">
        <v>2.04</v>
      </c>
      <c r="Y42" s="201">
        <v>0</v>
      </c>
      <c r="Z42" s="201">
        <v>58.63</v>
      </c>
      <c r="AA42" s="201">
        <v>9.98</v>
      </c>
      <c r="AB42" s="201">
        <v>0</v>
      </c>
      <c r="AC42" s="201">
        <v>12.21</v>
      </c>
      <c r="AD42" s="201">
        <v>0</v>
      </c>
      <c r="AE42" s="201">
        <v>0</v>
      </c>
      <c r="AF42" s="201">
        <v>0</v>
      </c>
      <c r="AG42" s="201">
        <v>-0.18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96.16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18.940000000000001</v>
      </c>
      <c r="K43" s="201">
        <v>4.25</v>
      </c>
      <c r="L43" s="201">
        <v>259.51</v>
      </c>
      <c r="M43" s="201">
        <v>0.98</v>
      </c>
      <c r="N43" s="201">
        <v>1.25</v>
      </c>
      <c r="O43" s="201">
        <v>0</v>
      </c>
      <c r="P43" s="201">
        <v>1.41</v>
      </c>
      <c r="Q43" s="201">
        <v>3.15</v>
      </c>
      <c r="R43" s="201">
        <v>0.22</v>
      </c>
      <c r="S43" s="201">
        <v>3.75</v>
      </c>
      <c r="T43" s="201">
        <v>0</v>
      </c>
      <c r="U43" s="201">
        <v>2.2400000000000002</v>
      </c>
      <c r="V43" s="201">
        <v>2.99</v>
      </c>
      <c r="W43" s="201">
        <v>0.47</v>
      </c>
      <c r="X43" s="201">
        <v>2.04</v>
      </c>
      <c r="Y43" s="201">
        <v>0</v>
      </c>
      <c r="Z43" s="201">
        <v>58.63</v>
      </c>
      <c r="AA43" s="201">
        <v>9.98</v>
      </c>
      <c r="AB43" s="201">
        <v>0</v>
      </c>
      <c r="AC43" s="201">
        <v>12.21</v>
      </c>
      <c r="AD43" s="201">
        <v>0</v>
      </c>
      <c r="AE43" s="201">
        <v>0</v>
      </c>
      <c r="AF43" s="201">
        <v>0</v>
      </c>
      <c r="AG43" s="201">
        <v>-0.18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96.16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18.940000000000001</v>
      </c>
      <c r="K44" s="201">
        <v>4.07</v>
      </c>
      <c r="L44" s="201">
        <v>259.51</v>
      </c>
      <c r="M44" s="201">
        <v>0.98</v>
      </c>
      <c r="N44" s="201">
        <v>1.24</v>
      </c>
      <c r="O44" s="201">
        <v>0</v>
      </c>
      <c r="P44" s="201">
        <v>1.39</v>
      </c>
      <c r="Q44" s="201">
        <v>3.15</v>
      </c>
      <c r="R44" s="201">
        <v>0.22</v>
      </c>
      <c r="S44" s="201">
        <v>3.75</v>
      </c>
      <c r="T44" s="201">
        <v>0</v>
      </c>
      <c r="U44" s="201">
        <v>2.2400000000000002</v>
      </c>
      <c r="V44" s="201">
        <v>2.99</v>
      </c>
      <c r="W44" s="201">
        <v>0.47</v>
      </c>
      <c r="X44" s="201">
        <v>2.04</v>
      </c>
      <c r="Y44" s="201">
        <v>0</v>
      </c>
      <c r="Z44" s="201">
        <v>58.63</v>
      </c>
      <c r="AA44" s="201">
        <v>9.98</v>
      </c>
      <c r="AB44" s="201">
        <v>0</v>
      </c>
      <c r="AC44" s="201">
        <v>12.21</v>
      </c>
      <c r="AD44" s="201">
        <v>0</v>
      </c>
      <c r="AE44" s="201">
        <v>0</v>
      </c>
      <c r="AF44" s="201">
        <v>0</v>
      </c>
      <c r="AG44" s="201">
        <v>-0.18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96.16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18.940000000000001</v>
      </c>
      <c r="K45" s="201">
        <v>4.07</v>
      </c>
      <c r="L45" s="201">
        <v>263.95999999999998</v>
      </c>
      <c r="M45" s="201">
        <v>0.98</v>
      </c>
      <c r="N45" s="201">
        <v>1.24</v>
      </c>
      <c r="O45" s="201">
        <v>0</v>
      </c>
      <c r="P45" s="201">
        <v>1.39</v>
      </c>
      <c r="Q45" s="201">
        <v>3.15</v>
      </c>
      <c r="R45" s="201">
        <v>1.1599999999999999</v>
      </c>
      <c r="S45" s="201">
        <v>3.75</v>
      </c>
      <c r="T45" s="201">
        <v>0</v>
      </c>
      <c r="U45" s="201">
        <v>2.2400000000000002</v>
      </c>
      <c r="V45" s="201">
        <v>2.99</v>
      </c>
      <c r="W45" s="201">
        <v>0.47</v>
      </c>
      <c r="X45" s="201">
        <v>2.04</v>
      </c>
      <c r="Y45" s="201">
        <v>0</v>
      </c>
      <c r="Z45" s="201">
        <v>58.63</v>
      </c>
      <c r="AA45" s="201">
        <v>9.98</v>
      </c>
      <c r="AB45" s="201">
        <v>0</v>
      </c>
      <c r="AC45" s="201">
        <v>12.21</v>
      </c>
      <c r="AD45" s="201">
        <v>0</v>
      </c>
      <c r="AE45" s="201">
        <v>0</v>
      </c>
      <c r="AF45" s="201">
        <v>0</v>
      </c>
      <c r="AG45" s="201">
        <v>-0.18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96.16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18.940000000000001</v>
      </c>
      <c r="K46" s="201">
        <v>4.07</v>
      </c>
      <c r="L46" s="201">
        <v>263.95999999999998</v>
      </c>
      <c r="M46" s="201">
        <v>0.98</v>
      </c>
      <c r="N46" s="201">
        <v>1.24</v>
      </c>
      <c r="O46" s="201">
        <v>0</v>
      </c>
      <c r="P46" s="201">
        <v>1.39</v>
      </c>
      <c r="Q46" s="201">
        <v>3.15</v>
      </c>
      <c r="R46" s="201">
        <v>1.1599999999999999</v>
      </c>
      <c r="S46" s="201">
        <v>3.75</v>
      </c>
      <c r="T46" s="201">
        <v>0</v>
      </c>
      <c r="U46" s="201">
        <v>2.2400000000000002</v>
      </c>
      <c r="V46" s="201">
        <v>2.99</v>
      </c>
      <c r="W46" s="201">
        <v>0.47</v>
      </c>
      <c r="X46" s="201">
        <v>2.04</v>
      </c>
      <c r="Y46" s="201">
        <v>0</v>
      </c>
      <c r="Z46" s="201">
        <v>58.63</v>
      </c>
      <c r="AA46" s="201">
        <v>9.98</v>
      </c>
      <c r="AB46" s="201">
        <v>0</v>
      </c>
      <c r="AC46" s="201">
        <v>12.21</v>
      </c>
      <c r="AD46" s="201">
        <v>0</v>
      </c>
      <c r="AE46" s="201">
        <v>0</v>
      </c>
      <c r="AF46" s="201">
        <v>0</v>
      </c>
      <c r="AG46" s="201">
        <v>-0.18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96.16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18.670000000000002</v>
      </c>
      <c r="K47" s="201">
        <v>4.25</v>
      </c>
      <c r="L47" s="201">
        <v>263.95999999999998</v>
      </c>
      <c r="M47" s="201">
        <v>0.98</v>
      </c>
      <c r="N47" s="201">
        <v>1.24</v>
      </c>
      <c r="O47" s="201">
        <v>0</v>
      </c>
      <c r="P47" s="201">
        <v>1.39</v>
      </c>
      <c r="Q47" s="201">
        <v>3.15</v>
      </c>
      <c r="R47" s="201">
        <v>2.4900000000000002</v>
      </c>
      <c r="S47" s="201">
        <v>3.75</v>
      </c>
      <c r="T47" s="201">
        <v>0</v>
      </c>
      <c r="U47" s="201">
        <v>2.2400000000000002</v>
      </c>
      <c r="V47" s="201">
        <v>2.99</v>
      </c>
      <c r="W47" s="201">
        <v>0.56000000000000005</v>
      </c>
      <c r="X47" s="201">
        <v>2.04</v>
      </c>
      <c r="Y47" s="201">
        <v>0</v>
      </c>
      <c r="Z47" s="201">
        <v>58.63</v>
      </c>
      <c r="AA47" s="201">
        <v>9.98</v>
      </c>
      <c r="AB47" s="201">
        <v>0</v>
      </c>
      <c r="AC47" s="201">
        <v>12.21</v>
      </c>
      <c r="AD47" s="201">
        <v>0</v>
      </c>
      <c r="AE47" s="201">
        <v>0</v>
      </c>
      <c r="AF47" s="201">
        <v>0</v>
      </c>
      <c r="AG47" s="201">
        <v>-0.18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96.16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18.670000000000002</v>
      </c>
      <c r="K48" s="201">
        <v>4.25</v>
      </c>
      <c r="L48" s="201">
        <v>263.95999999999998</v>
      </c>
      <c r="M48" s="201">
        <v>0.98</v>
      </c>
      <c r="N48" s="201">
        <v>1.24</v>
      </c>
      <c r="O48" s="201">
        <v>0</v>
      </c>
      <c r="P48" s="201">
        <v>1.39</v>
      </c>
      <c r="Q48" s="201">
        <v>3.15</v>
      </c>
      <c r="R48" s="201">
        <v>2.4900000000000002</v>
      </c>
      <c r="S48" s="201">
        <v>3.75</v>
      </c>
      <c r="T48" s="201">
        <v>0</v>
      </c>
      <c r="U48" s="201">
        <v>2.2400000000000002</v>
      </c>
      <c r="V48" s="201">
        <v>2.99</v>
      </c>
      <c r="W48" s="201">
        <v>0.47</v>
      </c>
      <c r="X48" s="201">
        <v>2.04</v>
      </c>
      <c r="Y48" s="201">
        <v>0</v>
      </c>
      <c r="Z48" s="201">
        <v>58.63</v>
      </c>
      <c r="AA48" s="201">
        <v>9.98</v>
      </c>
      <c r="AB48" s="201">
        <v>0</v>
      </c>
      <c r="AC48" s="201">
        <v>12.21</v>
      </c>
      <c r="AD48" s="201">
        <v>0</v>
      </c>
      <c r="AE48" s="201">
        <v>0</v>
      </c>
      <c r="AF48" s="201">
        <v>0</v>
      </c>
      <c r="AG48" s="201">
        <v>-0.18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96.16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18.670000000000002</v>
      </c>
      <c r="K49" s="201">
        <v>4.25</v>
      </c>
      <c r="L49" s="201">
        <v>263.95999999999998</v>
      </c>
      <c r="M49" s="201">
        <v>0.98</v>
      </c>
      <c r="N49" s="201">
        <v>1.24</v>
      </c>
      <c r="O49" s="201">
        <v>0</v>
      </c>
      <c r="P49" s="201">
        <v>1.39</v>
      </c>
      <c r="Q49" s="201">
        <v>3.15</v>
      </c>
      <c r="R49" s="201">
        <v>1.61</v>
      </c>
      <c r="S49" s="201">
        <v>4.03</v>
      </c>
      <c r="T49" s="201">
        <v>0</v>
      </c>
      <c r="U49" s="201">
        <v>2.2400000000000002</v>
      </c>
      <c r="V49" s="201">
        <v>0.22</v>
      </c>
      <c r="W49" s="201">
        <v>0.47</v>
      </c>
      <c r="X49" s="201">
        <v>2.04</v>
      </c>
      <c r="Y49" s="201">
        <v>0</v>
      </c>
      <c r="Z49" s="201">
        <v>39.32</v>
      </c>
      <c r="AA49" s="201">
        <v>19.93</v>
      </c>
      <c r="AB49" s="201">
        <v>0</v>
      </c>
      <c r="AC49" s="201">
        <v>12.21</v>
      </c>
      <c r="AD49" s="201">
        <v>0</v>
      </c>
      <c r="AE49" s="201">
        <v>0</v>
      </c>
      <c r="AF49" s="201">
        <v>0</v>
      </c>
      <c r="AG49" s="201">
        <v>-0.15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96.16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18.670000000000002</v>
      </c>
      <c r="K50" s="201">
        <v>4.25</v>
      </c>
      <c r="L50" s="201">
        <v>263.95999999999998</v>
      </c>
      <c r="M50" s="201">
        <v>0.98</v>
      </c>
      <c r="N50" s="201">
        <v>1.24</v>
      </c>
      <c r="O50" s="201">
        <v>0</v>
      </c>
      <c r="P50" s="201">
        <v>1.39</v>
      </c>
      <c r="Q50" s="201">
        <v>3.15</v>
      </c>
      <c r="R50" s="201">
        <v>2.64</v>
      </c>
      <c r="S50" s="201">
        <v>3.75</v>
      </c>
      <c r="T50" s="201">
        <v>0</v>
      </c>
      <c r="U50" s="201">
        <v>2.2400000000000002</v>
      </c>
      <c r="V50" s="201">
        <v>0.22</v>
      </c>
      <c r="W50" s="201">
        <v>0.47</v>
      </c>
      <c r="X50" s="201">
        <v>2.04</v>
      </c>
      <c r="Y50" s="201">
        <v>0</v>
      </c>
      <c r="Z50" s="201">
        <v>2.67</v>
      </c>
      <c r="AA50" s="201">
        <v>19.93</v>
      </c>
      <c r="AB50" s="201">
        <v>0</v>
      </c>
      <c r="AC50" s="201">
        <v>12.21</v>
      </c>
      <c r="AD50" s="201">
        <v>0</v>
      </c>
      <c r="AE50" s="201">
        <v>0</v>
      </c>
      <c r="AF50" s="201">
        <v>0</v>
      </c>
      <c r="AG50" s="201">
        <v>-0.15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96.16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18.670000000000002</v>
      </c>
      <c r="K51" s="201">
        <v>4.25</v>
      </c>
      <c r="L51" s="201">
        <v>259.51</v>
      </c>
      <c r="M51" s="201">
        <v>0.98</v>
      </c>
      <c r="N51" s="201">
        <v>1.24</v>
      </c>
      <c r="O51" s="201">
        <v>0</v>
      </c>
      <c r="P51" s="201">
        <v>3.52</v>
      </c>
      <c r="Q51" s="201">
        <v>0.12</v>
      </c>
      <c r="R51" s="201">
        <v>0.33</v>
      </c>
      <c r="S51" s="201">
        <v>0.28000000000000003</v>
      </c>
      <c r="T51" s="201">
        <v>0</v>
      </c>
      <c r="U51" s="201">
        <v>2.2400000000000002</v>
      </c>
      <c r="V51" s="201">
        <v>0.22</v>
      </c>
      <c r="W51" s="201">
        <v>0.47</v>
      </c>
      <c r="X51" s="201">
        <v>2.04</v>
      </c>
      <c r="Y51" s="201">
        <v>0</v>
      </c>
      <c r="Z51" s="201">
        <v>2.67</v>
      </c>
      <c r="AA51" s="201">
        <v>19.93</v>
      </c>
      <c r="AB51" s="201">
        <v>0</v>
      </c>
      <c r="AC51" s="201">
        <v>12.21</v>
      </c>
      <c r="AD51" s="201">
        <v>0</v>
      </c>
      <c r="AE51" s="201">
        <v>0</v>
      </c>
      <c r="AF51" s="201">
        <v>0</v>
      </c>
      <c r="AG51" s="201">
        <v>-0.15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91.81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18.670000000000002</v>
      </c>
      <c r="K52" s="201">
        <v>4.25</v>
      </c>
      <c r="L52" s="201">
        <v>259.51</v>
      </c>
      <c r="M52" s="201">
        <v>0.98</v>
      </c>
      <c r="N52" s="201">
        <v>1.24</v>
      </c>
      <c r="O52" s="201">
        <v>0</v>
      </c>
      <c r="P52" s="201">
        <v>3.52</v>
      </c>
      <c r="Q52" s="201">
        <v>0.12</v>
      </c>
      <c r="R52" s="201">
        <v>0.68</v>
      </c>
      <c r="S52" s="201">
        <v>0.28000000000000003</v>
      </c>
      <c r="T52" s="201">
        <v>0</v>
      </c>
      <c r="U52" s="201">
        <v>2.2400000000000002</v>
      </c>
      <c r="V52" s="201">
        <v>0.22</v>
      </c>
      <c r="W52" s="201">
        <v>0.47</v>
      </c>
      <c r="X52" s="201">
        <v>2.04</v>
      </c>
      <c r="Y52" s="201">
        <v>0</v>
      </c>
      <c r="Z52" s="201">
        <v>2.67</v>
      </c>
      <c r="AA52" s="201">
        <v>0.95</v>
      </c>
      <c r="AB52" s="201">
        <v>0</v>
      </c>
      <c r="AC52" s="201">
        <v>12.21</v>
      </c>
      <c r="AD52" s="201">
        <v>0</v>
      </c>
      <c r="AE52" s="201">
        <v>0</v>
      </c>
      <c r="AF52" s="201">
        <v>0</v>
      </c>
      <c r="AG52" s="201">
        <v>-0.15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91.81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18.670000000000002</v>
      </c>
      <c r="K53" s="201">
        <v>4.25</v>
      </c>
      <c r="L53" s="201">
        <v>259.51</v>
      </c>
      <c r="M53" s="201">
        <v>0.98</v>
      </c>
      <c r="N53" s="201">
        <v>1.24</v>
      </c>
      <c r="O53" s="201">
        <v>0</v>
      </c>
      <c r="P53" s="201">
        <v>3.52</v>
      </c>
      <c r="Q53" s="201">
        <v>0.12</v>
      </c>
      <c r="R53" s="201">
        <v>0.36</v>
      </c>
      <c r="S53" s="201">
        <v>0.28000000000000003</v>
      </c>
      <c r="T53" s="201">
        <v>0</v>
      </c>
      <c r="U53" s="201">
        <v>2.2400000000000002</v>
      </c>
      <c r="V53" s="201">
        <v>0.22</v>
      </c>
      <c r="W53" s="201">
        <v>0.47</v>
      </c>
      <c r="X53" s="201">
        <v>2.04</v>
      </c>
      <c r="Y53" s="201">
        <v>0</v>
      </c>
      <c r="Z53" s="201">
        <v>2.67</v>
      </c>
      <c r="AA53" s="201">
        <v>0.95</v>
      </c>
      <c r="AB53" s="201">
        <v>0</v>
      </c>
      <c r="AC53" s="201">
        <v>12.21</v>
      </c>
      <c r="AD53" s="201">
        <v>0</v>
      </c>
      <c r="AE53" s="201">
        <v>0</v>
      </c>
      <c r="AF53" s="201">
        <v>0</v>
      </c>
      <c r="AG53" s="201">
        <v>-0.15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91.81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18.670000000000002</v>
      </c>
      <c r="K54" s="201">
        <v>4.25</v>
      </c>
      <c r="L54" s="201">
        <v>259.51</v>
      </c>
      <c r="M54" s="201">
        <v>0.98</v>
      </c>
      <c r="N54" s="201">
        <v>1.24</v>
      </c>
      <c r="O54" s="201">
        <v>0</v>
      </c>
      <c r="P54" s="201">
        <v>3.52</v>
      </c>
      <c r="Q54" s="201">
        <v>0.12</v>
      </c>
      <c r="R54" s="201">
        <v>0.59</v>
      </c>
      <c r="S54" s="201">
        <v>0.28000000000000003</v>
      </c>
      <c r="T54" s="201">
        <v>0</v>
      </c>
      <c r="U54" s="201">
        <v>2.2400000000000002</v>
      </c>
      <c r="V54" s="201">
        <v>0.22</v>
      </c>
      <c r="W54" s="201">
        <v>0.47</v>
      </c>
      <c r="X54" s="201">
        <v>2.04</v>
      </c>
      <c r="Y54" s="201">
        <v>0</v>
      </c>
      <c r="Z54" s="201">
        <v>2.67</v>
      </c>
      <c r="AA54" s="201">
        <v>0.95</v>
      </c>
      <c r="AB54" s="201">
        <v>0</v>
      </c>
      <c r="AC54" s="201">
        <v>12.21</v>
      </c>
      <c r="AD54" s="201">
        <v>0</v>
      </c>
      <c r="AE54" s="201">
        <v>0</v>
      </c>
      <c r="AF54" s="201">
        <v>0</v>
      </c>
      <c r="AG54" s="201">
        <v>-0.15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91.81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18.670000000000002</v>
      </c>
      <c r="K55" s="201">
        <v>4.25</v>
      </c>
      <c r="L55" s="201">
        <v>259.51</v>
      </c>
      <c r="M55" s="201">
        <v>0.98</v>
      </c>
      <c r="N55" s="201">
        <v>1.24</v>
      </c>
      <c r="O55" s="201">
        <v>0</v>
      </c>
      <c r="P55" s="201">
        <v>3.52</v>
      </c>
      <c r="Q55" s="201">
        <v>0.12</v>
      </c>
      <c r="R55" s="201">
        <v>4.7</v>
      </c>
      <c r="S55" s="201">
        <v>3.75</v>
      </c>
      <c r="T55" s="201">
        <v>0</v>
      </c>
      <c r="U55" s="201">
        <v>2.2400000000000002</v>
      </c>
      <c r="V55" s="201">
        <v>0.22</v>
      </c>
      <c r="W55" s="201">
        <v>0.47</v>
      </c>
      <c r="X55" s="201">
        <v>2.04</v>
      </c>
      <c r="Y55" s="201">
        <v>0</v>
      </c>
      <c r="Z55" s="201">
        <v>2.67</v>
      </c>
      <c r="AA55" s="201">
        <v>19.93</v>
      </c>
      <c r="AB55" s="201">
        <v>0</v>
      </c>
      <c r="AC55" s="201">
        <v>12.21</v>
      </c>
      <c r="AD55" s="201">
        <v>0</v>
      </c>
      <c r="AE55" s="201">
        <v>0</v>
      </c>
      <c r="AF55" s="201">
        <v>0</v>
      </c>
      <c r="AG55" s="201">
        <v>-0.18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91.81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18.670000000000002</v>
      </c>
      <c r="K56" s="201">
        <v>4.25</v>
      </c>
      <c r="L56" s="201">
        <v>259.51</v>
      </c>
      <c r="M56" s="201">
        <v>0.98</v>
      </c>
      <c r="N56" s="201">
        <v>1.24</v>
      </c>
      <c r="O56" s="201">
        <v>0</v>
      </c>
      <c r="P56" s="201">
        <v>3.52</v>
      </c>
      <c r="Q56" s="201">
        <v>0.12</v>
      </c>
      <c r="R56" s="201">
        <v>5.73</v>
      </c>
      <c r="S56" s="201">
        <v>3.75</v>
      </c>
      <c r="T56" s="201">
        <v>0</v>
      </c>
      <c r="U56" s="201">
        <v>2.2400000000000002</v>
      </c>
      <c r="V56" s="201">
        <v>0.22</v>
      </c>
      <c r="W56" s="201">
        <v>0.47</v>
      </c>
      <c r="X56" s="201">
        <v>2.04</v>
      </c>
      <c r="Y56" s="201">
        <v>0</v>
      </c>
      <c r="Z56" s="201">
        <v>2.67</v>
      </c>
      <c r="AA56" s="201">
        <v>19.93</v>
      </c>
      <c r="AB56" s="201">
        <v>0</v>
      </c>
      <c r="AC56" s="201">
        <v>12.21</v>
      </c>
      <c r="AD56" s="201">
        <v>0</v>
      </c>
      <c r="AE56" s="201">
        <v>0</v>
      </c>
      <c r="AF56" s="201">
        <v>0</v>
      </c>
      <c r="AG56" s="201">
        <v>-0.18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91.81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18.670000000000002</v>
      </c>
      <c r="K57" s="201">
        <v>4.25</v>
      </c>
      <c r="L57" s="201">
        <v>263.95999999999998</v>
      </c>
      <c r="M57" s="201">
        <v>0.98</v>
      </c>
      <c r="N57" s="201">
        <v>1.24</v>
      </c>
      <c r="O57" s="201">
        <v>0</v>
      </c>
      <c r="P57" s="201">
        <v>1.49</v>
      </c>
      <c r="Q57" s="201">
        <v>0.12</v>
      </c>
      <c r="R57" s="201">
        <v>0.55000000000000004</v>
      </c>
      <c r="S57" s="201">
        <v>0.28000000000000003</v>
      </c>
      <c r="T57" s="201">
        <v>0</v>
      </c>
      <c r="U57" s="201">
        <v>2.59</v>
      </c>
      <c r="V57" s="201">
        <v>0.22</v>
      </c>
      <c r="W57" s="201">
        <v>0.47</v>
      </c>
      <c r="X57" s="201">
        <v>2.04</v>
      </c>
      <c r="Y57" s="201">
        <v>0</v>
      </c>
      <c r="Z57" s="201">
        <v>2.67</v>
      </c>
      <c r="AA57" s="201">
        <v>0.95</v>
      </c>
      <c r="AB57" s="201">
        <v>0</v>
      </c>
      <c r="AC57" s="201">
        <v>12.21</v>
      </c>
      <c r="AD57" s="201">
        <v>0</v>
      </c>
      <c r="AE57" s="201">
        <v>0</v>
      </c>
      <c r="AF57" s="201">
        <v>0</v>
      </c>
      <c r="AG57" s="201">
        <v>-0.18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91.81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18.670000000000002</v>
      </c>
      <c r="K58" s="201">
        <v>4.25</v>
      </c>
      <c r="L58" s="201">
        <v>263.95999999999998</v>
      </c>
      <c r="M58" s="201">
        <v>0.98</v>
      </c>
      <c r="N58" s="201">
        <v>1.24</v>
      </c>
      <c r="O58" s="201">
        <v>0</v>
      </c>
      <c r="P58" s="201">
        <v>1.47</v>
      </c>
      <c r="Q58" s="201">
        <v>0.85</v>
      </c>
      <c r="R58" s="201">
        <v>0.45</v>
      </c>
      <c r="S58" s="201">
        <v>0.28000000000000003</v>
      </c>
      <c r="T58" s="201">
        <v>0</v>
      </c>
      <c r="U58" s="201">
        <v>2.59</v>
      </c>
      <c r="V58" s="201">
        <v>0.22</v>
      </c>
      <c r="W58" s="201">
        <v>0.47</v>
      </c>
      <c r="X58" s="201">
        <v>2.04</v>
      </c>
      <c r="Y58" s="201">
        <v>0</v>
      </c>
      <c r="Z58" s="201">
        <v>2.67</v>
      </c>
      <c r="AA58" s="201">
        <v>0.95</v>
      </c>
      <c r="AB58" s="201">
        <v>0</v>
      </c>
      <c r="AC58" s="201">
        <v>12.21</v>
      </c>
      <c r="AD58" s="201">
        <v>0</v>
      </c>
      <c r="AE58" s="201">
        <v>0</v>
      </c>
      <c r="AF58" s="201">
        <v>0</v>
      </c>
      <c r="AG58" s="201">
        <v>-0.18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91.81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18.43</v>
      </c>
      <c r="K59" s="201">
        <v>4.25</v>
      </c>
      <c r="L59" s="201">
        <v>263.95999999999998</v>
      </c>
      <c r="M59" s="201">
        <v>0.98</v>
      </c>
      <c r="N59" s="201">
        <v>1.24</v>
      </c>
      <c r="O59" s="201">
        <v>0</v>
      </c>
      <c r="P59" s="201">
        <v>1.47</v>
      </c>
      <c r="Q59" s="201">
        <v>1.57</v>
      </c>
      <c r="R59" s="201">
        <v>6.05</v>
      </c>
      <c r="S59" s="201">
        <v>3.75</v>
      </c>
      <c r="T59" s="201">
        <v>0</v>
      </c>
      <c r="U59" s="201">
        <v>2.59</v>
      </c>
      <c r="V59" s="201">
        <v>0.22</v>
      </c>
      <c r="W59" s="201">
        <v>0.47</v>
      </c>
      <c r="X59" s="201">
        <v>2.04</v>
      </c>
      <c r="Y59" s="201">
        <v>0</v>
      </c>
      <c r="Z59" s="201">
        <v>2.67</v>
      </c>
      <c r="AA59" s="201">
        <v>19.93</v>
      </c>
      <c r="AB59" s="201">
        <v>0</v>
      </c>
      <c r="AC59" s="201">
        <v>12.21</v>
      </c>
      <c r="AD59" s="201">
        <v>0</v>
      </c>
      <c r="AE59" s="201">
        <v>0</v>
      </c>
      <c r="AF59" s="201">
        <v>0</v>
      </c>
      <c r="AG59" s="201">
        <v>-0.18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91.81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18.43</v>
      </c>
      <c r="K60" s="201">
        <v>4.26</v>
      </c>
      <c r="L60" s="201">
        <v>263.95999999999998</v>
      </c>
      <c r="M60" s="201">
        <v>0.98</v>
      </c>
      <c r="N60" s="201">
        <v>1.24</v>
      </c>
      <c r="O60" s="201">
        <v>0</v>
      </c>
      <c r="P60" s="201">
        <v>1.47</v>
      </c>
      <c r="Q60" s="201">
        <v>1.57</v>
      </c>
      <c r="R60" s="201">
        <v>6.05</v>
      </c>
      <c r="S60" s="201">
        <v>3.75</v>
      </c>
      <c r="T60" s="201">
        <v>0</v>
      </c>
      <c r="U60" s="201">
        <v>2.59</v>
      </c>
      <c r="V60" s="201">
        <v>0.22</v>
      </c>
      <c r="W60" s="201">
        <v>0.47</v>
      </c>
      <c r="X60" s="201">
        <v>2.04</v>
      </c>
      <c r="Y60" s="201">
        <v>0</v>
      </c>
      <c r="Z60" s="201">
        <v>2.67</v>
      </c>
      <c r="AA60" s="201">
        <v>19.940000000000001</v>
      </c>
      <c r="AB60" s="201">
        <v>0</v>
      </c>
      <c r="AC60" s="201">
        <v>12.21</v>
      </c>
      <c r="AD60" s="201">
        <v>0</v>
      </c>
      <c r="AE60" s="201">
        <v>0</v>
      </c>
      <c r="AF60" s="201">
        <v>0</v>
      </c>
      <c r="AG60" s="201">
        <v>-0.18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91.81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18.43</v>
      </c>
      <c r="K61" s="201">
        <v>4.25</v>
      </c>
      <c r="L61" s="201">
        <v>263.95</v>
      </c>
      <c r="M61" s="201">
        <v>0.98</v>
      </c>
      <c r="N61" s="201">
        <v>1.24</v>
      </c>
      <c r="O61" s="201">
        <v>0</v>
      </c>
      <c r="P61" s="201">
        <v>1.47</v>
      </c>
      <c r="Q61" s="201">
        <v>2.2599999999999998</v>
      </c>
      <c r="R61" s="201">
        <v>0.45</v>
      </c>
      <c r="S61" s="201">
        <v>0.37</v>
      </c>
      <c r="T61" s="201">
        <v>0</v>
      </c>
      <c r="U61" s="201">
        <v>2.59</v>
      </c>
      <c r="V61" s="201">
        <v>0.22</v>
      </c>
      <c r="W61" s="201">
        <v>0.47</v>
      </c>
      <c r="X61" s="201">
        <v>2.04</v>
      </c>
      <c r="Y61" s="201">
        <v>0</v>
      </c>
      <c r="Z61" s="201">
        <v>2.67</v>
      </c>
      <c r="AA61" s="201">
        <v>20.18</v>
      </c>
      <c r="AB61" s="201">
        <v>0</v>
      </c>
      <c r="AC61" s="201">
        <v>12.21</v>
      </c>
      <c r="AD61" s="201">
        <v>0</v>
      </c>
      <c r="AE61" s="201">
        <v>0</v>
      </c>
      <c r="AF61" s="201">
        <v>0</v>
      </c>
      <c r="AG61" s="201">
        <v>-0.18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91.81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18.43</v>
      </c>
      <c r="K62" s="201">
        <v>4.25</v>
      </c>
      <c r="L62" s="201">
        <v>263.95</v>
      </c>
      <c r="M62" s="201">
        <v>0.98</v>
      </c>
      <c r="N62" s="201">
        <v>1.24</v>
      </c>
      <c r="O62" s="201">
        <v>0</v>
      </c>
      <c r="P62" s="201">
        <v>1.47</v>
      </c>
      <c r="Q62" s="201">
        <v>2.2599999999999998</v>
      </c>
      <c r="R62" s="201">
        <v>0.45</v>
      </c>
      <c r="S62" s="201">
        <v>0.37</v>
      </c>
      <c r="T62" s="201">
        <v>0</v>
      </c>
      <c r="U62" s="201">
        <v>2.59</v>
      </c>
      <c r="V62" s="201">
        <v>0.22</v>
      </c>
      <c r="W62" s="201">
        <v>0.47</v>
      </c>
      <c r="X62" s="201">
        <v>2.04</v>
      </c>
      <c r="Y62" s="201">
        <v>0</v>
      </c>
      <c r="Z62" s="201">
        <v>2.67</v>
      </c>
      <c r="AA62" s="201">
        <v>0.94</v>
      </c>
      <c r="AB62" s="201">
        <v>0</v>
      </c>
      <c r="AC62" s="201">
        <v>12.21</v>
      </c>
      <c r="AD62" s="201">
        <v>0</v>
      </c>
      <c r="AE62" s="201">
        <v>0</v>
      </c>
      <c r="AF62" s="201">
        <v>0</v>
      </c>
      <c r="AG62" s="201">
        <v>-0.18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91.81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18.43</v>
      </c>
      <c r="K63" s="201">
        <v>4.25</v>
      </c>
      <c r="L63" s="201">
        <v>263.95</v>
      </c>
      <c r="M63" s="201">
        <v>0.98</v>
      </c>
      <c r="N63" s="201">
        <v>1.24</v>
      </c>
      <c r="O63" s="201">
        <v>0</v>
      </c>
      <c r="P63" s="201">
        <v>1.47</v>
      </c>
      <c r="Q63" s="201">
        <v>2.2599999999999998</v>
      </c>
      <c r="R63" s="201">
        <v>0.45</v>
      </c>
      <c r="S63" s="201">
        <v>0.37</v>
      </c>
      <c r="T63" s="201">
        <v>0</v>
      </c>
      <c r="U63" s="201">
        <v>2.59</v>
      </c>
      <c r="V63" s="201">
        <v>0.22</v>
      </c>
      <c r="W63" s="201">
        <v>0.47</v>
      </c>
      <c r="X63" s="201">
        <v>2.04</v>
      </c>
      <c r="Y63" s="201">
        <v>0</v>
      </c>
      <c r="Z63" s="201">
        <v>2.67</v>
      </c>
      <c r="AA63" s="201">
        <v>0.94</v>
      </c>
      <c r="AB63" s="201">
        <v>0</v>
      </c>
      <c r="AC63" s="201">
        <v>12.21</v>
      </c>
      <c r="AD63" s="201">
        <v>0</v>
      </c>
      <c r="AE63" s="201">
        <v>0</v>
      </c>
      <c r="AF63" s="201">
        <v>0</v>
      </c>
      <c r="AG63" s="201">
        <v>-0.18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91.81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18.43</v>
      </c>
      <c r="K64" s="201">
        <v>4.25</v>
      </c>
      <c r="L64" s="201">
        <v>263.95</v>
      </c>
      <c r="M64" s="201">
        <v>0.98</v>
      </c>
      <c r="N64" s="201">
        <v>1.24</v>
      </c>
      <c r="O64" s="201">
        <v>0</v>
      </c>
      <c r="P64" s="201">
        <v>1.47</v>
      </c>
      <c r="Q64" s="201">
        <v>2.94</v>
      </c>
      <c r="R64" s="201">
        <v>0.38</v>
      </c>
      <c r="S64" s="201">
        <v>0.37</v>
      </c>
      <c r="T64" s="201">
        <v>0</v>
      </c>
      <c r="U64" s="201">
        <v>2.59</v>
      </c>
      <c r="V64" s="201">
        <v>0.22</v>
      </c>
      <c r="W64" s="201">
        <v>0.47</v>
      </c>
      <c r="X64" s="201">
        <v>2.04</v>
      </c>
      <c r="Y64" s="201">
        <v>0</v>
      </c>
      <c r="Z64" s="201">
        <v>2.67</v>
      </c>
      <c r="AA64" s="201">
        <v>0.94</v>
      </c>
      <c r="AB64" s="201">
        <v>0</v>
      </c>
      <c r="AC64" s="201">
        <v>12.21</v>
      </c>
      <c r="AD64" s="201">
        <v>0</v>
      </c>
      <c r="AE64" s="201">
        <v>0</v>
      </c>
      <c r="AF64" s="201">
        <v>0</v>
      </c>
      <c r="AG64" s="201">
        <v>-0.18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91.81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18.43</v>
      </c>
      <c r="K65" s="201">
        <v>4.25</v>
      </c>
      <c r="L65" s="201">
        <v>263.95999999999998</v>
      </c>
      <c r="M65" s="201">
        <v>0.98</v>
      </c>
      <c r="N65" s="201">
        <v>1.24</v>
      </c>
      <c r="O65" s="201">
        <v>0</v>
      </c>
      <c r="P65" s="201">
        <v>1.47</v>
      </c>
      <c r="Q65" s="201">
        <v>2.21</v>
      </c>
      <c r="R65" s="201">
        <v>0.45</v>
      </c>
      <c r="S65" s="201">
        <v>0.37</v>
      </c>
      <c r="T65" s="201">
        <v>0</v>
      </c>
      <c r="U65" s="201">
        <v>2.59</v>
      </c>
      <c r="V65" s="201">
        <v>0.22</v>
      </c>
      <c r="W65" s="201">
        <v>0.47</v>
      </c>
      <c r="X65" s="201">
        <v>2.04</v>
      </c>
      <c r="Y65" s="201">
        <v>0</v>
      </c>
      <c r="Z65" s="201">
        <v>2.67</v>
      </c>
      <c r="AA65" s="201">
        <v>0.94</v>
      </c>
      <c r="AB65" s="201">
        <v>0</v>
      </c>
      <c r="AC65" s="201">
        <v>12.21</v>
      </c>
      <c r="AD65" s="201">
        <v>0</v>
      </c>
      <c r="AE65" s="201">
        <v>0</v>
      </c>
      <c r="AF65" s="201">
        <v>0</v>
      </c>
      <c r="AG65" s="201">
        <v>-0.18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91.81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18.43</v>
      </c>
      <c r="K66" s="201">
        <v>0.32</v>
      </c>
      <c r="L66" s="201">
        <v>263.95999999999998</v>
      </c>
      <c r="M66" s="201">
        <v>0.98</v>
      </c>
      <c r="N66" s="201">
        <v>1.24</v>
      </c>
      <c r="O66" s="201">
        <v>0</v>
      </c>
      <c r="P66" s="201">
        <v>1.47</v>
      </c>
      <c r="Q66" s="201">
        <v>2.74</v>
      </c>
      <c r="R66" s="201">
        <v>0.45</v>
      </c>
      <c r="S66" s="201">
        <v>0.37</v>
      </c>
      <c r="T66" s="201">
        <v>0</v>
      </c>
      <c r="U66" s="201">
        <v>2.59</v>
      </c>
      <c r="V66" s="201">
        <v>0.22</v>
      </c>
      <c r="W66" s="201">
        <v>0.47</v>
      </c>
      <c r="X66" s="201">
        <v>2.04</v>
      </c>
      <c r="Y66" s="201">
        <v>0</v>
      </c>
      <c r="Z66" s="201">
        <v>2.67</v>
      </c>
      <c r="AA66" s="201">
        <v>0.94</v>
      </c>
      <c r="AB66" s="201">
        <v>0</v>
      </c>
      <c r="AC66" s="201">
        <v>12.21</v>
      </c>
      <c r="AD66" s="201">
        <v>0</v>
      </c>
      <c r="AE66" s="201">
        <v>0</v>
      </c>
      <c r="AF66" s="201">
        <v>0</v>
      </c>
      <c r="AG66" s="201">
        <v>-0.18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91.81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18.16</v>
      </c>
      <c r="K67" s="201">
        <v>0.63</v>
      </c>
      <c r="L67" s="201">
        <v>179.63</v>
      </c>
      <c r="M67" s="201">
        <v>0.98</v>
      </c>
      <c r="N67" s="201">
        <v>1.24</v>
      </c>
      <c r="O67" s="201">
        <v>0</v>
      </c>
      <c r="P67" s="201">
        <v>1.47</v>
      </c>
      <c r="Q67" s="201">
        <v>2.74</v>
      </c>
      <c r="R67" s="201">
        <v>0.35</v>
      </c>
      <c r="S67" s="201">
        <v>0.37</v>
      </c>
      <c r="T67" s="201">
        <v>0</v>
      </c>
      <c r="U67" s="201">
        <v>2.59</v>
      </c>
      <c r="V67" s="201">
        <v>0.22</v>
      </c>
      <c r="W67" s="201">
        <v>0.47</v>
      </c>
      <c r="X67" s="201">
        <v>2.04</v>
      </c>
      <c r="Y67" s="201">
        <v>0</v>
      </c>
      <c r="Z67" s="201">
        <v>2.67</v>
      </c>
      <c r="AA67" s="201">
        <v>0.94</v>
      </c>
      <c r="AB67" s="201">
        <v>0</v>
      </c>
      <c r="AC67" s="201">
        <v>12.21</v>
      </c>
      <c r="AD67" s="201">
        <v>0</v>
      </c>
      <c r="AE67" s="201">
        <v>0</v>
      </c>
      <c r="AF67" s="201">
        <v>0</v>
      </c>
      <c r="AG67" s="201">
        <v>-0.18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91.81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18.16</v>
      </c>
      <c r="K68" s="201">
        <v>0.63</v>
      </c>
      <c r="L68" s="201">
        <v>99.77</v>
      </c>
      <c r="M68" s="201">
        <v>0.98</v>
      </c>
      <c r="N68" s="201">
        <v>1.24</v>
      </c>
      <c r="O68" s="201">
        <v>0</v>
      </c>
      <c r="P68" s="201">
        <v>1.47</v>
      </c>
      <c r="Q68" s="201">
        <v>3.46</v>
      </c>
      <c r="R68" s="201">
        <v>0.35</v>
      </c>
      <c r="S68" s="201">
        <v>0.37</v>
      </c>
      <c r="T68" s="201">
        <v>0</v>
      </c>
      <c r="U68" s="201">
        <v>2.59</v>
      </c>
      <c r="V68" s="201">
        <v>0.22</v>
      </c>
      <c r="W68" s="201">
        <v>0.47</v>
      </c>
      <c r="X68" s="201">
        <v>2.04</v>
      </c>
      <c r="Y68" s="201">
        <v>0</v>
      </c>
      <c r="Z68" s="201">
        <v>2.67</v>
      </c>
      <c r="AA68" s="201">
        <v>0.94</v>
      </c>
      <c r="AB68" s="201">
        <v>0</v>
      </c>
      <c r="AC68" s="201">
        <v>12.21</v>
      </c>
      <c r="AD68" s="201">
        <v>0</v>
      </c>
      <c r="AE68" s="201">
        <v>0</v>
      </c>
      <c r="AF68" s="201">
        <v>0</v>
      </c>
      <c r="AG68" s="201">
        <v>-0.18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91.81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18.16</v>
      </c>
      <c r="K69" s="201">
        <v>0.63</v>
      </c>
      <c r="L69" s="201">
        <v>22.5</v>
      </c>
      <c r="M69" s="201">
        <v>0.98</v>
      </c>
      <c r="N69" s="201">
        <v>1.24</v>
      </c>
      <c r="O69" s="201">
        <v>0</v>
      </c>
      <c r="P69" s="201">
        <v>1.47</v>
      </c>
      <c r="Q69" s="201">
        <v>3.46</v>
      </c>
      <c r="R69" s="201">
        <v>0.44</v>
      </c>
      <c r="S69" s="201">
        <v>0.37</v>
      </c>
      <c r="T69" s="201">
        <v>0</v>
      </c>
      <c r="U69" s="201">
        <v>2.59</v>
      </c>
      <c r="V69" s="201">
        <v>0.22</v>
      </c>
      <c r="W69" s="201">
        <v>0.47</v>
      </c>
      <c r="X69" s="201">
        <v>2.04</v>
      </c>
      <c r="Y69" s="201">
        <v>0</v>
      </c>
      <c r="Z69" s="201">
        <v>2.67</v>
      </c>
      <c r="AA69" s="201">
        <v>0.94</v>
      </c>
      <c r="AB69" s="201">
        <v>0</v>
      </c>
      <c r="AC69" s="201">
        <v>12.21</v>
      </c>
      <c r="AD69" s="201">
        <v>0</v>
      </c>
      <c r="AE69" s="201">
        <v>0</v>
      </c>
      <c r="AF69" s="201">
        <v>0</v>
      </c>
      <c r="AG69" s="201">
        <v>-0.18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91.81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18.16</v>
      </c>
      <c r="K70" s="201">
        <v>0.21</v>
      </c>
      <c r="L70" s="201">
        <v>22.5</v>
      </c>
      <c r="M70" s="201">
        <v>0.98</v>
      </c>
      <c r="N70" s="201">
        <v>1.24</v>
      </c>
      <c r="O70" s="201">
        <v>0</v>
      </c>
      <c r="P70" s="201">
        <v>1.47</v>
      </c>
      <c r="Q70" s="201">
        <v>3.46</v>
      </c>
      <c r="R70" s="201">
        <v>0.44</v>
      </c>
      <c r="S70" s="201">
        <v>0.37</v>
      </c>
      <c r="T70" s="201">
        <v>0</v>
      </c>
      <c r="U70" s="201">
        <v>2.59</v>
      </c>
      <c r="V70" s="201">
        <v>0.22</v>
      </c>
      <c r="W70" s="201">
        <v>0.47</v>
      </c>
      <c r="X70" s="201">
        <v>2.04</v>
      </c>
      <c r="Y70" s="201">
        <v>0</v>
      </c>
      <c r="Z70" s="201">
        <v>2.67</v>
      </c>
      <c r="AA70" s="201">
        <v>0.94</v>
      </c>
      <c r="AB70" s="201">
        <v>0</v>
      </c>
      <c r="AC70" s="201">
        <v>12.21</v>
      </c>
      <c r="AD70" s="201">
        <v>0</v>
      </c>
      <c r="AE70" s="201">
        <v>0</v>
      </c>
      <c r="AF70" s="201">
        <v>0</v>
      </c>
      <c r="AG70" s="201">
        <v>-0.18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91.81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18.16</v>
      </c>
      <c r="K71" s="201">
        <v>0.63</v>
      </c>
      <c r="L71" s="201">
        <v>22.5</v>
      </c>
      <c r="M71" s="201">
        <v>0.98</v>
      </c>
      <c r="N71" s="201">
        <v>1.24</v>
      </c>
      <c r="O71" s="201">
        <v>0</v>
      </c>
      <c r="P71" s="201">
        <v>1.47</v>
      </c>
      <c r="Q71" s="201">
        <v>3.46</v>
      </c>
      <c r="R71" s="201">
        <v>0.44</v>
      </c>
      <c r="S71" s="201">
        <v>0.37</v>
      </c>
      <c r="T71" s="201">
        <v>0</v>
      </c>
      <c r="U71" s="201">
        <v>2.59</v>
      </c>
      <c r="V71" s="201">
        <v>0.22</v>
      </c>
      <c r="W71" s="201">
        <v>0.47</v>
      </c>
      <c r="X71" s="201">
        <v>2.04</v>
      </c>
      <c r="Y71" s="201">
        <v>0</v>
      </c>
      <c r="Z71" s="201">
        <v>2.67</v>
      </c>
      <c r="AA71" s="201">
        <v>0.94</v>
      </c>
      <c r="AB71" s="201">
        <v>0</v>
      </c>
      <c r="AC71" s="201">
        <v>12.21</v>
      </c>
      <c r="AD71" s="201">
        <v>0</v>
      </c>
      <c r="AE71" s="201">
        <v>0</v>
      </c>
      <c r="AF71" s="201">
        <v>0</v>
      </c>
      <c r="AG71" s="201">
        <v>-0.18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91.81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18.16</v>
      </c>
      <c r="K72" s="201">
        <v>0.26</v>
      </c>
      <c r="L72" s="201">
        <v>22.5</v>
      </c>
      <c r="M72" s="201">
        <v>0.98</v>
      </c>
      <c r="N72" s="201">
        <v>1.24</v>
      </c>
      <c r="O72" s="201">
        <v>0</v>
      </c>
      <c r="P72" s="201">
        <v>1.47</v>
      </c>
      <c r="Q72" s="201">
        <v>3.46</v>
      </c>
      <c r="R72" s="201">
        <v>0.44</v>
      </c>
      <c r="S72" s="201">
        <v>0.37</v>
      </c>
      <c r="T72" s="201">
        <v>0</v>
      </c>
      <c r="U72" s="201">
        <v>2.59</v>
      </c>
      <c r="V72" s="201">
        <v>0.22</v>
      </c>
      <c r="W72" s="201">
        <v>0.47</v>
      </c>
      <c r="X72" s="201">
        <v>2.04</v>
      </c>
      <c r="Y72" s="201">
        <v>0</v>
      </c>
      <c r="Z72" s="201">
        <v>2.67</v>
      </c>
      <c r="AA72" s="201">
        <v>0.94</v>
      </c>
      <c r="AB72" s="201">
        <v>0</v>
      </c>
      <c r="AC72" s="201">
        <v>12.21</v>
      </c>
      <c r="AD72" s="201">
        <v>0</v>
      </c>
      <c r="AE72" s="201">
        <v>0</v>
      </c>
      <c r="AF72" s="201">
        <v>0</v>
      </c>
      <c r="AG72" s="201">
        <v>-0.18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91.81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18.16</v>
      </c>
      <c r="K73" s="201">
        <v>0.63</v>
      </c>
      <c r="L73" s="201">
        <v>22.5</v>
      </c>
      <c r="M73" s="201">
        <v>0.98</v>
      </c>
      <c r="N73" s="201">
        <v>1.24</v>
      </c>
      <c r="O73" s="201">
        <v>0</v>
      </c>
      <c r="P73" s="201">
        <v>1.47</v>
      </c>
      <c r="Q73" s="201">
        <v>3.46</v>
      </c>
      <c r="R73" s="201">
        <v>0.44</v>
      </c>
      <c r="S73" s="201">
        <v>0.37</v>
      </c>
      <c r="T73" s="201">
        <v>0</v>
      </c>
      <c r="U73" s="201">
        <v>2.59</v>
      </c>
      <c r="V73" s="201">
        <v>0.22</v>
      </c>
      <c r="W73" s="201">
        <v>0.47</v>
      </c>
      <c r="X73" s="201">
        <v>2.04</v>
      </c>
      <c r="Y73" s="201">
        <v>0</v>
      </c>
      <c r="Z73" s="201">
        <v>2.67</v>
      </c>
      <c r="AA73" s="201">
        <v>0.94</v>
      </c>
      <c r="AB73" s="201">
        <v>0</v>
      </c>
      <c r="AC73" s="201">
        <v>12.21</v>
      </c>
      <c r="AD73" s="201">
        <v>0</v>
      </c>
      <c r="AE73" s="201">
        <v>0</v>
      </c>
      <c r="AF73" s="201">
        <v>0</v>
      </c>
      <c r="AG73" s="201">
        <v>-0.18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91.81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19.489999999999998</v>
      </c>
      <c r="H74" s="201">
        <v>0</v>
      </c>
      <c r="I74" s="201">
        <v>0</v>
      </c>
      <c r="J74" s="201">
        <v>18.16</v>
      </c>
      <c r="K74" s="201">
        <v>0.63</v>
      </c>
      <c r="L74" s="201">
        <v>22.5</v>
      </c>
      <c r="M74" s="201">
        <v>0.98</v>
      </c>
      <c r="N74" s="201">
        <v>1.24</v>
      </c>
      <c r="O74" s="201">
        <v>0</v>
      </c>
      <c r="P74" s="201">
        <v>1.47</v>
      </c>
      <c r="Q74" s="201">
        <v>3.46</v>
      </c>
      <c r="R74" s="201">
        <v>0.44</v>
      </c>
      <c r="S74" s="201">
        <v>0.37</v>
      </c>
      <c r="T74" s="201">
        <v>0</v>
      </c>
      <c r="U74" s="201">
        <v>2.59</v>
      </c>
      <c r="V74" s="201">
        <v>0.22</v>
      </c>
      <c r="W74" s="201">
        <v>0.47</v>
      </c>
      <c r="X74" s="201">
        <v>2.04</v>
      </c>
      <c r="Y74" s="201">
        <v>0</v>
      </c>
      <c r="Z74" s="201">
        <v>2.67</v>
      </c>
      <c r="AA74" s="201">
        <v>0.94</v>
      </c>
      <c r="AB74" s="201">
        <v>0</v>
      </c>
      <c r="AC74" s="201">
        <v>12.21</v>
      </c>
      <c r="AD74" s="201">
        <v>0</v>
      </c>
      <c r="AE74" s="201">
        <v>0</v>
      </c>
      <c r="AF74" s="201">
        <v>0</v>
      </c>
      <c r="AG74" s="201">
        <v>-0.18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91.81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18.16</v>
      </c>
      <c r="K75" s="201">
        <v>0.64</v>
      </c>
      <c r="L75" s="201">
        <v>100.35</v>
      </c>
      <c r="M75" s="201">
        <v>0.98</v>
      </c>
      <c r="N75" s="201">
        <v>1.24</v>
      </c>
      <c r="O75" s="201">
        <v>0</v>
      </c>
      <c r="P75" s="201">
        <v>1.47</v>
      </c>
      <c r="Q75" s="201">
        <v>3.46</v>
      </c>
      <c r="R75" s="201">
        <v>0.45</v>
      </c>
      <c r="S75" s="201">
        <v>0.37</v>
      </c>
      <c r="T75" s="201">
        <v>0</v>
      </c>
      <c r="U75" s="201">
        <v>2.59</v>
      </c>
      <c r="V75" s="201">
        <v>0.22</v>
      </c>
      <c r="W75" s="201">
        <v>0.47</v>
      </c>
      <c r="X75" s="201">
        <v>2.04</v>
      </c>
      <c r="Y75" s="201">
        <v>0</v>
      </c>
      <c r="Z75" s="201">
        <v>2.67</v>
      </c>
      <c r="AA75" s="201">
        <v>0.94</v>
      </c>
      <c r="AB75" s="201">
        <v>0</v>
      </c>
      <c r="AC75" s="201">
        <v>12.21</v>
      </c>
      <c r="AD75" s="201">
        <v>0</v>
      </c>
      <c r="AE75" s="201">
        <v>0</v>
      </c>
      <c r="AF75" s="201">
        <v>0</v>
      </c>
      <c r="AG75" s="201">
        <v>-0.18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98.34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18.16</v>
      </c>
      <c r="K76" s="201">
        <v>0.63</v>
      </c>
      <c r="L76" s="201">
        <v>78.11</v>
      </c>
      <c r="M76" s="201">
        <v>0.98</v>
      </c>
      <c r="N76" s="201">
        <v>1.24</v>
      </c>
      <c r="O76" s="201">
        <v>0</v>
      </c>
      <c r="P76" s="201">
        <v>1.47</v>
      </c>
      <c r="Q76" s="201">
        <v>3.46</v>
      </c>
      <c r="R76" s="201">
        <v>0.44</v>
      </c>
      <c r="S76" s="201">
        <v>0.37</v>
      </c>
      <c r="T76" s="201">
        <v>0</v>
      </c>
      <c r="U76" s="201">
        <v>2.59</v>
      </c>
      <c r="V76" s="201">
        <v>0.22</v>
      </c>
      <c r="W76" s="201">
        <v>0.37</v>
      </c>
      <c r="X76" s="201">
        <v>2.04</v>
      </c>
      <c r="Y76" s="201">
        <v>0</v>
      </c>
      <c r="Z76" s="201">
        <v>2.67</v>
      </c>
      <c r="AA76" s="201">
        <v>0.94</v>
      </c>
      <c r="AB76" s="201">
        <v>0</v>
      </c>
      <c r="AC76" s="201">
        <v>12.21</v>
      </c>
      <c r="AD76" s="201">
        <v>0</v>
      </c>
      <c r="AE76" s="201">
        <v>0</v>
      </c>
      <c r="AF76" s="201">
        <v>0</v>
      </c>
      <c r="AG76" s="201">
        <v>-0.18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98.34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18.16</v>
      </c>
      <c r="K77" s="201">
        <v>0.63</v>
      </c>
      <c r="L77" s="201">
        <v>12.56</v>
      </c>
      <c r="M77" s="201">
        <v>0.98</v>
      </c>
      <c r="N77" s="201">
        <v>1.24</v>
      </c>
      <c r="O77" s="201">
        <v>0</v>
      </c>
      <c r="P77" s="201">
        <v>1.47</v>
      </c>
      <c r="Q77" s="201">
        <v>3.46</v>
      </c>
      <c r="R77" s="201">
        <v>0.44</v>
      </c>
      <c r="S77" s="201">
        <v>0.37</v>
      </c>
      <c r="T77" s="201">
        <v>0</v>
      </c>
      <c r="U77" s="201">
        <v>2.59</v>
      </c>
      <c r="V77" s="201">
        <v>0.22</v>
      </c>
      <c r="W77" s="201">
        <v>0.37</v>
      </c>
      <c r="X77" s="201">
        <v>2.04</v>
      </c>
      <c r="Y77" s="201">
        <v>0</v>
      </c>
      <c r="Z77" s="201">
        <v>2.67</v>
      </c>
      <c r="AA77" s="201">
        <v>0.94</v>
      </c>
      <c r="AB77" s="201">
        <v>0</v>
      </c>
      <c r="AC77" s="201">
        <v>12.21</v>
      </c>
      <c r="AD77" s="201">
        <v>0</v>
      </c>
      <c r="AE77" s="201">
        <v>0</v>
      </c>
      <c r="AF77" s="201">
        <v>0</v>
      </c>
      <c r="AG77" s="201">
        <v>-0.18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98.34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18.16</v>
      </c>
      <c r="K78" s="201">
        <v>0.63</v>
      </c>
      <c r="L78" s="201">
        <v>12.56</v>
      </c>
      <c r="M78" s="201">
        <v>0.98</v>
      </c>
      <c r="N78" s="201">
        <v>1.24</v>
      </c>
      <c r="O78" s="201">
        <v>0</v>
      </c>
      <c r="P78" s="201">
        <v>1.47</v>
      </c>
      <c r="Q78" s="201">
        <v>3.46</v>
      </c>
      <c r="R78" s="201">
        <v>0.44</v>
      </c>
      <c r="S78" s="201">
        <v>0.37</v>
      </c>
      <c r="T78" s="201">
        <v>0</v>
      </c>
      <c r="U78" s="201">
        <v>2.59</v>
      </c>
      <c r="V78" s="201">
        <v>0.22</v>
      </c>
      <c r="W78" s="201">
        <v>0.37</v>
      </c>
      <c r="X78" s="201">
        <v>2.04</v>
      </c>
      <c r="Y78" s="201">
        <v>0</v>
      </c>
      <c r="Z78" s="201">
        <v>2.67</v>
      </c>
      <c r="AA78" s="201">
        <v>0.94</v>
      </c>
      <c r="AB78" s="201">
        <v>0</v>
      </c>
      <c r="AC78" s="201">
        <v>12.21</v>
      </c>
      <c r="AD78" s="201">
        <v>0</v>
      </c>
      <c r="AE78" s="201">
        <v>0</v>
      </c>
      <c r="AF78" s="201">
        <v>0</v>
      </c>
      <c r="AG78" s="201">
        <v>-0.18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98.34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18.16</v>
      </c>
      <c r="K79" s="201">
        <v>0.52</v>
      </c>
      <c r="L79" s="201">
        <v>10.33</v>
      </c>
      <c r="M79" s="201">
        <v>0.98</v>
      </c>
      <c r="N79" s="201">
        <v>1.24</v>
      </c>
      <c r="O79" s="201">
        <v>0</v>
      </c>
      <c r="P79" s="201">
        <v>1.47</v>
      </c>
      <c r="Q79" s="201">
        <v>3.46</v>
      </c>
      <c r="R79" s="201">
        <v>0.44</v>
      </c>
      <c r="S79" s="201">
        <v>0.37</v>
      </c>
      <c r="T79" s="201">
        <v>0</v>
      </c>
      <c r="U79" s="201">
        <v>2.59</v>
      </c>
      <c r="V79" s="201">
        <v>0.22</v>
      </c>
      <c r="W79" s="201">
        <v>0.47</v>
      </c>
      <c r="X79" s="201">
        <v>2.04</v>
      </c>
      <c r="Y79" s="201">
        <v>0</v>
      </c>
      <c r="Z79" s="201">
        <v>2.67</v>
      </c>
      <c r="AA79" s="201">
        <v>0.94</v>
      </c>
      <c r="AB79" s="201">
        <v>0</v>
      </c>
      <c r="AC79" s="201">
        <v>12.21</v>
      </c>
      <c r="AD79" s="201">
        <v>0</v>
      </c>
      <c r="AE79" s="201">
        <v>0</v>
      </c>
      <c r="AF79" s="201">
        <v>0</v>
      </c>
      <c r="AG79" s="201">
        <v>-0.18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58.34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18.16</v>
      </c>
      <c r="K80" s="201">
        <v>0.63</v>
      </c>
      <c r="L80" s="201">
        <v>10.33</v>
      </c>
      <c r="M80" s="201">
        <v>0.98</v>
      </c>
      <c r="N80" s="201">
        <v>1.24</v>
      </c>
      <c r="O80" s="201">
        <v>0</v>
      </c>
      <c r="P80" s="201">
        <v>1.47</v>
      </c>
      <c r="Q80" s="201">
        <v>3.46</v>
      </c>
      <c r="R80" s="201">
        <v>0.44</v>
      </c>
      <c r="S80" s="201">
        <v>0.37</v>
      </c>
      <c r="T80" s="201">
        <v>0</v>
      </c>
      <c r="U80" s="201">
        <v>2.59</v>
      </c>
      <c r="V80" s="201">
        <v>0.22</v>
      </c>
      <c r="W80" s="201">
        <v>0.47</v>
      </c>
      <c r="X80" s="201">
        <v>2.04</v>
      </c>
      <c r="Y80" s="201">
        <v>0</v>
      </c>
      <c r="Z80" s="201">
        <v>2.67</v>
      </c>
      <c r="AA80" s="201">
        <v>0.94</v>
      </c>
      <c r="AB80" s="201">
        <v>0</v>
      </c>
      <c r="AC80" s="201">
        <v>12.21</v>
      </c>
      <c r="AD80" s="201">
        <v>0</v>
      </c>
      <c r="AE80" s="201">
        <v>0</v>
      </c>
      <c r="AF80" s="201">
        <v>0</v>
      </c>
      <c r="AG80" s="201">
        <v>-0.18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58.34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18.16</v>
      </c>
      <c r="K81" s="201">
        <v>0.63</v>
      </c>
      <c r="L81" s="201">
        <v>10.33</v>
      </c>
      <c r="M81" s="201">
        <v>0.98</v>
      </c>
      <c r="N81" s="201">
        <v>1.24</v>
      </c>
      <c r="O81" s="201">
        <v>0</v>
      </c>
      <c r="P81" s="201">
        <v>1.47</v>
      </c>
      <c r="Q81" s="201">
        <v>3.46</v>
      </c>
      <c r="R81" s="201">
        <v>0.44</v>
      </c>
      <c r="S81" s="201">
        <v>0.37</v>
      </c>
      <c r="T81" s="201">
        <v>0</v>
      </c>
      <c r="U81" s="201">
        <v>2.59</v>
      </c>
      <c r="V81" s="201">
        <v>0.22</v>
      </c>
      <c r="W81" s="201">
        <v>0.47</v>
      </c>
      <c r="X81" s="201">
        <v>2.04</v>
      </c>
      <c r="Y81" s="201">
        <v>0</v>
      </c>
      <c r="Z81" s="201">
        <v>2.67</v>
      </c>
      <c r="AA81" s="201">
        <v>0.94</v>
      </c>
      <c r="AB81" s="201">
        <v>0</v>
      </c>
      <c r="AC81" s="201">
        <v>12.21</v>
      </c>
      <c r="AD81" s="201">
        <v>0</v>
      </c>
      <c r="AE81" s="201">
        <v>0</v>
      </c>
      <c r="AF81" s="201">
        <v>0</v>
      </c>
      <c r="AG81" s="201">
        <v>-0.18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58.34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18.16</v>
      </c>
      <c r="K82" s="201">
        <v>0.63</v>
      </c>
      <c r="L82" s="201">
        <v>10.33</v>
      </c>
      <c r="M82" s="201">
        <v>0.98</v>
      </c>
      <c r="N82" s="201">
        <v>1.24</v>
      </c>
      <c r="O82" s="201">
        <v>0</v>
      </c>
      <c r="P82" s="201">
        <v>1.47</v>
      </c>
      <c r="Q82" s="201">
        <v>3.46</v>
      </c>
      <c r="R82" s="201">
        <v>0.44</v>
      </c>
      <c r="S82" s="201">
        <v>0.37</v>
      </c>
      <c r="T82" s="201">
        <v>0</v>
      </c>
      <c r="U82" s="201">
        <v>2.59</v>
      </c>
      <c r="V82" s="201">
        <v>0.22</v>
      </c>
      <c r="W82" s="201">
        <v>0.47</v>
      </c>
      <c r="X82" s="201">
        <v>2.04</v>
      </c>
      <c r="Y82" s="201">
        <v>0</v>
      </c>
      <c r="Z82" s="201">
        <v>2.67</v>
      </c>
      <c r="AA82" s="201">
        <v>0.94</v>
      </c>
      <c r="AB82" s="201">
        <v>0</v>
      </c>
      <c r="AC82" s="201">
        <v>12.21</v>
      </c>
      <c r="AD82" s="201">
        <v>0</v>
      </c>
      <c r="AE82" s="201">
        <v>0</v>
      </c>
      <c r="AF82" s="201">
        <v>0</v>
      </c>
      <c r="AG82" s="201">
        <v>-0.18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58.34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18.16</v>
      </c>
      <c r="K83" s="201">
        <v>0.63</v>
      </c>
      <c r="L83" s="201">
        <v>10.33</v>
      </c>
      <c r="M83" s="201">
        <v>0.98</v>
      </c>
      <c r="N83" s="201">
        <v>1.24</v>
      </c>
      <c r="O83" s="201">
        <v>0</v>
      </c>
      <c r="P83" s="201">
        <v>1.47</v>
      </c>
      <c r="Q83" s="201">
        <v>3.46</v>
      </c>
      <c r="R83" s="201">
        <v>0.44</v>
      </c>
      <c r="S83" s="201">
        <v>0.37</v>
      </c>
      <c r="T83" s="201">
        <v>0</v>
      </c>
      <c r="U83" s="201">
        <v>2.59</v>
      </c>
      <c r="V83" s="201">
        <v>0.22</v>
      </c>
      <c r="W83" s="201">
        <v>0.47</v>
      </c>
      <c r="X83" s="201">
        <v>2.04</v>
      </c>
      <c r="Y83" s="201">
        <v>0</v>
      </c>
      <c r="Z83" s="201">
        <v>2.67</v>
      </c>
      <c r="AA83" s="201">
        <v>0.94</v>
      </c>
      <c r="AB83" s="201">
        <v>0</v>
      </c>
      <c r="AC83" s="201">
        <v>12.21</v>
      </c>
      <c r="AD83" s="201">
        <v>0</v>
      </c>
      <c r="AE83" s="201">
        <v>0</v>
      </c>
      <c r="AF83" s="201">
        <v>0</v>
      </c>
      <c r="AG83" s="201">
        <v>-0.18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58.34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18.16</v>
      </c>
      <c r="K84" s="201">
        <v>0.63</v>
      </c>
      <c r="L84" s="201">
        <v>10.33</v>
      </c>
      <c r="M84" s="201">
        <v>0.98</v>
      </c>
      <c r="N84" s="201">
        <v>1.24</v>
      </c>
      <c r="O84" s="201">
        <v>0</v>
      </c>
      <c r="P84" s="201">
        <v>1.47</v>
      </c>
      <c r="Q84" s="201">
        <v>3.46</v>
      </c>
      <c r="R84" s="201">
        <v>0.44</v>
      </c>
      <c r="S84" s="201">
        <v>0.37</v>
      </c>
      <c r="T84" s="201">
        <v>0</v>
      </c>
      <c r="U84" s="201">
        <v>2.59</v>
      </c>
      <c r="V84" s="201">
        <v>0.22</v>
      </c>
      <c r="W84" s="201">
        <v>0.47</v>
      </c>
      <c r="X84" s="201">
        <v>2.04</v>
      </c>
      <c r="Y84" s="201">
        <v>0</v>
      </c>
      <c r="Z84" s="201">
        <v>2.67</v>
      </c>
      <c r="AA84" s="201">
        <v>0.94</v>
      </c>
      <c r="AB84" s="201">
        <v>0</v>
      </c>
      <c r="AC84" s="201">
        <v>12.21</v>
      </c>
      <c r="AD84" s="201">
        <v>0</v>
      </c>
      <c r="AE84" s="201">
        <v>0</v>
      </c>
      <c r="AF84" s="201">
        <v>0</v>
      </c>
      <c r="AG84" s="201">
        <v>-0.18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58.34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18.16</v>
      </c>
      <c r="K85" s="201">
        <v>0.63</v>
      </c>
      <c r="L85" s="201">
        <v>10.33</v>
      </c>
      <c r="M85" s="201">
        <v>0.98</v>
      </c>
      <c r="N85" s="201">
        <v>1.24</v>
      </c>
      <c r="O85" s="201">
        <v>0</v>
      </c>
      <c r="P85" s="201">
        <v>1.47</v>
      </c>
      <c r="Q85" s="201">
        <v>3.46</v>
      </c>
      <c r="R85" s="201">
        <v>0.44</v>
      </c>
      <c r="S85" s="201">
        <v>0.37</v>
      </c>
      <c r="T85" s="201">
        <v>0</v>
      </c>
      <c r="U85" s="201">
        <v>2.59</v>
      </c>
      <c r="V85" s="201">
        <v>0.22</v>
      </c>
      <c r="W85" s="201">
        <v>0.47</v>
      </c>
      <c r="X85" s="201">
        <v>2.04</v>
      </c>
      <c r="Y85" s="201">
        <v>0</v>
      </c>
      <c r="Z85" s="201">
        <v>2.67</v>
      </c>
      <c r="AA85" s="201">
        <v>0.94</v>
      </c>
      <c r="AB85" s="201">
        <v>0</v>
      </c>
      <c r="AC85" s="201">
        <v>12.21</v>
      </c>
      <c r="AD85" s="201">
        <v>0</v>
      </c>
      <c r="AE85" s="201">
        <v>0</v>
      </c>
      <c r="AF85" s="201">
        <v>0</v>
      </c>
      <c r="AG85" s="201">
        <v>-0.18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58.34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18.16</v>
      </c>
      <c r="K86" s="201">
        <v>0.63</v>
      </c>
      <c r="L86" s="201">
        <v>10.33</v>
      </c>
      <c r="M86" s="201">
        <v>0.98</v>
      </c>
      <c r="N86" s="201">
        <v>1.24</v>
      </c>
      <c r="O86" s="201">
        <v>0</v>
      </c>
      <c r="P86" s="201">
        <v>1.47</v>
      </c>
      <c r="Q86" s="201">
        <v>3.46</v>
      </c>
      <c r="R86" s="201">
        <v>0.44</v>
      </c>
      <c r="S86" s="201">
        <v>0.37</v>
      </c>
      <c r="T86" s="201">
        <v>0</v>
      </c>
      <c r="U86" s="201">
        <v>2.59</v>
      </c>
      <c r="V86" s="201">
        <v>0.22</v>
      </c>
      <c r="W86" s="201">
        <v>0.47</v>
      </c>
      <c r="X86" s="201">
        <v>2.04</v>
      </c>
      <c r="Y86" s="201">
        <v>0</v>
      </c>
      <c r="Z86" s="201">
        <v>2.67</v>
      </c>
      <c r="AA86" s="201">
        <v>0.94</v>
      </c>
      <c r="AB86" s="201">
        <v>0</v>
      </c>
      <c r="AC86" s="201">
        <v>12.21</v>
      </c>
      <c r="AD86" s="201">
        <v>0</v>
      </c>
      <c r="AE86" s="201">
        <v>0</v>
      </c>
      <c r="AF86" s="201">
        <v>0</v>
      </c>
      <c r="AG86" s="201">
        <v>-0.18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58.34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18.16</v>
      </c>
      <c r="K87" s="201">
        <v>0.63</v>
      </c>
      <c r="L87" s="201">
        <v>10.33</v>
      </c>
      <c r="M87" s="201">
        <v>0.98</v>
      </c>
      <c r="N87" s="201">
        <v>1.24</v>
      </c>
      <c r="O87" s="201">
        <v>0</v>
      </c>
      <c r="P87" s="201">
        <v>1.47</v>
      </c>
      <c r="Q87" s="201">
        <v>3.46</v>
      </c>
      <c r="R87" s="201">
        <v>0.44</v>
      </c>
      <c r="S87" s="201">
        <v>0.37</v>
      </c>
      <c r="T87" s="201">
        <v>0</v>
      </c>
      <c r="U87" s="201">
        <v>2.59</v>
      </c>
      <c r="V87" s="201">
        <v>0.22</v>
      </c>
      <c r="W87" s="201">
        <v>0.47</v>
      </c>
      <c r="X87" s="201">
        <v>2.04</v>
      </c>
      <c r="Y87" s="201">
        <v>0</v>
      </c>
      <c r="Z87" s="201">
        <v>2.67</v>
      </c>
      <c r="AA87" s="201">
        <v>0.94</v>
      </c>
      <c r="AB87" s="201">
        <v>0</v>
      </c>
      <c r="AC87" s="201">
        <v>12.21</v>
      </c>
      <c r="AD87" s="201">
        <v>0</v>
      </c>
      <c r="AE87" s="201">
        <v>0</v>
      </c>
      <c r="AF87" s="201">
        <v>0</v>
      </c>
      <c r="AG87" s="201">
        <v>-0.18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58.34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18.16</v>
      </c>
      <c r="K88" s="201">
        <v>0.63</v>
      </c>
      <c r="L88" s="201">
        <v>10.33</v>
      </c>
      <c r="M88" s="201">
        <v>0.98</v>
      </c>
      <c r="N88" s="201">
        <v>1.24</v>
      </c>
      <c r="O88" s="201">
        <v>0</v>
      </c>
      <c r="P88" s="201">
        <v>1.47</v>
      </c>
      <c r="Q88" s="201">
        <v>3.46</v>
      </c>
      <c r="R88" s="201">
        <v>0.44</v>
      </c>
      <c r="S88" s="201">
        <v>0.37</v>
      </c>
      <c r="T88" s="201">
        <v>0</v>
      </c>
      <c r="U88" s="201">
        <v>2.59</v>
      </c>
      <c r="V88" s="201">
        <v>0.22</v>
      </c>
      <c r="W88" s="201">
        <v>0.47</v>
      </c>
      <c r="X88" s="201">
        <v>2.04</v>
      </c>
      <c r="Y88" s="201">
        <v>0</v>
      </c>
      <c r="Z88" s="201">
        <v>2.67</v>
      </c>
      <c r="AA88" s="201">
        <v>0.94</v>
      </c>
      <c r="AB88" s="201">
        <v>0</v>
      </c>
      <c r="AC88" s="201">
        <v>12.21</v>
      </c>
      <c r="AD88" s="201">
        <v>0</v>
      </c>
      <c r="AE88" s="201">
        <v>0</v>
      </c>
      <c r="AF88" s="201">
        <v>0</v>
      </c>
      <c r="AG88" s="201">
        <v>-0.18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58.34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18.16</v>
      </c>
      <c r="K89" s="201">
        <v>0.63</v>
      </c>
      <c r="L89" s="201">
        <v>10.33</v>
      </c>
      <c r="M89" s="201">
        <v>0.98</v>
      </c>
      <c r="N89" s="201">
        <v>1.24</v>
      </c>
      <c r="O89" s="201">
        <v>0</v>
      </c>
      <c r="P89" s="201">
        <v>1.47</v>
      </c>
      <c r="Q89" s="201">
        <v>3.46</v>
      </c>
      <c r="R89" s="201">
        <v>0.44</v>
      </c>
      <c r="S89" s="201">
        <v>0.37</v>
      </c>
      <c r="T89" s="201">
        <v>0</v>
      </c>
      <c r="U89" s="201">
        <v>2.59</v>
      </c>
      <c r="V89" s="201">
        <v>0.22</v>
      </c>
      <c r="W89" s="201">
        <v>0.47</v>
      </c>
      <c r="X89" s="201">
        <v>2.04</v>
      </c>
      <c r="Y89" s="201">
        <v>0</v>
      </c>
      <c r="Z89" s="201">
        <v>2.67</v>
      </c>
      <c r="AA89" s="201">
        <v>0.94</v>
      </c>
      <c r="AB89" s="201">
        <v>0</v>
      </c>
      <c r="AC89" s="201">
        <v>12.21</v>
      </c>
      <c r="AD89" s="201">
        <v>0</v>
      </c>
      <c r="AE89" s="201">
        <v>0</v>
      </c>
      <c r="AF89" s="201">
        <v>0</v>
      </c>
      <c r="AG89" s="201">
        <v>-0.18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58.34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18.16</v>
      </c>
      <c r="K90" s="201">
        <v>0.63</v>
      </c>
      <c r="L90" s="201">
        <v>10.33</v>
      </c>
      <c r="M90" s="201">
        <v>0.98</v>
      </c>
      <c r="N90" s="201">
        <v>1.24</v>
      </c>
      <c r="O90" s="201">
        <v>0</v>
      </c>
      <c r="P90" s="201">
        <v>1.47</v>
      </c>
      <c r="Q90" s="201">
        <v>3.46</v>
      </c>
      <c r="R90" s="201">
        <v>0.44</v>
      </c>
      <c r="S90" s="201">
        <v>0.37</v>
      </c>
      <c r="T90" s="201">
        <v>0</v>
      </c>
      <c r="U90" s="201">
        <v>2.59</v>
      </c>
      <c r="V90" s="201">
        <v>0.22</v>
      </c>
      <c r="W90" s="201">
        <v>0.47</v>
      </c>
      <c r="X90" s="201">
        <v>2.04</v>
      </c>
      <c r="Y90" s="201">
        <v>0</v>
      </c>
      <c r="Z90" s="201">
        <v>2.67</v>
      </c>
      <c r="AA90" s="201">
        <v>0.94</v>
      </c>
      <c r="AB90" s="201">
        <v>0</v>
      </c>
      <c r="AC90" s="201">
        <v>12.21</v>
      </c>
      <c r="AD90" s="201">
        <v>0</v>
      </c>
      <c r="AE90" s="201">
        <v>0</v>
      </c>
      <c r="AF90" s="201">
        <v>0</v>
      </c>
      <c r="AG90" s="201">
        <v>-0.18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58.34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0.41</v>
      </c>
      <c r="E91" s="201">
        <v>0</v>
      </c>
      <c r="F91" s="201">
        <v>0</v>
      </c>
      <c r="G91" s="201">
        <v>4.84</v>
      </c>
      <c r="H91" s="201">
        <v>0</v>
      </c>
      <c r="I91" s="201">
        <v>0</v>
      </c>
      <c r="J91" s="201">
        <v>0.62</v>
      </c>
      <c r="K91" s="201">
        <v>0.63</v>
      </c>
      <c r="L91" s="201">
        <v>10.33</v>
      </c>
      <c r="M91" s="201">
        <v>0.98</v>
      </c>
      <c r="N91" s="201">
        <v>1.24</v>
      </c>
      <c r="O91" s="201">
        <v>0</v>
      </c>
      <c r="P91" s="201">
        <v>1.47</v>
      </c>
      <c r="Q91" s="201">
        <v>3.46</v>
      </c>
      <c r="R91" s="201">
        <v>0.44</v>
      </c>
      <c r="S91" s="201">
        <v>0.37</v>
      </c>
      <c r="T91" s="201">
        <v>0</v>
      </c>
      <c r="U91" s="201">
        <v>2.59</v>
      </c>
      <c r="V91" s="201">
        <v>0.22</v>
      </c>
      <c r="W91" s="201">
        <v>0.47</v>
      </c>
      <c r="X91" s="201">
        <v>2.04</v>
      </c>
      <c r="Y91" s="201">
        <v>0</v>
      </c>
      <c r="Z91" s="201">
        <v>2.67</v>
      </c>
      <c r="AA91" s="201">
        <v>0.94</v>
      </c>
      <c r="AB91" s="201">
        <v>0</v>
      </c>
      <c r="AC91" s="201">
        <v>12.21</v>
      </c>
      <c r="AD91" s="201">
        <v>0</v>
      </c>
      <c r="AE91" s="201">
        <v>0</v>
      </c>
      <c r="AF91" s="201">
        <v>0</v>
      </c>
      <c r="AG91" s="201">
        <v>-0.18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58.34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0.41</v>
      </c>
      <c r="E92" s="201">
        <v>0</v>
      </c>
      <c r="F92" s="201">
        <v>0</v>
      </c>
      <c r="G92" s="201">
        <v>4.84</v>
      </c>
      <c r="H92" s="201">
        <v>0</v>
      </c>
      <c r="I92" s="201">
        <v>0</v>
      </c>
      <c r="J92" s="201">
        <v>0.62</v>
      </c>
      <c r="K92" s="201">
        <v>0.63</v>
      </c>
      <c r="L92" s="201">
        <v>10.33</v>
      </c>
      <c r="M92" s="201">
        <v>0.98</v>
      </c>
      <c r="N92" s="201">
        <v>1.24</v>
      </c>
      <c r="O92" s="201">
        <v>0</v>
      </c>
      <c r="P92" s="201">
        <v>1.47</v>
      </c>
      <c r="Q92" s="201">
        <v>3.46</v>
      </c>
      <c r="R92" s="201">
        <v>0.44</v>
      </c>
      <c r="S92" s="201">
        <v>0.37</v>
      </c>
      <c r="T92" s="201">
        <v>0</v>
      </c>
      <c r="U92" s="201">
        <v>2.59</v>
      </c>
      <c r="V92" s="201">
        <v>0.22</v>
      </c>
      <c r="W92" s="201">
        <v>0.47</v>
      </c>
      <c r="X92" s="201">
        <v>2.04</v>
      </c>
      <c r="Y92" s="201">
        <v>0</v>
      </c>
      <c r="Z92" s="201">
        <v>2.67</v>
      </c>
      <c r="AA92" s="201">
        <v>0.94</v>
      </c>
      <c r="AB92" s="201">
        <v>0</v>
      </c>
      <c r="AC92" s="201">
        <v>12.21</v>
      </c>
      <c r="AD92" s="201">
        <v>0</v>
      </c>
      <c r="AE92" s="201">
        <v>0</v>
      </c>
      <c r="AF92" s="201">
        <v>0</v>
      </c>
      <c r="AG92" s="201">
        <v>-0.18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36.340000000000003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0.93</v>
      </c>
      <c r="E93" s="201">
        <v>0</v>
      </c>
      <c r="F93" s="201">
        <v>0</v>
      </c>
      <c r="G93" s="201">
        <v>5.32</v>
      </c>
      <c r="H93" s="201">
        <v>0</v>
      </c>
      <c r="I93" s="201">
        <v>0</v>
      </c>
      <c r="J93" s="201">
        <v>0</v>
      </c>
      <c r="K93" s="201">
        <v>0.63</v>
      </c>
      <c r="L93" s="201">
        <v>10.33</v>
      </c>
      <c r="M93" s="201">
        <v>0.98</v>
      </c>
      <c r="N93" s="201">
        <v>1.24</v>
      </c>
      <c r="O93" s="201">
        <v>0</v>
      </c>
      <c r="P93" s="201">
        <v>1.47</v>
      </c>
      <c r="Q93" s="201">
        <v>3.46</v>
      </c>
      <c r="R93" s="201">
        <v>0.44</v>
      </c>
      <c r="S93" s="201">
        <v>0.37</v>
      </c>
      <c r="T93" s="201">
        <v>0</v>
      </c>
      <c r="U93" s="201">
        <v>2.59</v>
      </c>
      <c r="V93" s="201">
        <v>0.22</v>
      </c>
      <c r="W93" s="201">
        <v>0.47</v>
      </c>
      <c r="X93" s="201">
        <v>2.04</v>
      </c>
      <c r="Y93" s="201">
        <v>0</v>
      </c>
      <c r="Z93" s="201">
        <v>2.67</v>
      </c>
      <c r="AA93" s="201">
        <v>0.94</v>
      </c>
      <c r="AB93" s="201">
        <v>0</v>
      </c>
      <c r="AC93" s="201">
        <v>15.88</v>
      </c>
      <c r="AD93" s="201">
        <v>0</v>
      </c>
      <c r="AE93" s="201">
        <v>0</v>
      </c>
      <c r="AF93" s="201">
        <v>0</v>
      </c>
      <c r="AG93" s="201">
        <v>13.92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-19.71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4.33</v>
      </c>
      <c r="H94" s="201">
        <v>0</v>
      </c>
      <c r="I94" s="201">
        <v>0</v>
      </c>
      <c r="J94" s="201">
        <v>0</v>
      </c>
      <c r="K94" s="201">
        <v>0.63</v>
      </c>
      <c r="L94" s="201">
        <v>10.33</v>
      </c>
      <c r="M94" s="201">
        <v>0.98</v>
      </c>
      <c r="N94" s="201">
        <v>1.24</v>
      </c>
      <c r="O94" s="201">
        <v>0</v>
      </c>
      <c r="P94" s="201">
        <v>1.47</v>
      </c>
      <c r="Q94" s="201">
        <v>3.46</v>
      </c>
      <c r="R94" s="201">
        <v>0.44</v>
      </c>
      <c r="S94" s="201">
        <v>0.37</v>
      </c>
      <c r="T94" s="201">
        <v>0</v>
      </c>
      <c r="U94" s="201">
        <v>2.59</v>
      </c>
      <c r="V94" s="201">
        <v>0.22</v>
      </c>
      <c r="W94" s="201">
        <v>0.47</v>
      </c>
      <c r="X94" s="201">
        <v>2.04</v>
      </c>
      <c r="Y94" s="201">
        <v>0</v>
      </c>
      <c r="Z94" s="201">
        <v>2.67</v>
      </c>
      <c r="AA94" s="201">
        <v>0.94</v>
      </c>
      <c r="AB94" s="201">
        <v>0</v>
      </c>
      <c r="AC94" s="201">
        <v>15.88</v>
      </c>
      <c r="AD94" s="201">
        <v>0</v>
      </c>
      <c r="AE94" s="201">
        <v>0</v>
      </c>
      <c r="AF94" s="201">
        <v>0</v>
      </c>
      <c r="AG94" s="201">
        <v>13.92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-28.43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4.33</v>
      </c>
      <c r="H95" s="201">
        <v>0</v>
      </c>
      <c r="I95" s="201">
        <v>0</v>
      </c>
      <c r="J95" s="201">
        <v>0</v>
      </c>
      <c r="K95" s="201">
        <v>0.63</v>
      </c>
      <c r="L95" s="201">
        <v>10.33</v>
      </c>
      <c r="M95" s="201">
        <v>0.98</v>
      </c>
      <c r="N95" s="201">
        <v>1.24</v>
      </c>
      <c r="O95" s="201">
        <v>0</v>
      </c>
      <c r="P95" s="201">
        <v>1.47</v>
      </c>
      <c r="Q95" s="201">
        <v>3.46</v>
      </c>
      <c r="R95" s="201">
        <v>0.44</v>
      </c>
      <c r="S95" s="201">
        <v>0.37</v>
      </c>
      <c r="T95" s="201">
        <v>0</v>
      </c>
      <c r="U95" s="201">
        <v>2.59</v>
      </c>
      <c r="V95" s="201">
        <v>0.22</v>
      </c>
      <c r="W95" s="201">
        <v>0.47</v>
      </c>
      <c r="X95" s="201">
        <v>2.04</v>
      </c>
      <c r="Y95" s="201">
        <v>0</v>
      </c>
      <c r="Z95" s="201">
        <v>2.67</v>
      </c>
      <c r="AA95" s="201">
        <v>0.94</v>
      </c>
      <c r="AB95" s="201">
        <v>0</v>
      </c>
      <c r="AC95" s="201">
        <v>15.88</v>
      </c>
      <c r="AD95" s="201">
        <v>0</v>
      </c>
      <c r="AE95" s="201">
        <v>0</v>
      </c>
      <c r="AF95" s="201">
        <v>0</v>
      </c>
      <c r="AG95" s="201">
        <v>13.92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-19.75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4.33</v>
      </c>
      <c r="H96" s="201">
        <v>0</v>
      </c>
      <c r="I96" s="201">
        <v>0</v>
      </c>
      <c r="J96" s="201">
        <v>0</v>
      </c>
      <c r="K96" s="201">
        <v>0.63</v>
      </c>
      <c r="L96" s="201">
        <v>10.33</v>
      </c>
      <c r="M96" s="201">
        <v>0.98</v>
      </c>
      <c r="N96" s="201">
        <v>1.24</v>
      </c>
      <c r="O96" s="201">
        <v>0</v>
      </c>
      <c r="P96" s="201">
        <v>1.47</v>
      </c>
      <c r="Q96" s="201">
        <v>3.46</v>
      </c>
      <c r="R96" s="201">
        <v>0.44</v>
      </c>
      <c r="S96" s="201">
        <v>0.37</v>
      </c>
      <c r="T96" s="201">
        <v>0</v>
      </c>
      <c r="U96" s="201">
        <v>2.59</v>
      </c>
      <c r="V96" s="201">
        <v>0.22</v>
      </c>
      <c r="W96" s="201">
        <v>0.47</v>
      </c>
      <c r="X96" s="201">
        <v>2.04</v>
      </c>
      <c r="Y96" s="201">
        <v>0</v>
      </c>
      <c r="Z96" s="201">
        <v>2.67</v>
      </c>
      <c r="AA96" s="201">
        <v>0.94</v>
      </c>
      <c r="AB96" s="201">
        <v>0</v>
      </c>
      <c r="AC96" s="201">
        <v>15.88</v>
      </c>
      <c r="AD96" s="201">
        <v>0</v>
      </c>
      <c r="AE96" s="201">
        <v>0</v>
      </c>
      <c r="AF96" s="201">
        <v>0</v>
      </c>
      <c r="AG96" s="201">
        <v>13.92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-22.49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4.33</v>
      </c>
      <c r="H97" s="201">
        <v>0</v>
      </c>
      <c r="I97" s="201">
        <v>0</v>
      </c>
      <c r="J97" s="201">
        <v>0</v>
      </c>
      <c r="K97" s="201">
        <v>0.63</v>
      </c>
      <c r="L97" s="201">
        <v>10.33</v>
      </c>
      <c r="M97" s="201">
        <v>0.98</v>
      </c>
      <c r="N97" s="201">
        <v>1.24</v>
      </c>
      <c r="O97" s="201">
        <v>0</v>
      </c>
      <c r="P97" s="201">
        <v>1.47</v>
      </c>
      <c r="Q97" s="201">
        <v>3.46</v>
      </c>
      <c r="R97" s="201">
        <v>0.44</v>
      </c>
      <c r="S97" s="201">
        <v>0.37</v>
      </c>
      <c r="T97" s="201">
        <v>0</v>
      </c>
      <c r="U97" s="201">
        <v>2.59</v>
      </c>
      <c r="V97" s="201">
        <v>0.22</v>
      </c>
      <c r="W97" s="201">
        <v>0.47</v>
      </c>
      <c r="X97" s="201">
        <v>2.04</v>
      </c>
      <c r="Y97" s="201">
        <v>0</v>
      </c>
      <c r="Z97" s="201">
        <v>2.67</v>
      </c>
      <c r="AA97" s="201">
        <v>0.94</v>
      </c>
      <c r="AB97" s="201">
        <v>0</v>
      </c>
      <c r="AC97" s="201">
        <v>15.88</v>
      </c>
      <c r="AD97" s="201">
        <v>0</v>
      </c>
      <c r="AE97" s="201">
        <v>0</v>
      </c>
      <c r="AF97" s="201">
        <v>0</v>
      </c>
      <c r="AG97" s="201">
        <v>13.92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-23.3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4.33</v>
      </c>
      <c r="H98" s="201">
        <v>0</v>
      </c>
      <c r="I98" s="201">
        <v>0</v>
      </c>
      <c r="J98" s="201">
        <v>0</v>
      </c>
      <c r="K98" s="201">
        <v>0.63</v>
      </c>
      <c r="L98" s="201">
        <v>10.33</v>
      </c>
      <c r="M98" s="201">
        <v>0.98</v>
      </c>
      <c r="N98" s="201">
        <v>1.24</v>
      </c>
      <c r="O98" s="201">
        <v>0</v>
      </c>
      <c r="P98" s="201">
        <v>1.47</v>
      </c>
      <c r="Q98" s="201">
        <v>3.46</v>
      </c>
      <c r="R98" s="201">
        <v>0.44</v>
      </c>
      <c r="S98" s="201">
        <v>0.37</v>
      </c>
      <c r="T98" s="201">
        <v>0</v>
      </c>
      <c r="U98" s="201">
        <v>2.59</v>
      </c>
      <c r="V98" s="201">
        <v>0.22</v>
      </c>
      <c r="W98" s="201">
        <v>0.47</v>
      </c>
      <c r="X98" s="201">
        <v>2.04</v>
      </c>
      <c r="Y98" s="201">
        <v>0</v>
      </c>
      <c r="Z98" s="201">
        <v>2.67</v>
      </c>
      <c r="AA98" s="201">
        <v>0.94</v>
      </c>
      <c r="AB98" s="201">
        <v>0</v>
      </c>
      <c r="AC98" s="201">
        <v>15.88</v>
      </c>
      <c r="AD98" s="201">
        <v>0</v>
      </c>
      <c r="AE98" s="201">
        <v>0</v>
      </c>
      <c r="AF98" s="201">
        <v>0</v>
      </c>
      <c r="AG98" s="201">
        <v>13.92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-21.13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0.24987749999999995</v>
      </c>
      <c r="E99">
        <f t="shared" si="0"/>
        <v>0</v>
      </c>
      <c r="F99">
        <f t="shared" si="0"/>
        <v>0</v>
      </c>
      <c r="G99">
        <f t="shared" si="0"/>
        <v>0.42743999999999988</v>
      </c>
      <c r="H99">
        <f t="shared" si="0"/>
        <v>0</v>
      </c>
      <c r="I99">
        <f t="shared" si="0"/>
        <v>0</v>
      </c>
      <c r="J99">
        <f t="shared" si="0"/>
        <v>0.3922100000000005</v>
      </c>
      <c r="K99">
        <f t="shared" si="0"/>
        <v>4.5004999999999962E-2</v>
      </c>
      <c r="L99">
        <f t="shared" si="0"/>
        <v>3.0990074999999999</v>
      </c>
      <c r="M99">
        <f t="shared" si="0"/>
        <v>2.3520000000000006E-2</v>
      </c>
      <c r="N99">
        <f t="shared" si="0"/>
        <v>2.9862499999999948E-2</v>
      </c>
      <c r="O99">
        <f t="shared" si="0"/>
        <v>0</v>
      </c>
      <c r="P99">
        <f t="shared" si="0"/>
        <v>3.6709999999999986E-2</v>
      </c>
      <c r="Q99">
        <f t="shared" si="0"/>
        <v>5.0245000000000033E-2</v>
      </c>
      <c r="R99">
        <f t="shared" si="0"/>
        <v>1.6182499999999992E-2</v>
      </c>
      <c r="S99">
        <f t="shared" si="0"/>
        <v>2.9307500000000049E-2</v>
      </c>
      <c r="T99">
        <f t="shared" si="0"/>
        <v>0</v>
      </c>
      <c r="U99">
        <f t="shared" si="0"/>
        <v>5.7295000000000006E-2</v>
      </c>
      <c r="V99">
        <f t="shared" si="0"/>
        <v>1.3589999999999989E-2</v>
      </c>
      <c r="W99">
        <f t="shared" si="0"/>
        <v>1.2609999999999984E-2</v>
      </c>
      <c r="X99">
        <f t="shared" si="0"/>
        <v>5.3667499999999944E-2</v>
      </c>
      <c r="Y99">
        <f t="shared" si="0"/>
        <v>0</v>
      </c>
      <c r="Z99">
        <f t="shared" si="0"/>
        <v>0.26170249999999978</v>
      </c>
      <c r="AA99">
        <f t="shared" si="0"/>
        <v>0.11102499999999994</v>
      </c>
      <c r="AB99">
        <f t="shared" si="0"/>
        <v>0</v>
      </c>
      <c r="AC99">
        <f t="shared" si="0"/>
        <v>0.2989850000000005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2.4555000000000011E-2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1.9077275000000029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-26</v>
      </c>
      <c r="D58" s="82">
        <v>0</v>
      </c>
      <c r="E58" s="82">
        <v>0</v>
      </c>
      <c r="F58" s="82">
        <v>0</v>
      </c>
      <c r="G58" s="82">
        <v>-26</v>
      </c>
      <c r="H58" s="76"/>
      <c r="I58" s="31">
        <v>56</v>
      </c>
      <c r="J58" s="82">
        <v>26</v>
      </c>
      <c r="K58" s="82">
        <v>0</v>
      </c>
      <c r="L58" s="82">
        <v>0</v>
      </c>
      <c r="M58" s="82">
        <v>0</v>
      </c>
      <c r="N58" s="82">
        <v>26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26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-26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260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260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26</v>
      </c>
      <c r="DG58" s="81">
        <f t="shared" si="32"/>
        <v>-26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-5.9660000000000002</v>
      </c>
      <c r="D59" s="82">
        <v>0</v>
      </c>
      <c r="E59" s="82">
        <v>0</v>
      </c>
      <c r="F59" s="82">
        <v>0</v>
      </c>
      <c r="G59" s="82">
        <v>-5.9660000000000002</v>
      </c>
      <c r="H59" s="76"/>
      <c r="I59" s="31">
        <v>57</v>
      </c>
      <c r="J59" s="82">
        <v>5.9660000000000002</v>
      </c>
      <c r="K59" s="82">
        <v>0</v>
      </c>
      <c r="L59" s="82">
        <v>0</v>
      </c>
      <c r="M59" s="82">
        <v>5.0339999999999998</v>
      </c>
      <c r="N59" s="82">
        <v>11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-5.0339999999999998</v>
      </c>
      <c r="AG59" s="82">
        <v>0</v>
      </c>
      <c r="AH59" s="82">
        <v>0</v>
      </c>
      <c r="AI59" s="82">
        <v>-5.0339999999999998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5.9660000000000002</v>
      </c>
      <c r="AV59" s="83">
        <f t="shared" si="13"/>
        <v>0</v>
      </c>
      <c r="AW59" s="83">
        <f t="shared" si="13"/>
        <v>0</v>
      </c>
      <c r="AX59" s="83">
        <f t="shared" si="13"/>
        <v>5.0339999999999998</v>
      </c>
      <c r="AY59" s="83">
        <f t="shared" si="14"/>
        <v>-11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59.660000000000004</v>
      </c>
      <c r="CF59" s="80">
        <f t="shared" si="5"/>
        <v>0</v>
      </c>
      <c r="CG59" s="80">
        <f t="shared" si="5"/>
        <v>0</v>
      </c>
      <c r="CH59" s="80">
        <f t="shared" si="5"/>
        <v>50.339999999999996</v>
      </c>
      <c r="CI59" s="80">
        <f t="shared" si="24"/>
        <v>110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5.9660000000000002</v>
      </c>
      <c r="DG59" s="81">
        <f t="shared" si="32"/>
        <v>-11</v>
      </c>
      <c r="DH59" s="81">
        <f t="shared" si="33"/>
        <v>0</v>
      </c>
      <c r="DI59" s="81">
        <f t="shared" si="34"/>
        <v>0</v>
      </c>
      <c r="DJ59" s="81">
        <f t="shared" si="35"/>
        <v>5.0339999999999998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-5</v>
      </c>
      <c r="D78" s="82">
        <v>0</v>
      </c>
      <c r="E78" s="82">
        <v>0</v>
      </c>
      <c r="F78" s="82">
        <v>-110</v>
      </c>
      <c r="G78" s="82">
        <v>-115</v>
      </c>
      <c r="H78" s="76"/>
      <c r="I78" s="31">
        <v>76</v>
      </c>
      <c r="J78" s="82">
        <v>5</v>
      </c>
      <c r="K78" s="82">
        <v>0</v>
      </c>
      <c r="L78" s="82">
        <v>0</v>
      </c>
      <c r="M78" s="82">
        <v>0</v>
      </c>
      <c r="N78" s="82">
        <v>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110</v>
      </c>
      <c r="AF78" s="82">
        <v>0</v>
      </c>
      <c r="AG78" s="82">
        <v>0</v>
      </c>
      <c r="AH78" s="82">
        <v>0</v>
      </c>
      <c r="AI78" s="82">
        <v>110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5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-5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110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-110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50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50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1100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1100</v>
      </c>
      <c r="DF78" s="81">
        <f t="shared" si="59"/>
        <v>115</v>
      </c>
      <c r="DG78" s="81">
        <f t="shared" si="60"/>
        <v>-5</v>
      </c>
      <c r="DH78" s="81">
        <f t="shared" si="61"/>
        <v>0</v>
      </c>
      <c r="DI78" s="81">
        <f t="shared" si="62"/>
        <v>0</v>
      </c>
      <c r="DJ78" s="81">
        <f t="shared" si="63"/>
        <v>-110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-40</v>
      </c>
      <c r="G88" s="82">
        <v>-40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-25</v>
      </c>
      <c r="N88" s="82">
        <v>-25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40</v>
      </c>
      <c r="AF88" s="82">
        <v>25</v>
      </c>
      <c r="AG88" s="82">
        <v>0</v>
      </c>
      <c r="AH88" s="82">
        <v>0</v>
      </c>
      <c r="AI88" s="82">
        <v>65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40</v>
      </c>
      <c r="BQ88" s="83">
        <f t="shared" si="47"/>
        <v>25</v>
      </c>
      <c r="BR88" s="83">
        <f t="shared" si="47"/>
        <v>0</v>
      </c>
      <c r="BS88" s="83">
        <f t="shared" si="47"/>
        <v>0</v>
      </c>
      <c r="BT88" s="83">
        <f t="shared" si="48"/>
        <v>-65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400</v>
      </c>
      <c r="DA88" s="80">
        <f t="shared" si="57"/>
        <v>250</v>
      </c>
      <c r="DB88" s="80">
        <f t="shared" si="57"/>
        <v>0</v>
      </c>
      <c r="DC88" s="80">
        <f t="shared" si="57"/>
        <v>0</v>
      </c>
      <c r="DD88" s="80">
        <f t="shared" si="58"/>
        <v>650</v>
      </c>
      <c r="DF88" s="81">
        <f t="shared" si="59"/>
        <v>40</v>
      </c>
      <c r="DG88" s="81">
        <f t="shared" si="60"/>
        <v>25</v>
      </c>
      <c r="DH88" s="81">
        <f t="shared" si="61"/>
        <v>0</v>
      </c>
      <c r="DI88" s="81">
        <f t="shared" si="62"/>
        <v>0</v>
      </c>
      <c r="DJ88" s="81">
        <f t="shared" si="63"/>
        <v>-65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-38.244999999999997</v>
      </c>
      <c r="G89" s="82">
        <v>-38.244999999999997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-23.696999999999999</v>
      </c>
      <c r="N89" s="82">
        <v>-23.696999999999999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38.244999999999997</v>
      </c>
      <c r="AF89" s="82">
        <v>23.696999999999999</v>
      </c>
      <c r="AG89" s="82">
        <v>0</v>
      </c>
      <c r="AH89" s="82">
        <v>0</v>
      </c>
      <c r="AI89" s="82">
        <v>61.942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38.244999999999997</v>
      </c>
      <c r="BQ89" s="83">
        <f t="shared" si="47"/>
        <v>23.696999999999999</v>
      </c>
      <c r="BR89" s="83">
        <f t="shared" si="47"/>
        <v>0</v>
      </c>
      <c r="BS89" s="83">
        <f t="shared" si="47"/>
        <v>0</v>
      </c>
      <c r="BT89" s="83">
        <f t="shared" si="48"/>
        <v>-61.941999999999993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382.45</v>
      </c>
      <c r="DA89" s="80">
        <f t="shared" si="57"/>
        <v>236.97</v>
      </c>
      <c r="DB89" s="80">
        <f t="shared" si="57"/>
        <v>0</v>
      </c>
      <c r="DC89" s="80">
        <f t="shared" si="57"/>
        <v>0</v>
      </c>
      <c r="DD89" s="80">
        <f t="shared" si="58"/>
        <v>619.41999999999996</v>
      </c>
      <c r="DF89" s="81">
        <f t="shared" si="59"/>
        <v>38.244999999999997</v>
      </c>
      <c r="DG89" s="81">
        <f t="shared" si="60"/>
        <v>23.696999999999999</v>
      </c>
      <c r="DH89" s="81">
        <f t="shared" si="61"/>
        <v>0</v>
      </c>
      <c r="DI89" s="81">
        <f t="shared" si="62"/>
        <v>0</v>
      </c>
      <c r="DJ89" s="81">
        <f t="shared" si="63"/>
        <v>-61.941999999999993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-7.306</v>
      </c>
      <c r="G90" s="82">
        <v>-7.306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-4.5259999999999998</v>
      </c>
      <c r="N90" s="82">
        <v>-4.5259999999999998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7.306</v>
      </c>
      <c r="AF90" s="82">
        <v>4.5259999999999998</v>
      </c>
      <c r="AG90" s="82">
        <v>0</v>
      </c>
      <c r="AH90" s="82">
        <v>0</v>
      </c>
      <c r="AI90" s="82">
        <v>11.832000000000001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7.306</v>
      </c>
      <c r="BQ90" s="83">
        <f t="shared" si="47"/>
        <v>4.5259999999999998</v>
      </c>
      <c r="BR90" s="83">
        <f t="shared" si="47"/>
        <v>0</v>
      </c>
      <c r="BS90" s="83">
        <f t="shared" si="47"/>
        <v>0</v>
      </c>
      <c r="BT90" s="83">
        <f t="shared" si="48"/>
        <v>-11.832000000000001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73.06</v>
      </c>
      <c r="DA90" s="80">
        <f t="shared" si="57"/>
        <v>45.26</v>
      </c>
      <c r="DB90" s="80">
        <f t="shared" si="57"/>
        <v>0</v>
      </c>
      <c r="DC90" s="80">
        <f t="shared" si="57"/>
        <v>0</v>
      </c>
      <c r="DD90" s="80">
        <f t="shared" si="58"/>
        <v>118.32</v>
      </c>
      <c r="DF90" s="81">
        <f t="shared" si="59"/>
        <v>7.306</v>
      </c>
      <c r="DG90" s="81">
        <f t="shared" si="60"/>
        <v>4.5259999999999998</v>
      </c>
      <c r="DH90" s="81">
        <f t="shared" si="61"/>
        <v>0</v>
      </c>
      <c r="DI90" s="81">
        <f t="shared" si="62"/>
        <v>0</v>
      </c>
      <c r="DJ90" s="81">
        <f t="shared" si="63"/>
        <v>-11.832000000000001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9.2414999999999997E-3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1.2584999999999999E-3</v>
      </c>
      <c r="AY99" s="87">
        <f t="shared" si="65"/>
        <v>-1.0500000000000001E-2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4.8887750000000001E-2</v>
      </c>
      <c r="BQ99" s="87">
        <f t="shared" ref="BQ99:BT99" si="68">SUM(BQ3:BQ98)/4000</f>
        <v>1.330575E-2</v>
      </c>
      <c r="BR99" s="87">
        <f t="shared" si="68"/>
        <v>0</v>
      </c>
      <c r="BS99" s="87">
        <f t="shared" si="68"/>
        <v>0</v>
      </c>
      <c r="BT99" s="87">
        <f t="shared" si="68"/>
        <v>-6.2193499999999999E-2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9.2415000000000014E-3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1.2584999999999999E-3</v>
      </c>
      <c r="CI99" s="89">
        <f t="shared" si="70"/>
        <v>1.0500000000000001E-2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4.8887750000000001E-2</v>
      </c>
      <c r="DA99" s="89">
        <f t="shared" ref="DA99:DD99" si="73">SUM(DA3:DA98)/40000</f>
        <v>1.330575E-2</v>
      </c>
      <c r="DB99" s="89">
        <f t="shared" si="73"/>
        <v>0</v>
      </c>
      <c r="DC99" s="89">
        <f t="shared" si="73"/>
        <v>0</v>
      </c>
      <c r="DD99" s="89">
        <f t="shared" si="73"/>
        <v>6.2193500000000006E-2</v>
      </c>
      <c r="DE99" s="86"/>
      <c r="DF99" s="81">
        <f t="shared" si="59"/>
        <v>5.812925E-2</v>
      </c>
      <c r="DG99" s="81">
        <f t="shared" si="60"/>
        <v>2.8057499999999992E-3</v>
      </c>
      <c r="DH99" s="81">
        <f t="shared" si="61"/>
        <v>0</v>
      </c>
      <c r="DI99" s="81">
        <f t="shared" si="62"/>
        <v>0</v>
      </c>
      <c r="DJ99" s="81">
        <f t="shared" si="63"/>
        <v>-6.0934999999999996E-2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687.81594700000005</v>
      </c>
      <c r="C3" s="174">
        <f ca="1">$B3*C$1/100</f>
        <v>511.6072924415891</v>
      </c>
      <c r="D3" s="175">
        <f t="shared" ref="D3:F18" ca="1" si="0">$B3*D$1/100</f>
        <v>163.94319788333758</v>
      </c>
      <c r="E3" s="175">
        <f t="shared" ca="1" si="0"/>
        <v>9.3467407865240304</v>
      </c>
      <c r="F3" s="176">
        <f t="shared" ca="1" si="0"/>
        <v>2.9187158885494591</v>
      </c>
      <c r="G3" s="173">
        <f t="shared" ref="G3:G66" ca="1" si="1">INDIRECT("ISGS_exbus!" &amp; $V$3 &amp; X3)</f>
        <v>684.93119999999999</v>
      </c>
      <c r="H3" s="173">
        <f t="shared" ref="H3:H66" ca="1" si="2">INDIRECT("ISGS_Delhi_pp!" &amp; $V$3 &amp; X3)</f>
        <v>661.50655300000005</v>
      </c>
      <c r="I3" s="177">
        <f ca="1">INDIRECT("BRPL_EOD!" &amp; $V$3 &amp; X3)</f>
        <v>494.11</v>
      </c>
      <c r="J3" s="175">
        <f ca="1">INDIRECT("BYPL_EOD!" &amp; $V$3 &amp; X3)</f>
        <v>158.37</v>
      </c>
      <c r="K3" s="175">
        <f ca="1">INDIRECT("TPDDL_EOD!" &amp; $V$3 &amp; X3)</f>
        <v>9.0299999999999994</v>
      </c>
      <c r="L3" s="175">
        <f ca="1">INDIRECT("NDMC_EOD!" &amp; $V$3 &amp; X3)</f>
        <v>0</v>
      </c>
      <c r="M3" s="176">
        <f ca="1">SUM(I3:L3)</f>
        <v>661.51</v>
      </c>
      <c r="N3" s="174">
        <f ca="1">INDIRECT("BRPL_ISGS_exbus!" &amp; $V$3 &amp; X3)</f>
        <v>494.10742528885436</v>
      </c>
      <c r="O3" s="175">
        <f ca="1">INDIRECT("BYPL_ISGS_exbus!" &amp; $V$3 &amp; X3)</f>
        <v>158.36917476472013</v>
      </c>
      <c r="P3" s="175">
        <f ca="1">INDIRECT("TPDDL_ISGS_exbus!" &amp; $V$3 &amp; X3)</f>
        <v>9.0299529464256025</v>
      </c>
      <c r="Q3" s="175">
        <f ca="1">INDIRECT("NDMC_ISGS_exbus!" &amp; $V$3 &amp; X3)</f>
        <v>0</v>
      </c>
      <c r="R3" s="176">
        <f ca="1">SUM(N3:Q3)</f>
        <v>661.50655300000005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687.81594700000005</v>
      </c>
      <c r="C4" s="178">
        <f t="shared" ref="C4:F35" ca="1" si="4">$B4*C$1/100</f>
        <v>511.6072924415891</v>
      </c>
      <c r="D4" s="179">
        <f t="shared" ca="1" si="0"/>
        <v>163.94319788333758</v>
      </c>
      <c r="E4" s="179">
        <f t="shared" ca="1" si="0"/>
        <v>9.3467407865240304</v>
      </c>
      <c r="F4" s="180">
        <f t="shared" ca="1" si="0"/>
        <v>2.9187158885494591</v>
      </c>
      <c r="G4" s="181">
        <f t="shared" ca="1" si="1"/>
        <v>684.93119999999999</v>
      </c>
      <c r="H4" s="181">
        <f t="shared" ca="1" si="2"/>
        <v>661.50655300000005</v>
      </c>
      <c r="I4" s="182">
        <f t="shared" ref="I4:I67" ca="1" si="5">INDIRECT("BRPL_EOD!" &amp; $V$3 &amp; X4)</f>
        <v>494.11</v>
      </c>
      <c r="J4" s="179">
        <f t="shared" ref="J4:J67" ca="1" si="6">INDIRECT("BYPL_EOD!" &amp; $V$3 &amp; X4)</f>
        <v>158.37</v>
      </c>
      <c r="K4" s="179">
        <f t="shared" ref="K4:K67" ca="1" si="7">INDIRECT("TPDDL_EOD!" &amp; $V$3 &amp; X4)</f>
        <v>9.0299999999999994</v>
      </c>
      <c r="L4" s="179">
        <f t="shared" ref="L4:L67" ca="1" si="8">INDIRECT("NDMC_EOD!" &amp; $V$3 &amp; X4)</f>
        <v>0</v>
      </c>
      <c r="M4" s="180">
        <f t="shared" ref="M4:M67" ca="1" si="9">SUM(I4:L4)</f>
        <v>661.51</v>
      </c>
      <c r="N4" s="178">
        <f t="shared" ref="N4:N67" ca="1" si="10">INDIRECT("BRPL_ISGS_exbus!" &amp; $V$3 &amp; X4)</f>
        <v>494.10742528885436</v>
      </c>
      <c r="O4" s="179">
        <f t="shared" ref="O4:O67" ca="1" si="11">INDIRECT("BYPL_ISGS_exbus!" &amp; $V$3 &amp; X4)</f>
        <v>158.36917476472013</v>
      </c>
      <c r="P4" s="179">
        <f t="shared" ref="P4:P67" ca="1" si="12">INDIRECT("TPDDL_ISGS_exbus!" &amp; $V$3 &amp; X4)</f>
        <v>9.0299529464256025</v>
      </c>
      <c r="Q4" s="179">
        <f t="shared" ref="Q4:Q67" ca="1" si="13">INDIRECT("NDMC_ISGS_exbus!" &amp; $V$3 &amp; X4)</f>
        <v>0</v>
      </c>
      <c r="R4" s="180">
        <f t="shared" ref="R4:R67" ca="1" si="14">SUM(N4:Q4)</f>
        <v>661.50655300000005</v>
      </c>
      <c r="W4" s="46"/>
      <c r="X4" s="46">
        <v>4</v>
      </c>
    </row>
    <row r="5" spans="1:24">
      <c r="A5" s="61" t="s">
        <v>47</v>
      </c>
      <c r="B5" s="173">
        <f t="shared" ca="1" si="3"/>
        <v>687.81594700000005</v>
      </c>
      <c r="C5" s="178">
        <f t="shared" ca="1" si="4"/>
        <v>511.6072924415891</v>
      </c>
      <c r="D5" s="179">
        <f t="shared" ca="1" si="0"/>
        <v>163.94319788333758</v>
      </c>
      <c r="E5" s="179">
        <f t="shared" ca="1" si="0"/>
        <v>9.3467407865240304</v>
      </c>
      <c r="F5" s="180">
        <f t="shared" ca="1" si="0"/>
        <v>2.9187158885494591</v>
      </c>
      <c r="G5" s="181">
        <f t="shared" ca="1" si="1"/>
        <v>684.93119999999999</v>
      </c>
      <c r="H5" s="181">
        <f t="shared" ca="1" si="2"/>
        <v>661.50655300000005</v>
      </c>
      <c r="I5" s="182">
        <f t="shared" ca="1" si="5"/>
        <v>494.11</v>
      </c>
      <c r="J5" s="179">
        <f t="shared" ca="1" si="6"/>
        <v>158.37</v>
      </c>
      <c r="K5" s="179">
        <f t="shared" ca="1" si="7"/>
        <v>9.0299999999999994</v>
      </c>
      <c r="L5" s="179">
        <f t="shared" ca="1" si="8"/>
        <v>0</v>
      </c>
      <c r="M5" s="180">
        <f t="shared" ca="1" si="9"/>
        <v>661.51</v>
      </c>
      <c r="N5" s="178">
        <f t="shared" ca="1" si="10"/>
        <v>494.10742528885436</v>
      </c>
      <c r="O5" s="179">
        <f t="shared" ca="1" si="11"/>
        <v>158.36917476472013</v>
      </c>
      <c r="P5" s="179">
        <f t="shared" ca="1" si="12"/>
        <v>9.0299529464256025</v>
      </c>
      <c r="Q5" s="179">
        <f t="shared" ca="1" si="13"/>
        <v>0</v>
      </c>
      <c r="R5" s="180">
        <f t="shared" ca="1" si="14"/>
        <v>661.50655300000005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687.81594700000005</v>
      </c>
      <c r="C6" s="178">
        <f t="shared" ca="1" si="4"/>
        <v>511.6072924415891</v>
      </c>
      <c r="D6" s="179">
        <f t="shared" ca="1" si="0"/>
        <v>163.94319788333758</v>
      </c>
      <c r="E6" s="179">
        <f t="shared" ca="1" si="0"/>
        <v>9.3467407865240304</v>
      </c>
      <c r="F6" s="180">
        <f t="shared" ca="1" si="0"/>
        <v>2.9187158885494591</v>
      </c>
      <c r="G6" s="181">
        <f t="shared" ca="1" si="1"/>
        <v>684.93119999999999</v>
      </c>
      <c r="H6" s="181">
        <f t="shared" ca="1" si="2"/>
        <v>661.50655300000005</v>
      </c>
      <c r="I6" s="182">
        <f t="shared" ca="1" si="5"/>
        <v>494.11</v>
      </c>
      <c r="J6" s="179">
        <f t="shared" ca="1" si="6"/>
        <v>158.37</v>
      </c>
      <c r="K6" s="179">
        <f t="shared" ca="1" si="7"/>
        <v>9.0299999999999994</v>
      </c>
      <c r="L6" s="179">
        <f t="shared" ca="1" si="8"/>
        <v>0</v>
      </c>
      <c r="M6" s="180">
        <f t="shared" ca="1" si="9"/>
        <v>661.51</v>
      </c>
      <c r="N6" s="178">
        <f t="shared" ca="1" si="10"/>
        <v>494.10742528885436</v>
      </c>
      <c r="O6" s="179">
        <f t="shared" ca="1" si="11"/>
        <v>158.36917476472013</v>
      </c>
      <c r="P6" s="179">
        <f t="shared" ca="1" si="12"/>
        <v>9.0299529464256025</v>
      </c>
      <c r="Q6" s="179">
        <f t="shared" ca="1" si="13"/>
        <v>0</v>
      </c>
      <c r="R6" s="180">
        <f t="shared" ca="1" si="14"/>
        <v>661.50655300000005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687.81594700000005</v>
      </c>
      <c r="C7" s="178">
        <f t="shared" ca="1" si="4"/>
        <v>511.6072924415891</v>
      </c>
      <c r="D7" s="179">
        <f t="shared" ca="1" si="0"/>
        <v>163.94319788333758</v>
      </c>
      <c r="E7" s="179">
        <f t="shared" ca="1" si="0"/>
        <v>9.3467407865240304</v>
      </c>
      <c r="F7" s="180">
        <f t="shared" ca="1" si="0"/>
        <v>2.9187158885494591</v>
      </c>
      <c r="G7" s="181">
        <f t="shared" ca="1" si="1"/>
        <v>684.93119999999999</v>
      </c>
      <c r="H7" s="181">
        <f t="shared" ca="1" si="2"/>
        <v>661.50655300000005</v>
      </c>
      <c r="I7" s="182">
        <f t="shared" ca="1" si="5"/>
        <v>494.11</v>
      </c>
      <c r="J7" s="179">
        <f t="shared" ca="1" si="6"/>
        <v>158.37</v>
      </c>
      <c r="K7" s="179">
        <f t="shared" ca="1" si="7"/>
        <v>9.0299999999999994</v>
      </c>
      <c r="L7" s="179">
        <f t="shared" ca="1" si="8"/>
        <v>0</v>
      </c>
      <c r="M7" s="180">
        <f t="shared" ca="1" si="9"/>
        <v>661.51</v>
      </c>
      <c r="N7" s="178">
        <f t="shared" ca="1" si="10"/>
        <v>494.10742528885436</v>
      </c>
      <c r="O7" s="179">
        <f t="shared" ca="1" si="11"/>
        <v>158.36917476472013</v>
      </c>
      <c r="P7" s="179">
        <f t="shared" ca="1" si="12"/>
        <v>9.0299529464256025</v>
      </c>
      <c r="Q7" s="179">
        <f t="shared" ca="1" si="13"/>
        <v>0</v>
      </c>
      <c r="R7" s="180">
        <f t="shared" ca="1" si="14"/>
        <v>661.50655300000005</v>
      </c>
      <c r="W7" s="46"/>
      <c r="X7" s="46">
        <v>7</v>
      </c>
    </row>
    <row r="8" spans="1:24">
      <c r="A8" s="61" t="s">
        <v>50</v>
      </c>
      <c r="B8" s="173">
        <f t="shared" ca="1" si="3"/>
        <v>687.81594700000005</v>
      </c>
      <c r="C8" s="178">
        <f t="shared" ca="1" si="4"/>
        <v>511.6072924415891</v>
      </c>
      <c r="D8" s="179">
        <f t="shared" ca="1" si="0"/>
        <v>163.94319788333758</v>
      </c>
      <c r="E8" s="179">
        <f t="shared" ca="1" si="0"/>
        <v>9.3467407865240304</v>
      </c>
      <c r="F8" s="180">
        <f t="shared" ca="1" si="0"/>
        <v>2.9187158885494591</v>
      </c>
      <c r="G8" s="181">
        <f t="shared" ca="1" si="1"/>
        <v>684.93119999999999</v>
      </c>
      <c r="H8" s="181">
        <f t="shared" ca="1" si="2"/>
        <v>661.50655300000005</v>
      </c>
      <c r="I8" s="182">
        <f t="shared" ca="1" si="5"/>
        <v>494.11</v>
      </c>
      <c r="J8" s="179">
        <f t="shared" ca="1" si="6"/>
        <v>158.37</v>
      </c>
      <c r="K8" s="179">
        <f t="shared" ca="1" si="7"/>
        <v>9.0299999999999994</v>
      </c>
      <c r="L8" s="179">
        <f t="shared" ca="1" si="8"/>
        <v>0</v>
      </c>
      <c r="M8" s="180">
        <f t="shared" ca="1" si="9"/>
        <v>661.51</v>
      </c>
      <c r="N8" s="178">
        <f t="shared" ca="1" si="10"/>
        <v>494.10742528885436</v>
      </c>
      <c r="O8" s="179">
        <f t="shared" ca="1" si="11"/>
        <v>158.36917476472013</v>
      </c>
      <c r="P8" s="179">
        <f t="shared" ca="1" si="12"/>
        <v>9.0299529464256025</v>
      </c>
      <c r="Q8" s="179">
        <f t="shared" ca="1" si="13"/>
        <v>0</v>
      </c>
      <c r="R8" s="180">
        <f t="shared" ca="1" si="14"/>
        <v>661.50655300000005</v>
      </c>
      <c r="W8" s="46"/>
      <c r="X8" s="46">
        <v>8</v>
      </c>
    </row>
    <row r="9" spans="1:24">
      <c r="A9" s="61" t="s">
        <v>51</v>
      </c>
      <c r="B9" s="173">
        <f t="shared" ca="1" si="3"/>
        <v>687.81594700000005</v>
      </c>
      <c r="C9" s="178">
        <f t="shared" ca="1" si="4"/>
        <v>511.6072924415891</v>
      </c>
      <c r="D9" s="179">
        <f t="shared" ca="1" si="0"/>
        <v>163.94319788333758</v>
      </c>
      <c r="E9" s="179">
        <f t="shared" ca="1" si="0"/>
        <v>9.3467407865240304</v>
      </c>
      <c r="F9" s="180">
        <f t="shared" ca="1" si="0"/>
        <v>2.9187158885494591</v>
      </c>
      <c r="G9" s="181">
        <f t="shared" ca="1" si="1"/>
        <v>684.93119999999999</v>
      </c>
      <c r="H9" s="181">
        <f t="shared" ca="1" si="2"/>
        <v>661.50655300000005</v>
      </c>
      <c r="I9" s="182">
        <f t="shared" ca="1" si="5"/>
        <v>494.11</v>
      </c>
      <c r="J9" s="179">
        <f t="shared" ca="1" si="6"/>
        <v>158.37</v>
      </c>
      <c r="K9" s="179">
        <f t="shared" ca="1" si="7"/>
        <v>9.0299999999999994</v>
      </c>
      <c r="L9" s="179">
        <f t="shared" ca="1" si="8"/>
        <v>0</v>
      </c>
      <c r="M9" s="180">
        <f t="shared" ca="1" si="9"/>
        <v>661.51</v>
      </c>
      <c r="N9" s="178">
        <f t="shared" ca="1" si="10"/>
        <v>494.10742528885436</v>
      </c>
      <c r="O9" s="179">
        <f t="shared" ca="1" si="11"/>
        <v>158.36917476472013</v>
      </c>
      <c r="P9" s="179">
        <f t="shared" ca="1" si="12"/>
        <v>9.0299529464256025</v>
      </c>
      <c r="Q9" s="179">
        <f t="shared" ca="1" si="13"/>
        <v>0</v>
      </c>
      <c r="R9" s="180">
        <f t="shared" ca="1" si="14"/>
        <v>661.50655300000005</v>
      </c>
      <c r="W9" s="46"/>
      <c r="X9" s="46">
        <v>9</v>
      </c>
    </row>
    <row r="10" spans="1:24">
      <c r="A10" s="61" t="s">
        <v>52</v>
      </c>
      <c r="B10" s="173">
        <f t="shared" ca="1" si="3"/>
        <v>687.81594700000005</v>
      </c>
      <c r="C10" s="178">
        <f t="shared" ca="1" si="4"/>
        <v>511.6072924415891</v>
      </c>
      <c r="D10" s="179">
        <f t="shared" ca="1" si="0"/>
        <v>163.94319788333758</v>
      </c>
      <c r="E10" s="179">
        <f t="shared" ca="1" si="0"/>
        <v>9.3467407865240304</v>
      </c>
      <c r="F10" s="180">
        <f t="shared" ca="1" si="0"/>
        <v>2.9187158885494591</v>
      </c>
      <c r="G10" s="181">
        <f t="shared" ca="1" si="1"/>
        <v>684.93119999999999</v>
      </c>
      <c r="H10" s="181">
        <f t="shared" ca="1" si="2"/>
        <v>661.50655300000005</v>
      </c>
      <c r="I10" s="182">
        <f t="shared" ca="1" si="5"/>
        <v>494.11</v>
      </c>
      <c r="J10" s="179">
        <f t="shared" ca="1" si="6"/>
        <v>158.37</v>
      </c>
      <c r="K10" s="179">
        <f t="shared" ca="1" si="7"/>
        <v>9.0299999999999994</v>
      </c>
      <c r="L10" s="179">
        <f t="shared" ca="1" si="8"/>
        <v>0</v>
      </c>
      <c r="M10" s="180">
        <f t="shared" ca="1" si="9"/>
        <v>661.51</v>
      </c>
      <c r="N10" s="178">
        <f t="shared" ca="1" si="10"/>
        <v>494.10742528885436</v>
      </c>
      <c r="O10" s="179">
        <f t="shared" ca="1" si="11"/>
        <v>158.36917476472013</v>
      </c>
      <c r="P10" s="179">
        <f t="shared" ca="1" si="12"/>
        <v>9.0299529464256025</v>
      </c>
      <c r="Q10" s="179">
        <f t="shared" ca="1" si="13"/>
        <v>0</v>
      </c>
      <c r="R10" s="180">
        <f t="shared" ca="1" si="14"/>
        <v>661.50655300000005</v>
      </c>
      <c r="W10" s="46"/>
      <c r="X10" s="46">
        <v>10</v>
      </c>
    </row>
    <row r="11" spans="1:24">
      <c r="A11" s="61" t="s">
        <v>53</v>
      </c>
      <c r="B11" s="173">
        <f t="shared" ca="1" si="3"/>
        <v>687.81594700000005</v>
      </c>
      <c r="C11" s="178">
        <f t="shared" ca="1" si="4"/>
        <v>511.6072924415891</v>
      </c>
      <c r="D11" s="179">
        <f t="shared" ca="1" si="0"/>
        <v>163.94319788333758</v>
      </c>
      <c r="E11" s="179">
        <f t="shared" ca="1" si="0"/>
        <v>9.3467407865240304</v>
      </c>
      <c r="F11" s="180">
        <f t="shared" ca="1" si="0"/>
        <v>2.9187158885494591</v>
      </c>
      <c r="G11" s="181">
        <f t="shared" ca="1" si="1"/>
        <v>684.93119999999999</v>
      </c>
      <c r="H11" s="181">
        <f t="shared" ca="1" si="2"/>
        <v>661.50655300000005</v>
      </c>
      <c r="I11" s="182">
        <f t="shared" ca="1" si="5"/>
        <v>494.11</v>
      </c>
      <c r="J11" s="179">
        <f t="shared" ca="1" si="6"/>
        <v>158.37</v>
      </c>
      <c r="K11" s="179">
        <f t="shared" ca="1" si="7"/>
        <v>9.0299999999999994</v>
      </c>
      <c r="L11" s="179">
        <f t="shared" ca="1" si="8"/>
        <v>0</v>
      </c>
      <c r="M11" s="180">
        <f t="shared" ca="1" si="9"/>
        <v>661.51</v>
      </c>
      <c r="N11" s="178">
        <f t="shared" ca="1" si="10"/>
        <v>494.10742528885436</v>
      </c>
      <c r="O11" s="179">
        <f t="shared" ca="1" si="11"/>
        <v>158.36917476472013</v>
      </c>
      <c r="P11" s="179">
        <f t="shared" ca="1" si="12"/>
        <v>9.0299529464256025</v>
      </c>
      <c r="Q11" s="179">
        <f t="shared" ca="1" si="13"/>
        <v>0</v>
      </c>
      <c r="R11" s="180">
        <f t="shared" ca="1" si="14"/>
        <v>661.50655300000005</v>
      </c>
      <c r="W11" s="46"/>
      <c r="X11" s="46">
        <v>11</v>
      </c>
    </row>
    <row r="12" spans="1:24">
      <c r="A12" s="61" t="s">
        <v>54</v>
      </c>
      <c r="B12" s="173">
        <f t="shared" ca="1" si="3"/>
        <v>687.81594700000005</v>
      </c>
      <c r="C12" s="178">
        <f t="shared" ca="1" si="4"/>
        <v>511.6072924415891</v>
      </c>
      <c r="D12" s="179">
        <f t="shared" ca="1" si="0"/>
        <v>163.94319788333758</v>
      </c>
      <c r="E12" s="179">
        <f t="shared" ca="1" si="0"/>
        <v>9.3467407865240304</v>
      </c>
      <c r="F12" s="180">
        <f t="shared" ca="1" si="0"/>
        <v>2.9187158885494591</v>
      </c>
      <c r="G12" s="181">
        <f t="shared" ca="1" si="1"/>
        <v>684.93119999999999</v>
      </c>
      <c r="H12" s="181">
        <f t="shared" ca="1" si="2"/>
        <v>661.50655300000005</v>
      </c>
      <c r="I12" s="182">
        <f t="shared" ca="1" si="5"/>
        <v>494.11</v>
      </c>
      <c r="J12" s="179">
        <f t="shared" ca="1" si="6"/>
        <v>158.37</v>
      </c>
      <c r="K12" s="179">
        <f t="shared" ca="1" si="7"/>
        <v>9.0299999999999994</v>
      </c>
      <c r="L12" s="179">
        <f t="shared" ca="1" si="8"/>
        <v>0</v>
      </c>
      <c r="M12" s="180">
        <f t="shared" ca="1" si="9"/>
        <v>661.51</v>
      </c>
      <c r="N12" s="178">
        <f t="shared" ca="1" si="10"/>
        <v>494.10742528885436</v>
      </c>
      <c r="O12" s="179">
        <f t="shared" ca="1" si="11"/>
        <v>158.36917476472013</v>
      </c>
      <c r="P12" s="179">
        <f t="shared" ca="1" si="12"/>
        <v>9.0299529464256025</v>
      </c>
      <c r="Q12" s="179">
        <f t="shared" ca="1" si="13"/>
        <v>0</v>
      </c>
      <c r="R12" s="180">
        <f t="shared" ca="1" si="14"/>
        <v>661.50655300000005</v>
      </c>
      <c r="W12" s="46"/>
      <c r="X12" s="46">
        <v>12</v>
      </c>
    </row>
    <row r="13" spans="1:24">
      <c r="A13" s="61" t="s">
        <v>55</v>
      </c>
      <c r="B13" s="173">
        <f t="shared" ca="1" si="3"/>
        <v>687.81594700000005</v>
      </c>
      <c r="C13" s="178">
        <f t="shared" ca="1" si="4"/>
        <v>511.6072924415891</v>
      </c>
      <c r="D13" s="179">
        <f t="shared" ca="1" si="0"/>
        <v>163.94319788333758</v>
      </c>
      <c r="E13" s="179">
        <f t="shared" ca="1" si="0"/>
        <v>9.3467407865240304</v>
      </c>
      <c r="F13" s="180">
        <f t="shared" ca="1" si="0"/>
        <v>2.9187158885494591</v>
      </c>
      <c r="G13" s="181">
        <f t="shared" ca="1" si="1"/>
        <v>684.93119999999999</v>
      </c>
      <c r="H13" s="181">
        <f t="shared" ca="1" si="2"/>
        <v>661.50655300000005</v>
      </c>
      <c r="I13" s="182">
        <f t="shared" ca="1" si="5"/>
        <v>494.11</v>
      </c>
      <c r="J13" s="179">
        <f t="shared" ca="1" si="6"/>
        <v>158.37</v>
      </c>
      <c r="K13" s="179">
        <f t="shared" ca="1" si="7"/>
        <v>9.0299999999999994</v>
      </c>
      <c r="L13" s="179">
        <f t="shared" ca="1" si="8"/>
        <v>0</v>
      </c>
      <c r="M13" s="180">
        <f t="shared" ca="1" si="9"/>
        <v>661.51</v>
      </c>
      <c r="N13" s="178">
        <f t="shared" ca="1" si="10"/>
        <v>494.10742528885436</v>
      </c>
      <c r="O13" s="179">
        <f t="shared" ca="1" si="11"/>
        <v>158.36917476472013</v>
      </c>
      <c r="P13" s="179">
        <f t="shared" ca="1" si="12"/>
        <v>9.0299529464256025</v>
      </c>
      <c r="Q13" s="179">
        <f t="shared" ca="1" si="13"/>
        <v>0</v>
      </c>
      <c r="R13" s="180">
        <f t="shared" ca="1" si="14"/>
        <v>661.50655300000005</v>
      </c>
      <c r="W13" s="46"/>
      <c r="X13" s="46">
        <v>13</v>
      </c>
    </row>
    <row r="14" spans="1:24">
      <c r="A14" s="61" t="s">
        <v>56</v>
      </c>
      <c r="B14" s="173">
        <f t="shared" ca="1" si="3"/>
        <v>688.11594700000001</v>
      </c>
      <c r="C14" s="178">
        <f t="shared" ca="1" si="4"/>
        <v>511.83043671209037</v>
      </c>
      <c r="D14" s="179">
        <f t="shared" ca="1" si="0"/>
        <v>164.01470387208283</v>
      </c>
      <c r="E14" s="179">
        <f t="shared" ca="1" si="0"/>
        <v>9.3508174908345172</v>
      </c>
      <c r="F14" s="180">
        <f t="shared" ca="1" si="0"/>
        <v>2.9199889249923969</v>
      </c>
      <c r="G14" s="181">
        <f t="shared" ca="1" si="1"/>
        <v>685.22990000000004</v>
      </c>
      <c r="H14" s="181">
        <f t="shared" ca="1" si="2"/>
        <v>661.79503699999998</v>
      </c>
      <c r="I14" s="182">
        <f t="shared" ca="1" si="5"/>
        <v>494.32</v>
      </c>
      <c r="J14" s="179">
        <f t="shared" ca="1" si="6"/>
        <v>158.44</v>
      </c>
      <c r="K14" s="179">
        <f t="shared" ca="1" si="7"/>
        <v>9.0399999999999991</v>
      </c>
      <c r="L14" s="179">
        <f t="shared" ca="1" si="8"/>
        <v>0</v>
      </c>
      <c r="M14" s="180">
        <f t="shared" ca="1" si="9"/>
        <v>661.8</v>
      </c>
      <c r="N14" s="178">
        <f t="shared" ca="1" si="10"/>
        <v>494.31629297346632</v>
      </c>
      <c r="O14" s="179">
        <f t="shared" ca="1" si="11"/>
        <v>158.43881181970383</v>
      </c>
      <c r="P14" s="179">
        <f t="shared" ca="1" si="12"/>
        <v>9.0399322068298567</v>
      </c>
      <c r="Q14" s="179">
        <f t="shared" ca="1" si="13"/>
        <v>0</v>
      </c>
      <c r="R14" s="180">
        <f t="shared" ca="1" si="14"/>
        <v>661.79503699999998</v>
      </c>
      <c r="W14" s="46"/>
      <c r="X14" s="46">
        <v>14</v>
      </c>
    </row>
    <row r="15" spans="1:24">
      <c r="A15" s="61" t="s">
        <v>57</v>
      </c>
      <c r="B15" s="173">
        <f t="shared" ca="1" si="3"/>
        <v>688.11594700000001</v>
      </c>
      <c r="C15" s="178">
        <f t="shared" ca="1" si="4"/>
        <v>511.83043671209037</v>
      </c>
      <c r="D15" s="179">
        <f t="shared" ca="1" si="0"/>
        <v>164.01470387208283</v>
      </c>
      <c r="E15" s="179">
        <f t="shared" ca="1" si="0"/>
        <v>9.3508174908345172</v>
      </c>
      <c r="F15" s="180">
        <f t="shared" ca="1" si="0"/>
        <v>2.9199889249923969</v>
      </c>
      <c r="G15" s="181">
        <f t="shared" ca="1" si="1"/>
        <v>685.22990000000004</v>
      </c>
      <c r="H15" s="181">
        <f t="shared" ca="1" si="2"/>
        <v>661.79503699999998</v>
      </c>
      <c r="I15" s="182">
        <f t="shared" ca="1" si="5"/>
        <v>494.32</v>
      </c>
      <c r="J15" s="179">
        <f t="shared" ca="1" si="6"/>
        <v>158.44</v>
      </c>
      <c r="K15" s="179">
        <f t="shared" ca="1" si="7"/>
        <v>9.0399999999999991</v>
      </c>
      <c r="L15" s="179">
        <f t="shared" ca="1" si="8"/>
        <v>0</v>
      </c>
      <c r="M15" s="180">
        <f t="shared" ca="1" si="9"/>
        <v>661.8</v>
      </c>
      <c r="N15" s="178">
        <f t="shared" ca="1" si="10"/>
        <v>494.31629297346632</v>
      </c>
      <c r="O15" s="179">
        <f t="shared" ca="1" si="11"/>
        <v>158.43881181970383</v>
      </c>
      <c r="P15" s="179">
        <f t="shared" ca="1" si="12"/>
        <v>9.0399322068298567</v>
      </c>
      <c r="Q15" s="179">
        <f t="shared" ca="1" si="13"/>
        <v>0</v>
      </c>
      <c r="R15" s="180">
        <f t="shared" ca="1" si="14"/>
        <v>661.79503699999998</v>
      </c>
      <c r="W15" s="46"/>
      <c r="X15" s="46">
        <v>15</v>
      </c>
    </row>
    <row r="16" spans="1:24">
      <c r="A16" s="61" t="s">
        <v>58</v>
      </c>
      <c r="B16" s="173">
        <f t="shared" ca="1" si="3"/>
        <v>688.11594700000001</v>
      </c>
      <c r="C16" s="178">
        <f t="shared" ca="1" si="4"/>
        <v>511.83043671209037</v>
      </c>
      <c r="D16" s="179">
        <f t="shared" ca="1" si="0"/>
        <v>164.01470387208283</v>
      </c>
      <c r="E16" s="179">
        <f t="shared" ca="1" si="0"/>
        <v>9.3508174908345172</v>
      </c>
      <c r="F16" s="180">
        <f t="shared" ca="1" si="0"/>
        <v>2.9199889249923969</v>
      </c>
      <c r="G16" s="181">
        <f t="shared" ca="1" si="1"/>
        <v>685.22990000000004</v>
      </c>
      <c r="H16" s="181">
        <f t="shared" ca="1" si="2"/>
        <v>661.79503699999998</v>
      </c>
      <c r="I16" s="182">
        <f t="shared" ca="1" si="5"/>
        <v>494.32</v>
      </c>
      <c r="J16" s="179">
        <f t="shared" ca="1" si="6"/>
        <v>158.44</v>
      </c>
      <c r="K16" s="179">
        <f t="shared" ca="1" si="7"/>
        <v>9.0399999999999991</v>
      </c>
      <c r="L16" s="179">
        <f t="shared" ca="1" si="8"/>
        <v>0</v>
      </c>
      <c r="M16" s="180">
        <f t="shared" ca="1" si="9"/>
        <v>661.8</v>
      </c>
      <c r="N16" s="178">
        <f t="shared" ca="1" si="10"/>
        <v>494.31629297346632</v>
      </c>
      <c r="O16" s="179">
        <f t="shared" ca="1" si="11"/>
        <v>158.43881181970383</v>
      </c>
      <c r="P16" s="179">
        <f t="shared" ca="1" si="12"/>
        <v>9.0399322068298567</v>
      </c>
      <c r="Q16" s="179">
        <f t="shared" ca="1" si="13"/>
        <v>0</v>
      </c>
      <c r="R16" s="180">
        <f t="shared" ca="1" si="14"/>
        <v>661.79503699999998</v>
      </c>
      <c r="W16" s="46"/>
      <c r="X16" s="46">
        <v>16</v>
      </c>
    </row>
    <row r="17" spans="1:24">
      <c r="A17" s="61" t="s">
        <v>59</v>
      </c>
      <c r="B17" s="173">
        <f t="shared" ca="1" si="3"/>
        <v>688.11594700000001</v>
      </c>
      <c r="C17" s="178">
        <f t="shared" ca="1" si="4"/>
        <v>511.83043671209037</v>
      </c>
      <c r="D17" s="179">
        <f t="shared" ca="1" si="0"/>
        <v>164.01470387208283</v>
      </c>
      <c r="E17" s="179">
        <f t="shared" ca="1" si="0"/>
        <v>9.3508174908345172</v>
      </c>
      <c r="F17" s="180">
        <f t="shared" ca="1" si="0"/>
        <v>2.9199889249923969</v>
      </c>
      <c r="G17" s="181">
        <f t="shared" ca="1" si="1"/>
        <v>685.22990000000004</v>
      </c>
      <c r="H17" s="181">
        <f t="shared" ca="1" si="2"/>
        <v>661.79503699999998</v>
      </c>
      <c r="I17" s="182">
        <f t="shared" ca="1" si="5"/>
        <v>494.32</v>
      </c>
      <c r="J17" s="179">
        <f t="shared" ca="1" si="6"/>
        <v>158.44</v>
      </c>
      <c r="K17" s="179">
        <f t="shared" ca="1" si="7"/>
        <v>9.0399999999999991</v>
      </c>
      <c r="L17" s="179">
        <f t="shared" ca="1" si="8"/>
        <v>0</v>
      </c>
      <c r="M17" s="180">
        <f t="shared" ca="1" si="9"/>
        <v>661.8</v>
      </c>
      <c r="N17" s="178">
        <f t="shared" ca="1" si="10"/>
        <v>494.31629297346632</v>
      </c>
      <c r="O17" s="179">
        <f t="shared" ca="1" si="11"/>
        <v>158.43881181970383</v>
      </c>
      <c r="P17" s="179">
        <f t="shared" ca="1" si="12"/>
        <v>9.0399322068298567</v>
      </c>
      <c r="Q17" s="179">
        <f t="shared" ca="1" si="13"/>
        <v>0</v>
      </c>
      <c r="R17" s="180">
        <f t="shared" ca="1" si="14"/>
        <v>661.79503699999998</v>
      </c>
      <c r="W17" s="46"/>
      <c r="X17" s="46">
        <v>17</v>
      </c>
    </row>
    <row r="18" spans="1:24">
      <c r="A18" s="61" t="s">
        <v>60</v>
      </c>
      <c r="B18" s="173">
        <f t="shared" ca="1" si="3"/>
        <v>688.11594700000001</v>
      </c>
      <c r="C18" s="178">
        <f t="shared" ca="1" si="4"/>
        <v>511.83043671209037</v>
      </c>
      <c r="D18" s="179">
        <f t="shared" ca="1" si="0"/>
        <v>164.01470387208283</v>
      </c>
      <c r="E18" s="179">
        <f t="shared" ca="1" si="0"/>
        <v>9.3508174908345172</v>
      </c>
      <c r="F18" s="180">
        <f t="shared" ca="1" si="0"/>
        <v>2.9199889249923969</v>
      </c>
      <c r="G18" s="181">
        <f t="shared" ca="1" si="1"/>
        <v>685.22990000000004</v>
      </c>
      <c r="H18" s="181">
        <f t="shared" ca="1" si="2"/>
        <v>661.79503699999998</v>
      </c>
      <c r="I18" s="182">
        <f t="shared" ca="1" si="5"/>
        <v>494.32</v>
      </c>
      <c r="J18" s="179">
        <f t="shared" ca="1" si="6"/>
        <v>158.44</v>
      </c>
      <c r="K18" s="179">
        <f t="shared" ca="1" si="7"/>
        <v>9.0399999999999991</v>
      </c>
      <c r="L18" s="179">
        <f t="shared" ca="1" si="8"/>
        <v>0</v>
      </c>
      <c r="M18" s="180">
        <f t="shared" ca="1" si="9"/>
        <v>661.8</v>
      </c>
      <c r="N18" s="178">
        <f t="shared" ca="1" si="10"/>
        <v>494.31629297346632</v>
      </c>
      <c r="O18" s="179">
        <f t="shared" ca="1" si="11"/>
        <v>158.43881181970383</v>
      </c>
      <c r="P18" s="179">
        <f t="shared" ca="1" si="12"/>
        <v>9.0399322068298567</v>
      </c>
      <c r="Q18" s="179">
        <f t="shared" ca="1" si="13"/>
        <v>0</v>
      </c>
      <c r="R18" s="180">
        <f t="shared" ca="1" si="14"/>
        <v>661.79503699999998</v>
      </c>
      <c r="W18" s="46"/>
      <c r="X18" s="46">
        <v>18</v>
      </c>
    </row>
    <row r="19" spans="1:24">
      <c r="A19" s="61" t="s">
        <v>61</v>
      </c>
      <c r="B19" s="173">
        <f t="shared" ca="1" si="3"/>
        <v>688.11594700000001</v>
      </c>
      <c r="C19" s="178">
        <f t="shared" ca="1" si="4"/>
        <v>511.83043671209037</v>
      </c>
      <c r="D19" s="179">
        <f t="shared" ca="1" si="4"/>
        <v>164.01470387208283</v>
      </c>
      <c r="E19" s="179">
        <f t="shared" ca="1" si="4"/>
        <v>9.3508174908345172</v>
      </c>
      <c r="F19" s="180">
        <f t="shared" ca="1" si="4"/>
        <v>2.9199889249923969</v>
      </c>
      <c r="G19" s="181">
        <f t="shared" ca="1" si="1"/>
        <v>685.22990000000004</v>
      </c>
      <c r="H19" s="181">
        <f t="shared" ca="1" si="2"/>
        <v>661.79503699999998</v>
      </c>
      <c r="I19" s="182">
        <f t="shared" ca="1" si="5"/>
        <v>494.32</v>
      </c>
      <c r="J19" s="179">
        <f t="shared" ca="1" si="6"/>
        <v>158.44</v>
      </c>
      <c r="K19" s="179">
        <f t="shared" ca="1" si="7"/>
        <v>9.0399999999999991</v>
      </c>
      <c r="L19" s="179">
        <f t="shared" ca="1" si="8"/>
        <v>0</v>
      </c>
      <c r="M19" s="180">
        <f t="shared" ca="1" si="9"/>
        <v>661.8</v>
      </c>
      <c r="N19" s="178">
        <f t="shared" ca="1" si="10"/>
        <v>494.31629297346632</v>
      </c>
      <c r="O19" s="179">
        <f t="shared" ca="1" si="11"/>
        <v>158.43881181970383</v>
      </c>
      <c r="P19" s="179">
        <f t="shared" ca="1" si="12"/>
        <v>9.0399322068298567</v>
      </c>
      <c r="Q19" s="179">
        <f t="shared" ca="1" si="13"/>
        <v>0</v>
      </c>
      <c r="R19" s="180">
        <f t="shared" ca="1" si="14"/>
        <v>661.79503699999998</v>
      </c>
      <c r="W19" s="46"/>
      <c r="X19" s="46">
        <v>19</v>
      </c>
    </row>
    <row r="20" spans="1:24">
      <c r="A20" s="61" t="s">
        <v>62</v>
      </c>
      <c r="B20" s="173">
        <f t="shared" ca="1" si="3"/>
        <v>688.11594700000001</v>
      </c>
      <c r="C20" s="178">
        <f t="shared" ca="1" si="4"/>
        <v>511.83043671209037</v>
      </c>
      <c r="D20" s="179">
        <f t="shared" ca="1" si="4"/>
        <v>164.01470387208283</v>
      </c>
      <c r="E20" s="179">
        <f t="shared" ca="1" si="4"/>
        <v>9.3508174908345172</v>
      </c>
      <c r="F20" s="180">
        <f t="shared" ca="1" si="4"/>
        <v>2.9199889249923969</v>
      </c>
      <c r="G20" s="181">
        <f t="shared" ca="1" si="1"/>
        <v>685.22990000000004</v>
      </c>
      <c r="H20" s="181">
        <f t="shared" ca="1" si="2"/>
        <v>661.79503699999998</v>
      </c>
      <c r="I20" s="182">
        <f t="shared" ca="1" si="5"/>
        <v>494.32</v>
      </c>
      <c r="J20" s="179">
        <f t="shared" ca="1" si="6"/>
        <v>158.44</v>
      </c>
      <c r="K20" s="179">
        <f t="shared" ca="1" si="7"/>
        <v>9.0399999999999991</v>
      </c>
      <c r="L20" s="179">
        <f t="shared" ca="1" si="8"/>
        <v>0</v>
      </c>
      <c r="M20" s="180">
        <f t="shared" ca="1" si="9"/>
        <v>661.8</v>
      </c>
      <c r="N20" s="178">
        <f t="shared" ca="1" si="10"/>
        <v>494.31629297346632</v>
      </c>
      <c r="O20" s="179">
        <f t="shared" ca="1" si="11"/>
        <v>158.43881181970383</v>
      </c>
      <c r="P20" s="179">
        <f t="shared" ca="1" si="12"/>
        <v>9.0399322068298567</v>
      </c>
      <c r="Q20" s="179">
        <f t="shared" ca="1" si="13"/>
        <v>0</v>
      </c>
      <c r="R20" s="180">
        <f t="shared" ca="1" si="14"/>
        <v>661.79503699999998</v>
      </c>
      <c r="W20" s="46"/>
      <c r="X20" s="46">
        <v>20</v>
      </c>
    </row>
    <row r="21" spans="1:24">
      <c r="A21" s="61" t="s">
        <v>63</v>
      </c>
      <c r="B21" s="173">
        <f t="shared" ca="1" si="3"/>
        <v>688.11594700000001</v>
      </c>
      <c r="C21" s="178">
        <f t="shared" ca="1" si="4"/>
        <v>511.83043671209037</v>
      </c>
      <c r="D21" s="179">
        <f t="shared" ca="1" si="4"/>
        <v>164.01470387208283</v>
      </c>
      <c r="E21" s="179">
        <f t="shared" ca="1" si="4"/>
        <v>9.3508174908345172</v>
      </c>
      <c r="F21" s="180">
        <f t="shared" ca="1" si="4"/>
        <v>2.9199889249923969</v>
      </c>
      <c r="G21" s="181">
        <f t="shared" ca="1" si="1"/>
        <v>644.18209999999999</v>
      </c>
      <c r="H21" s="181">
        <f t="shared" ca="1" si="2"/>
        <v>622.151072</v>
      </c>
      <c r="I21" s="182">
        <f t="shared" ca="1" si="5"/>
        <v>494.32</v>
      </c>
      <c r="J21" s="179">
        <f t="shared" ca="1" si="6"/>
        <v>118.79</v>
      </c>
      <c r="K21" s="179">
        <f t="shared" ca="1" si="7"/>
        <v>9.0399999999999991</v>
      </c>
      <c r="L21" s="179">
        <f t="shared" ca="1" si="8"/>
        <v>0</v>
      </c>
      <c r="M21" s="180">
        <f t="shared" ca="1" si="9"/>
        <v>622.15</v>
      </c>
      <c r="N21" s="178">
        <f t="shared" ca="1" si="10"/>
        <v>494.32085174160574</v>
      </c>
      <c r="O21" s="179">
        <f t="shared" ca="1" si="11"/>
        <v>118.79020468195773</v>
      </c>
      <c r="P21" s="179">
        <f t="shared" ca="1" si="12"/>
        <v>9.0400155764365504</v>
      </c>
      <c r="Q21" s="179">
        <f t="shared" ca="1" si="13"/>
        <v>0</v>
      </c>
      <c r="R21" s="180">
        <f t="shared" ca="1" si="14"/>
        <v>622.151072</v>
      </c>
      <c r="W21" s="46"/>
      <c r="X21" s="46">
        <v>21</v>
      </c>
    </row>
    <row r="22" spans="1:24">
      <c r="A22" s="61" t="s">
        <v>64</v>
      </c>
      <c r="B22" s="173">
        <f t="shared" ca="1" si="3"/>
        <v>688.11594700000001</v>
      </c>
      <c r="C22" s="178">
        <f t="shared" ca="1" si="4"/>
        <v>511.83043671209037</v>
      </c>
      <c r="D22" s="179">
        <f t="shared" ca="1" si="4"/>
        <v>164.01470387208283</v>
      </c>
      <c r="E22" s="179">
        <f t="shared" ca="1" si="4"/>
        <v>9.3508174908345172</v>
      </c>
      <c r="F22" s="180">
        <f t="shared" ca="1" si="4"/>
        <v>2.9199889249923969</v>
      </c>
      <c r="G22" s="181">
        <f t="shared" ca="1" si="1"/>
        <v>629.18209999999999</v>
      </c>
      <c r="H22" s="181">
        <f t="shared" ca="1" si="2"/>
        <v>607.66407200000003</v>
      </c>
      <c r="I22" s="182">
        <f t="shared" ca="1" si="5"/>
        <v>494.31</v>
      </c>
      <c r="J22" s="179">
        <f t="shared" ca="1" si="6"/>
        <v>104.31</v>
      </c>
      <c r="K22" s="179">
        <f t="shared" ca="1" si="7"/>
        <v>9.0399999999999991</v>
      </c>
      <c r="L22" s="179">
        <f t="shared" ca="1" si="8"/>
        <v>0</v>
      </c>
      <c r="M22" s="180">
        <f t="shared" ca="1" si="9"/>
        <v>607.66</v>
      </c>
      <c r="N22" s="178">
        <f t="shared" ca="1" si="10"/>
        <v>494.31331242852917</v>
      </c>
      <c r="O22" s="179">
        <f t="shared" ca="1" si="11"/>
        <v>104.31069899338448</v>
      </c>
      <c r="P22" s="179">
        <f t="shared" ca="1" si="12"/>
        <v>9.0400605780864307</v>
      </c>
      <c r="Q22" s="179">
        <f t="shared" ca="1" si="13"/>
        <v>0</v>
      </c>
      <c r="R22" s="180">
        <f t="shared" ca="1" si="14"/>
        <v>607.66407200000015</v>
      </c>
      <c r="W22" s="46"/>
      <c r="X22" s="46">
        <v>22</v>
      </c>
    </row>
    <row r="23" spans="1:24">
      <c r="A23" s="61" t="s">
        <v>65</v>
      </c>
      <c r="B23" s="173">
        <f t="shared" ca="1" si="3"/>
        <v>688.11594700000001</v>
      </c>
      <c r="C23" s="178">
        <f t="shared" ca="1" si="4"/>
        <v>511.83043671209037</v>
      </c>
      <c r="D23" s="179">
        <f t="shared" ca="1" si="4"/>
        <v>164.01470387208283</v>
      </c>
      <c r="E23" s="179">
        <f t="shared" ca="1" si="4"/>
        <v>9.3508174908345172</v>
      </c>
      <c r="F23" s="180">
        <f t="shared" ca="1" si="4"/>
        <v>2.9199889249923969</v>
      </c>
      <c r="G23" s="181">
        <f t="shared" ca="1" si="1"/>
        <v>685.22990000000004</v>
      </c>
      <c r="H23" s="181">
        <f t="shared" ca="1" si="2"/>
        <v>661.79503699999998</v>
      </c>
      <c r="I23" s="182">
        <f t="shared" ca="1" si="5"/>
        <v>494.32</v>
      </c>
      <c r="J23" s="179">
        <f t="shared" ca="1" si="6"/>
        <v>158.44</v>
      </c>
      <c r="K23" s="179">
        <f t="shared" ca="1" si="7"/>
        <v>9.0399999999999991</v>
      </c>
      <c r="L23" s="179">
        <f t="shared" ca="1" si="8"/>
        <v>0</v>
      </c>
      <c r="M23" s="180">
        <f t="shared" ca="1" si="9"/>
        <v>661.8</v>
      </c>
      <c r="N23" s="178">
        <f t="shared" ca="1" si="10"/>
        <v>494.31629297346632</v>
      </c>
      <c r="O23" s="179">
        <f t="shared" ca="1" si="11"/>
        <v>158.43881181970383</v>
      </c>
      <c r="P23" s="179">
        <f t="shared" ca="1" si="12"/>
        <v>9.0399322068298567</v>
      </c>
      <c r="Q23" s="179">
        <f t="shared" ca="1" si="13"/>
        <v>0</v>
      </c>
      <c r="R23" s="180">
        <f t="shared" ca="1" si="14"/>
        <v>661.79503699999998</v>
      </c>
      <c r="W23" s="46"/>
      <c r="X23" s="46">
        <v>23</v>
      </c>
    </row>
    <row r="24" spans="1:24">
      <c r="A24" s="61" t="s">
        <v>66</v>
      </c>
      <c r="B24" s="173">
        <f t="shared" ca="1" si="3"/>
        <v>688.11594700000001</v>
      </c>
      <c r="C24" s="178">
        <f t="shared" ca="1" si="4"/>
        <v>511.83043671209037</v>
      </c>
      <c r="D24" s="179">
        <f t="shared" ca="1" si="4"/>
        <v>164.01470387208283</v>
      </c>
      <c r="E24" s="179">
        <f t="shared" ca="1" si="4"/>
        <v>9.3508174908345172</v>
      </c>
      <c r="F24" s="180">
        <f t="shared" ca="1" si="4"/>
        <v>2.9199889249923969</v>
      </c>
      <c r="G24" s="181">
        <f t="shared" ca="1" si="1"/>
        <v>685.22990000000004</v>
      </c>
      <c r="H24" s="181">
        <f t="shared" ca="1" si="2"/>
        <v>661.79503699999998</v>
      </c>
      <c r="I24" s="182">
        <f t="shared" ca="1" si="5"/>
        <v>494.32</v>
      </c>
      <c r="J24" s="179">
        <f t="shared" ca="1" si="6"/>
        <v>158.44</v>
      </c>
      <c r="K24" s="179">
        <f t="shared" ca="1" si="7"/>
        <v>9.0399999999999991</v>
      </c>
      <c r="L24" s="179">
        <f t="shared" ca="1" si="8"/>
        <v>0</v>
      </c>
      <c r="M24" s="180">
        <f t="shared" ca="1" si="9"/>
        <v>661.8</v>
      </c>
      <c r="N24" s="178">
        <f t="shared" ca="1" si="10"/>
        <v>494.31629297346632</v>
      </c>
      <c r="O24" s="179">
        <f t="shared" ca="1" si="11"/>
        <v>158.43881181970383</v>
      </c>
      <c r="P24" s="179">
        <f t="shared" ca="1" si="12"/>
        <v>9.0399322068298567</v>
      </c>
      <c r="Q24" s="179">
        <f t="shared" ca="1" si="13"/>
        <v>0</v>
      </c>
      <c r="R24" s="180">
        <f t="shared" ca="1" si="14"/>
        <v>661.79503699999998</v>
      </c>
      <c r="W24" s="46"/>
      <c r="X24" s="46">
        <v>24</v>
      </c>
    </row>
    <row r="25" spans="1:24">
      <c r="A25" s="61" t="s">
        <v>67</v>
      </c>
      <c r="B25" s="173">
        <f t="shared" ca="1" si="3"/>
        <v>688.11594700000001</v>
      </c>
      <c r="C25" s="178">
        <f t="shared" ca="1" si="4"/>
        <v>511.83043671209037</v>
      </c>
      <c r="D25" s="179">
        <f t="shared" ca="1" si="4"/>
        <v>164.01470387208283</v>
      </c>
      <c r="E25" s="179">
        <f t="shared" ca="1" si="4"/>
        <v>9.3508174908345172</v>
      </c>
      <c r="F25" s="180">
        <f t="shared" ca="1" si="4"/>
        <v>2.9199889249923969</v>
      </c>
      <c r="G25" s="181">
        <f t="shared" ca="1" si="1"/>
        <v>685.22990000000004</v>
      </c>
      <c r="H25" s="181">
        <f t="shared" ca="1" si="2"/>
        <v>661.79503699999998</v>
      </c>
      <c r="I25" s="182">
        <f t="shared" ca="1" si="5"/>
        <v>494.32</v>
      </c>
      <c r="J25" s="179">
        <f t="shared" ca="1" si="6"/>
        <v>158.44</v>
      </c>
      <c r="K25" s="179">
        <f t="shared" ca="1" si="7"/>
        <v>9.0399999999999991</v>
      </c>
      <c r="L25" s="179">
        <f t="shared" ca="1" si="8"/>
        <v>0</v>
      </c>
      <c r="M25" s="180">
        <f t="shared" ca="1" si="9"/>
        <v>661.8</v>
      </c>
      <c r="N25" s="178">
        <f t="shared" ca="1" si="10"/>
        <v>494.31629297346632</v>
      </c>
      <c r="O25" s="179">
        <f t="shared" ca="1" si="11"/>
        <v>158.43881181970383</v>
      </c>
      <c r="P25" s="179">
        <f t="shared" ca="1" si="12"/>
        <v>9.0399322068298567</v>
      </c>
      <c r="Q25" s="179">
        <f t="shared" ca="1" si="13"/>
        <v>0</v>
      </c>
      <c r="R25" s="180">
        <f t="shared" ca="1" si="14"/>
        <v>661.79503699999998</v>
      </c>
      <c r="W25" s="46"/>
      <c r="X25" s="46">
        <v>25</v>
      </c>
    </row>
    <row r="26" spans="1:24">
      <c r="A26" s="61" t="s">
        <v>68</v>
      </c>
      <c r="B26" s="173">
        <f t="shared" ca="1" si="3"/>
        <v>688.11594700000001</v>
      </c>
      <c r="C26" s="178">
        <f t="shared" ca="1" si="4"/>
        <v>511.83043671209037</v>
      </c>
      <c r="D26" s="179">
        <f t="shared" ca="1" si="4"/>
        <v>164.01470387208283</v>
      </c>
      <c r="E26" s="179">
        <f t="shared" ca="1" si="4"/>
        <v>9.3508174908345172</v>
      </c>
      <c r="F26" s="180">
        <f t="shared" ca="1" si="4"/>
        <v>2.9199889249923969</v>
      </c>
      <c r="G26" s="181">
        <f t="shared" ca="1" si="1"/>
        <v>653.40620000000001</v>
      </c>
      <c r="H26" s="181">
        <f t="shared" ca="1" si="2"/>
        <v>631.059708</v>
      </c>
      <c r="I26" s="182">
        <f t="shared" ca="1" si="5"/>
        <v>463.58</v>
      </c>
      <c r="J26" s="179">
        <f t="shared" ca="1" si="6"/>
        <v>158.44</v>
      </c>
      <c r="K26" s="179">
        <f t="shared" ca="1" si="7"/>
        <v>9.0399999999999991</v>
      </c>
      <c r="L26" s="179">
        <f t="shared" ca="1" si="8"/>
        <v>0</v>
      </c>
      <c r="M26" s="180">
        <f t="shared" ca="1" si="9"/>
        <v>631.05999999999995</v>
      </c>
      <c r="N26" s="178">
        <f t="shared" ca="1" si="10"/>
        <v>463.57978549526194</v>
      </c>
      <c r="O26" s="179">
        <f t="shared" ca="1" si="11"/>
        <v>158.43992668766839</v>
      </c>
      <c r="P26" s="179">
        <f t="shared" ca="1" si="12"/>
        <v>9.039995817069693</v>
      </c>
      <c r="Q26" s="179">
        <f t="shared" ca="1" si="13"/>
        <v>0</v>
      </c>
      <c r="R26" s="180">
        <f t="shared" ca="1" si="14"/>
        <v>631.059708</v>
      </c>
      <c r="W26" s="46"/>
      <c r="X26" s="46">
        <v>26</v>
      </c>
    </row>
    <row r="27" spans="1:24">
      <c r="A27" s="61" t="s">
        <v>69</v>
      </c>
      <c r="B27" s="173">
        <f t="shared" ca="1" si="3"/>
        <v>688.11594700000001</v>
      </c>
      <c r="C27" s="178">
        <f t="shared" ca="1" si="4"/>
        <v>511.83043671209037</v>
      </c>
      <c r="D27" s="179">
        <f t="shared" ca="1" si="4"/>
        <v>164.01470387208283</v>
      </c>
      <c r="E27" s="179">
        <f t="shared" ca="1" si="4"/>
        <v>9.3508174908345172</v>
      </c>
      <c r="F27" s="180">
        <f t="shared" ca="1" si="4"/>
        <v>2.9199889249923969</v>
      </c>
      <c r="G27" s="181">
        <f t="shared" ca="1" si="1"/>
        <v>589.35839999999996</v>
      </c>
      <c r="H27" s="181">
        <f t="shared" ca="1" si="2"/>
        <v>569.20234300000004</v>
      </c>
      <c r="I27" s="182">
        <f t="shared" ca="1" si="5"/>
        <v>463.58</v>
      </c>
      <c r="J27" s="179">
        <f t="shared" ca="1" si="6"/>
        <v>96.58</v>
      </c>
      <c r="K27" s="179">
        <f t="shared" ca="1" si="7"/>
        <v>9.0399999999999991</v>
      </c>
      <c r="L27" s="179">
        <f t="shared" ca="1" si="8"/>
        <v>0</v>
      </c>
      <c r="M27" s="180">
        <f t="shared" ca="1" si="9"/>
        <v>569.19999999999993</v>
      </c>
      <c r="N27" s="178">
        <f t="shared" ca="1" si="10"/>
        <v>463.58190823601552</v>
      </c>
      <c r="O27" s="179">
        <f t="shared" ca="1" si="11"/>
        <v>96.580397552600161</v>
      </c>
      <c r="P27" s="179">
        <f t="shared" ca="1" si="12"/>
        <v>9.0400372113843996</v>
      </c>
      <c r="Q27" s="179">
        <f t="shared" ca="1" si="13"/>
        <v>0</v>
      </c>
      <c r="R27" s="180">
        <f t="shared" ca="1" si="14"/>
        <v>569.20234300000004</v>
      </c>
      <c r="W27" s="46"/>
      <c r="X27" s="46">
        <v>27</v>
      </c>
    </row>
    <row r="28" spans="1:24">
      <c r="A28" s="61" t="s">
        <v>70</v>
      </c>
      <c r="B28" s="173">
        <f t="shared" ca="1" si="3"/>
        <v>688.11594700000001</v>
      </c>
      <c r="C28" s="178">
        <f t="shared" ca="1" si="4"/>
        <v>511.83043671209037</v>
      </c>
      <c r="D28" s="179">
        <f t="shared" ca="1" si="4"/>
        <v>164.01470387208283</v>
      </c>
      <c r="E28" s="179">
        <f t="shared" ca="1" si="4"/>
        <v>9.3508174908345172</v>
      </c>
      <c r="F28" s="180">
        <f t="shared" ca="1" si="4"/>
        <v>2.9199889249923969</v>
      </c>
      <c r="G28" s="181">
        <f t="shared" ca="1" si="1"/>
        <v>589.35839999999996</v>
      </c>
      <c r="H28" s="181">
        <f t="shared" ca="1" si="2"/>
        <v>569.20234300000004</v>
      </c>
      <c r="I28" s="182">
        <f t="shared" ca="1" si="5"/>
        <v>463.58</v>
      </c>
      <c r="J28" s="179">
        <f t="shared" ca="1" si="6"/>
        <v>96.58</v>
      </c>
      <c r="K28" s="179">
        <f t="shared" ca="1" si="7"/>
        <v>9.0399999999999991</v>
      </c>
      <c r="L28" s="179">
        <f t="shared" ca="1" si="8"/>
        <v>0</v>
      </c>
      <c r="M28" s="180">
        <f t="shared" ca="1" si="9"/>
        <v>569.19999999999993</v>
      </c>
      <c r="N28" s="178">
        <f t="shared" ca="1" si="10"/>
        <v>463.58190823601552</v>
      </c>
      <c r="O28" s="179">
        <f t="shared" ca="1" si="11"/>
        <v>96.580397552600161</v>
      </c>
      <c r="P28" s="179">
        <f t="shared" ca="1" si="12"/>
        <v>9.0400372113843996</v>
      </c>
      <c r="Q28" s="179">
        <f t="shared" ca="1" si="13"/>
        <v>0</v>
      </c>
      <c r="R28" s="180">
        <f t="shared" ca="1" si="14"/>
        <v>569.20234300000004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539.36659999999995</v>
      </c>
      <c r="H29" s="181">
        <f t="shared" ca="1" si="2"/>
        <v>520.92026199999998</v>
      </c>
      <c r="I29" s="182">
        <f t="shared" ca="1" si="5"/>
        <v>415.29</v>
      </c>
      <c r="J29" s="179">
        <f t="shared" ca="1" si="6"/>
        <v>96.58</v>
      </c>
      <c r="K29" s="179">
        <f t="shared" ca="1" si="7"/>
        <v>9.0500000000000007</v>
      </c>
      <c r="L29" s="179">
        <f t="shared" ca="1" si="8"/>
        <v>0</v>
      </c>
      <c r="M29" s="180">
        <f t="shared" ca="1" si="9"/>
        <v>520.91999999999996</v>
      </c>
      <c r="N29" s="178">
        <f t="shared" ca="1" si="10"/>
        <v>415.2902088727252</v>
      </c>
      <c r="O29" s="179">
        <f t="shared" ca="1" si="11"/>
        <v>96.580048575520237</v>
      </c>
      <c r="P29" s="179">
        <f t="shared" ca="1" si="12"/>
        <v>9.05000455175459</v>
      </c>
      <c r="Q29" s="179">
        <f t="shared" ca="1" si="13"/>
        <v>0</v>
      </c>
      <c r="R29" s="180">
        <f t="shared" ca="1" si="14"/>
        <v>520.92026199999998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495.3</v>
      </c>
      <c r="H30" s="181">
        <f t="shared" ca="1" si="2"/>
        <v>478.36074000000002</v>
      </c>
      <c r="I30" s="182">
        <f t="shared" ca="1" si="5"/>
        <v>367</v>
      </c>
      <c r="J30" s="179">
        <f t="shared" ca="1" si="6"/>
        <v>106.24</v>
      </c>
      <c r="K30" s="179">
        <f t="shared" ca="1" si="7"/>
        <v>5.12</v>
      </c>
      <c r="L30" s="179">
        <f t="shared" ca="1" si="8"/>
        <v>0</v>
      </c>
      <c r="M30" s="180">
        <f t="shared" ca="1" si="9"/>
        <v>478.36</v>
      </c>
      <c r="N30" s="178">
        <f t="shared" ca="1" si="10"/>
        <v>367.00056773141569</v>
      </c>
      <c r="O30" s="179">
        <f t="shared" ca="1" si="11"/>
        <v>106.24016434818965</v>
      </c>
      <c r="P30" s="179">
        <f t="shared" ca="1" si="12"/>
        <v>5.1200079203946824</v>
      </c>
      <c r="Q30" s="179">
        <f t="shared" ca="1" si="13"/>
        <v>0</v>
      </c>
      <c r="R30" s="180">
        <f t="shared" ca="1" si="14"/>
        <v>478.36074000000002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425.3</v>
      </c>
      <c r="H31" s="181">
        <f t="shared" ca="1" si="2"/>
        <v>410.75474000000003</v>
      </c>
      <c r="I31" s="182">
        <f t="shared" ca="1" si="5"/>
        <v>318.70999999999998</v>
      </c>
      <c r="J31" s="179">
        <f t="shared" ca="1" si="6"/>
        <v>86.92</v>
      </c>
      <c r="K31" s="179">
        <f t="shared" ca="1" si="7"/>
        <v>5.12</v>
      </c>
      <c r="L31" s="179">
        <f t="shared" ca="1" si="8"/>
        <v>0</v>
      </c>
      <c r="M31" s="180">
        <f t="shared" ca="1" si="9"/>
        <v>410.75</v>
      </c>
      <c r="N31" s="178">
        <f t="shared" ca="1" si="10"/>
        <v>318.71367787072427</v>
      </c>
      <c r="O31" s="179">
        <f t="shared" ca="1" si="11"/>
        <v>86.921003045161299</v>
      </c>
      <c r="P31" s="179">
        <f t="shared" ca="1" si="12"/>
        <v>5.1200590841144251</v>
      </c>
      <c r="Q31" s="179">
        <f t="shared" ca="1" si="13"/>
        <v>0</v>
      </c>
      <c r="R31" s="180">
        <f t="shared" ca="1" si="14"/>
        <v>410.75473999999997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380</v>
      </c>
      <c r="H32" s="181">
        <f t="shared" ca="1" si="2"/>
        <v>367.00400000000002</v>
      </c>
      <c r="I32" s="182">
        <f t="shared" ca="1" si="5"/>
        <v>274.3</v>
      </c>
      <c r="J32" s="179">
        <f t="shared" ca="1" si="6"/>
        <v>87.54</v>
      </c>
      <c r="K32" s="179">
        <f t="shared" ca="1" si="7"/>
        <v>5.16</v>
      </c>
      <c r="L32" s="179">
        <f t="shared" ca="1" si="8"/>
        <v>0</v>
      </c>
      <c r="M32" s="180">
        <f t="shared" ca="1" si="9"/>
        <v>367.00000000000006</v>
      </c>
      <c r="N32" s="178">
        <f t="shared" ca="1" si="10"/>
        <v>274.30298964577656</v>
      </c>
      <c r="O32" s="179">
        <f t="shared" ca="1" si="11"/>
        <v>87.540954114441419</v>
      </c>
      <c r="P32" s="179">
        <f t="shared" ca="1" si="12"/>
        <v>5.1600562397820156</v>
      </c>
      <c r="Q32" s="179">
        <f t="shared" ca="1" si="13"/>
        <v>0</v>
      </c>
      <c r="R32" s="180">
        <f t="shared" ca="1" si="14"/>
        <v>367.00400000000002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380</v>
      </c>
      <c r="H33" s="181">
        <f t="shared" ca="1" si="2"/>
        <v>367.00400000000002</v>
      </c>
      <c r="I33" s="182">
        <f t="shared" ca="1" si="5"/>
        <v>274.3</v>
      </c>
      <c r="J33" s="179">
        <f t="shared" ca="1" si="6"/>
        <v>87.54</v>
      </c>
      <c r="K33" s="179">
        <f t="shared" ca="1" si="7"/>
        <v>5.16</v>
      </c>
      <c r="L33" s="179">
        <f t="shared" ca="1" si="8"/>
        <v>0</v>
      </c>
      <c r="M33" s="180">
        <f t="shared" ca="1" si="9"/>
        <v>367.00000000000006</v>
      </c>
      <c r="N33" s="178">
        <f t="shared" ca="1" si="10"/>
        <v>274.30298964577656</v>
      </c>
      <c r="O33" s="179">
        <f t="shared" ca="1" si="11"/>
        <v>87.540954114441419</v>
      </c>
      <c r="P33" s="179">
        <f t="shared" ca="1" si="12"/>
        <v>5.1600562397820156</v>
      </c>
      <c r="Q33" s="179">
        <f t="shared" ca="1" si="13"/>
        <v>0</v>
      </c>
      <c r="R33" s="180">
        <f t="shared" ca="1" si="14"/>
        <v>367.00400000000002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380</v>
      </c>
      <c r="H34" s="181">
        <f t="shared" ca="1" si="2"/>
        <v>367.00400000000002</v>
      </c>
      <c r="I34" s="182">
        <f t="shared" ca="1" si="5"/>
        <v>274.3</v>
      </c>
      <c r="J34" s="179">
        <f t="shared" ca="1" si="6"/>
        <v>87.54</v>
      </c>
      <c r="K34" s="179">
        <f t="shared" ca="1" si="7"/>
        <v>5.16</v>
      </c>
      <c r="L34" s="179">
        <f t="shared" ca="1" si="8"/>
        <v>0</v>
      </c>
      <c r="M34" s="180">
        <f t="shared" ca="1" si="9"/>
        <v>367.00000000000006</v>
      </c>
      <c r="N34" s="178">
        <f t="shared" ca="1" si="10"/>
        <v>274.30298964577656</v>
      </c>
      <c r="O34" s="179">
        <f t="shared" ca="1" si="11"/>
        <v>87.540954114441419</v>
      </c>
      <c r="P34" s="179">
        <f t="shared" ca="1" si="12"/>
        <v>5.1600562397820156</v>
      </c>
      <c r="Q34" s="179">
        <f t="shared" ca="1" si="13"/>
        <v>0</v>
      </c>
      <c r="R34" s="180">
        <f t="shared" ca="1" si="14"/>
        <v>367.00400000000002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380</v>
      </c>
      <c r="H35" s="181">
        <f t="shared" ca="1" si="2"/>
        <v>367.00400000000002</v>
      </c>
      <c r="I35" s="182">
        <f t="shared" ca="1" si="5"/>
        <v>276.10000000000002</v>
      </c>
      <c r="J35" s="179">
        <f t="shared" ca="1" si="6"/>
        <v>85.71</v>
      </c>
      <c r="K35" s="179">
        <f t="shared" ca="1" si="7"/>
        <v>5.19</v>
      </c>
      <c r="L35" s="179">
        <f t="shared" ca="1" si="8"/>
        <v>0</v>
      </c>
      <c r="M35" s="180">
        <f t="shared" ca="1" si="9"/>
        <v>367</v>
      </c>
      <c r="N35" s="178">
        <f t="shared" ca="1" si="10"/>
        <v>276.10300926430523</v>
      </c>
      <c r="O35" s="179">
        <f t="shared" ca="1" si="11"/>
        <v>85.710934168937328</v>
      </c>
      <c r="P35" s="179">
        <f t="shared" ca="1" si="12"/>
        <v>5.1900565667574936</v>
      </c>
      <c r="Q35" s="179">
        <f t="shared" ca="1" si="13"/>
        <v>0</v>
      </c>
      <c r="R35" s="180">
        <f t="shared" ca="1" si="14"/>
        <v>367.00400000000008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380</v>
      </c>
      <c r="H36" s="181">
        <f t="shared" ca="1" si="2"/>
        <v>367.00400000000002</v>
      </c>
      <c r="I36" s="182">
        <f t="shared" ca="1" si="5"/>
        <v>276.10000000000002</v>
      </c>
      <c r="J36" s="179">
        <f t="shared" ca="1" si="6"/>
        <v>85.71</v>
      </c>
      <c r="K36" s="179">
        <f t="shared" ca="1" si="7"/>
        <v>5.19</v>
      </c>
      <c r="L36" s="179">
        <f t="shared" ca="1" si="8"/>
        <v>0</v>
      </c>
      <c r="M36" s="180">
        <f t="shared" ca="1" si="9"/>
        <v>367</v>
      </c>
      <c r="N36" s="178">
        <f t="shared" ca="1" si="10"/>
        <v>276.10300926430523</v>
      </c>
      <c r="O36" s="179">
        <f t="shared" ca="1" si="11"/>
        <v>85.710934168937328</v>
      </c>
      <c r="P36" s="179">
        <f t="shared" ca="1" si="12"/>
        <v>5.1900565667574936</v>
      </c>
      <c r="Q36" s="179">
        <f t="shared" ca="1" si="13"/>
        <v>0</v>
      </c>
      <c r="R36" s="180">
        <f t="shared" ca="1" si="14"/>
        <v>367.00400000000008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380</v>
      </c>
      <c r="H37" s="181">
        <f t="shared" ca="1" si="2"/>
        <v>367.00400000000002</v>
      </c>
      <c r="I37" s="182">
        <f t="shared" ca="1" si="5"/>
        <v>276.10000000000002</v>
      </c>
      <c r="J37" s="179">
        <f t="shared" ca="1" si="6"/>
        <v>85.71</v>
      </c>
      <c r="K37" s="179">
        <f t="shared" ca="1" si="7"/>
        <v>5.19</v>
      </c>
      <c r="L37" s="179">
        <f t="shared" ca="1" si="8"/>
        <v>0</v>
      </c>
      <c r="M37" s="180">
        <f t="shared" ca="1" si="9"/>
        <v>367</v>
      </c>
      <c r="N37" s="178">
        <f t="shared" ca="1" si="10"/>
        <v>276.10300926430523</v>
      </c>
      <c r="O37" s="179">
        <f t="shared" ca="1" si="11"/>
        <v>85.710934168937328</v>
      </c>
      <c r="P37" s="179">
        <f t="shared" ca="1" si="12"/>
        <v>5.1900565667574936</v>
      </c>
      <c r="Q37" s="179">
        <f t="shared" ca="1" si="13"/>
        <v>0</v>
      </c>
      <c r="R37" s="180">
        <f t="shared" ca="1" si="14"/>
        <v>367.00400000000008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380</v>
      </c>
      <c r="H38" s="181">
        <f t="shared" ca="1" si="2"/>
        <v>367.00400000000002</v>
      </c>
      <c r="I38" s="182">
        <f t="shared" ca="1" si="5"/>
        <v>276.10000000000002</v>
      </c>
      <c r="J38" s="179">
        <f t="shared" ca="1" si="6"/>
        <v>85.71</v>
      </c>
      <c r="K38" s="179">
        <f t="shared" ca="1" si="7"/>
        <v>5.19</v>
      </c>
      <c r="L38" s="179">
        <f t="shared" ca="1" si="8"/>
        <v>0</v>
      </c>
      <c r="M38" s="180">
        <f t="shared" ca="1" si="9"/>
        <v>367</v>
      </c>
      <c r="N38" s="178">
        <f t="shared" ca="1" si="10"/>
        <v>276.10300926430523</v>
      </c>
      <c r="O38" s="179">
        <f t="shared" ca="1" si="11"/>
        <v>85.710934168937328</v>
      </c>
      <c r="P38" s="179">
        <f t="shared" ca="1" si="12"/>
        <v>5.1900565667574936</v>
      </c>
      <c r="Q38" s="179">
        <f t="shared" ca="1" si="13"/>
        <v>0</v>
      </c>
      <c r="R38" s="180">
        <f t="shared" ca="1" si="14"/>
        <v>367.00400000000008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380</v>
      </c>
      <c r="H39" s="181">
        <f t="shared" ca="1" si="2"/>
        <v>367.00400000000002</v>
      </c>
      <c r="I39" s="182">
        <f t="shared" ca="1" si="5"/>
        <v>276.10000000000002</v>
      </c>
      <c r="J39" s="179">
        <f t="shared" ca="1" si="6"/>
        <v>85.71</v>
      </c>
      <c r="K39" s="179">
        <f t="shared" ca="1" si="7"/>
        <v>5.19</v>
      </c>
      <c r="L39" s="179">
        <f t="shared" ca="1" si="8"/>
        <v>0</v>
      </c>
      <c r="M39" s="180">
        <f t="shared" ca="1" si="9"/>
        <v>367</v>
      </c>
      <c r="N39" s="178">
        <f t="shared" ca="1" si="10"/>
        <v>276.10300926430523</v>
      </c>
      <c r="O39" s="179">
        <f t="shared" ca="1" si="11"/>
        <v>85.710934168937328</v>
      </c>
      <c r="P39" s="179">
        <f t="shared" ca="1" si="12"/>
        <v>5.1900565667574936</v>
      </c>
      <c r="Q39" s="179">
        <f t="shared" ca="1" si="13"/>
        <v>0</v>
      </c>
      <c r="R39" s="180">
        <f t="shared" ca="1" si="14"/>
        <v>367.00400000000008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380</v>
      </c>
      <c r="H40" s="181">
        <f t="shared" ca="1" si="2"/>
        <v>367.00400000000002</v>
      </c>
      <c r="I40" s="182">
        <f t="shared" ca="1" si="5"/>
        <v>276.10000000000002</v>
      </c>
      <c r="J40" s="179">
        <f t="shared" ca="1" si="6"/>
        <v>85.71</v>
      </c>
      <c r="K40" s="179">
        <f t="shared" ca="1" si="7"/>
        <v>5.19</v>
      </c>
      <c r="L40" s="179">
        <f t="shared" ca="1" si="8"/>
        <v>0</v>
      </c>
      <c r="M40" s="180">
        <f t="shared" ca="1" si="9"/>
        <v>367</v>
      </c>
      <c r="N40" s="178">
        <f t="shared" ca="1" si="10"/>
        <v>276.10300926430523</v>
      </c>
      <c r="O40" s="179">
        <f t="shared" ca="1" si="11"/>
        <v>85.710934168937328</v>
      </c>
      <c r="P40" s="179">
        <f t="shared" ca="1" si="12"/>
        <v>5.1900565667574936</v>
      </c>
      <c r="Q40" s="179">
        <f t="shared" ca="1" si="13"/>
        <v>0</v>
      </c>
      <c r="R40" s="180">
        <f t="shared" ca="1" si="14"/>
        <v>367.00400000000008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380</v>
      </c>
      <c r="H41" s="181">
        <f t="shared" ca="1" si="2"/>
        <v>367.00400000000002</v>
      </c>
      <c r="I41" s="182">
        <f t="shared" ca="1" si="5"/>
        <v>276.10000000000002</v>
      </c>
      <c r="J41" s="179">
        <f t="shared" ca="1" si="6"/>
        <v>85.71</v>
      </c>
      <c r="K41" s="179">
        <f t="shared" ca="1" si="7"/>
        <v>5.19</v>
      </c>
      <c r="L41" s="179">
        <f t="shared" ca="1" si="8"/>
        <v>0</v>
      </c>
      <c r="M41" s="180">
        <f t="shared" ca="1" si="9"/>
        <v>367</v>
      </c>
      <c r="N41" s="178">
        <f t="shared" ca="1" si="10"/>
        <v>276.10300926430523</v>
      </c>
      <c r="O41" s="179">
        <f t="shared" ca="1" si="11"/>
        <v>85.710934168937328</v>
      </c>
      <c r="P41" s="179">
        <f t="shared" ca="1" si="12"/>
        <v>5.1900565667574936</v>
      </c>
      <c r="Q41" s="179">
        <f t="shared" ca="1" si="13"/>
        <v>0</v>
      </c>
      <c r="R41" s="180">
        <f t="shared" ca="1" si="14"/>
        <v>367.00400000000008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380</v>
      </c>
      <c r="H42" s="181">
        <f t="shared" ca="1" si="2"/>
        <v>367.00400000000002</v>
      </c>
      <c r="I42" s="182">
        <f t="shared" ca="1" si="5"/>
        <v>276.10000000000002</v>
      </c>
      <c r="J42" s="179">
        <f t="shared" ca="1" si="6"/>
        <v>85.71</v>
      </c>
      <c r="K42" s="179">
        <f t="shared" ca="1" si="7"/>
        <v>5.19</v>
      </c>
      <c r="L42" s="179">
        <f t="shared" ca="1" si="8"/>
        <v>0</v>
      </c>
      <c r="M42" s="180">
        <f t="shared" ca="1" si="9"/>
        <v>367</v>
      </c>
      <c r="N42" s="178">
        <f t="shared" ca="1" si="10"/>
        <v>276.10300926430523</v>
      </c>
      <c r="O42" s="179">
        <f t="shared" ca="1" si="11"/>
        <v>85.710934168937328</v>
      </c>
      <c r="P42" s="179">
        <f t="shared" ca="1" si="12"/>
        <v>5.1900565667574936</v>
      </c>
      <c r="Q42" s="179">
        <f t="shared" ca="1" si="13"/>
        <v>0</v>
      </c>
      <c r="R42" s="180">
        <f t="shared" ca="1" si="14"/>
        <v>367.00400000000008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380.19260000000003</v>
      </c>
      <c r="H43" s="181">
        <f t="shared" ca="1" si="2"/>
        <v>367.19001300000002</v>
      </c>
      <c r="I43" s="182">
        <f t="shared" ca="1" si="5"/>
        <v>272.36</v>
      </c>
      <c r="J43" s="179">
        <f t="shared" ca="1" si="6"/>
        <v>86.92</v>
      </c>
      <c r="K43" s="179">
        <f t="shared" ca="1" si="7"/>
        <v>5.12</v>
      </c>
      <c r="L43" s="179">
        <f t="shared" ca="1" si="8"/>
        <v>2.79</v>
      </c>
      <c r="M43" s="180">
        <f t="shared" ca="1" si="9"/>
        <v>367.19000000000005</v>
      </c>
      <c r="N43" s="178">
        <f t="shared" ca="1" si="10"/>
        <v>272.36000964263729</v>
      </c>
      <c r="O43" s="179">
        <f t="shared" ca="1" si="11"/>
        <v>86.92000307731692</v>
      </c>
      <c r="P43" s="179">
        <f t="shared" ca="1" si="12"/>
        <v>5.1200001812685523</v>
      </c>
      <c r="Q43" s="179">
        <f t="shared" ca="1" si="13"/>
        <v>2.7900000987771998</v>
      </c>
      <c r="R43" s="180">
        <f t="shared" ca="1" si="14"/>
        <v>367.19001300000002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394.19260000000003</v>
      </c>
      <c r="H44" s="181">
        <f t="shared" ca="1" si="2"/>
        <v>380.71121299999999</v>
      </c>
      <c r="I44" s="182">
        <f t="shared" ca="1" si="5"/>
        <v>282.10000000000002</v>
      </c>
      <c r="J44" s="179">
        <f t="shared" ca="1" si="6"/>
        <v>90.42</v>
      </c>
      <c r="K44" s="179">
        <f t="shared" ca="1" si="7"/>
        <v>5.3</v>
      </c>
      <c r="L44" s="179">
        <f t="shared" ca="1" si="8"/>
        <v>2.89</v>
      </c>
      <c r="M44" s="180">
        <f t="shared" ca="1" si="9"/>
        <v>380.71000000000004</v>
      </c>
      <c r="N44" s="178">
        <f t="shared" ca="1" si="10"/>
        <v>282.10089881353258</v>
      </c>
      <c r="O44" s="179">
        <f t="shared" ca="1" si="11"/>
        <v>90.420288091880948</v>
      </c>
      <c r="P44" s="179">
        <f t="shared" ca="1" si="12"/>
        <v>5.3000168866066026</v>
      </c>
      <c r="Q44" s="179">
        <f t="shared" ca="1" si="13"/>
        <v>2.8900092079798267</v>
      </c>
      <c r="R44" s="180">
        <f t="shared" ca="1" si="14"/>
        <v>380.71121299999993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394.19260000000003</v>
      </c>
      <c r="H45" s="181">
        <f t="shared" ca="1" si="2"/>
        <v>380.71121299999999</v>
      </c>
      <c r="I45" s="182">
        <f t="shared" ca="1" si="5"/>
        <v>282.10000000000002</v>
      </c>
      <c r="J45" s="179">
        <f t="shared" ca="1" si="6"/>
        <v>90.42</v>
      </c>
      <c r="K45" s="179">
        <f t="shared" ca="1" si="7"/>
        <v>5.3</v>
      </c>
      <c r="L45" s="179">
        <f t="shared" ca="1" si="8"/>
        <v>2.89</v>
      </c>
      <c r="M45" s="180">
        <f t="shared" ca="1" si="9"/>
        <v>380.71000000000004</v>
      </c>
      <c r="N45" s="178">
        <f t="shared" ca="1" si="10"/>
        <v>282.10089881353258</v>
      </c>
      <c r="O45" s="179">
        <f t="shared" ca="1" si="11"/>
        <v>90.420288091880948</v>
      </c>
      <c r="P45" s="179">
        <f t="shared" ca="1" si="12"/>
        <v>5.3000168866066026</v>
      </c>
      <c r="Q45" s="179">
        <f t="shared" ca="1" si="13"/>
        <v>2.8900092079798267</v>
      </c>
      <c r="R45" s="180">
        <f t="shared" ca="1" si="14"/>
        <v>380.71121299999993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400.19260000000003</v>
      </c>
      <c r="H46" s="181">
        <f t="shared" ca="1" si="2"/>
        <v>386.506013</v>
      </c>
      <c r="I46" s="182">
        <f t="shared" ca="1" si="5"/>
        <v>286.49</v>
      </c>
      <c r="J46" s="179">
        <f t="shared" ca="1" si="6"/>
        <v>91.83</v>
      </c>
      <c r="K46" s="179">
        <f t="shared" ca="1" si="7"/>
        <v>5.3</v>
      </c>
      <c r="L46" s="179">
        <f t="shared" ca="1" si="8"/>
        <v>2.89</v>
      </c>
      <c r="M46" s="180">
        <f t="shared" ca="1" si="9"/>
        <v>386.51</v>
      </c>
      <c r="N46" s="178">
        <f t="shared" ca="1" si="10"/>
        <v>286.48704474494838</v>
      </c>
      <c r="O46" s="179">
        <f t="shared" ca="1" si="11"/>
        <v>91.829052738066281</v>
      </c>
      <c r="P46" s="179">
        <f t="shared" ca="1" si="12"/>
        <v>5.2999453284520452</v>
      </c>
      <c r="Q46" s="179">
        <f t="shared" ca="1" si="13"/>
        <v>2.8899701885332854</v>
      </c>
      <c r="R46" s="180">
        <f t="shared" ca="1" si="14"/>
        <v>386.50601300000005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380.19260000000003</v>
      </c>
      <c r="H47" s="181">
        <f t="shared" ca="1" si="2"/>
        <v>367.19001300000002</v>
      </c>
      <c r="I47" s="182">
        <f t="shared" ca="1" si="5"/>
        <v>272.36</v>
      </c>
      <c r="J47" s="179">
        <f t="shared" ca="1" si="6"/>
        <v>86.92</v>
      </c>
      <c r="K47" s="179">
        <f t="shared" ca="1" si="7"/>
        <v>5.12</v>
      </c>
      <c r="L47" s="179">
        <f t="shared" ca="1" si="8"/>
        <v>2.79</v>
      </c>
      <c r="M47" s="180">
        <f t="shared" ca="1" si="9"/>
        <v>367.19000000000005</v>
      </c>
      <c r="N47" s="178">
        <f t="shared" ca="1" si="10"/>
        <v>272.36000964263729</v>
      </c>
      <c r="O47" s="179">
        <f t="shared" ca="1" si="11"/>
        <v>86.92000307731692</v>
      </c>
      <c r="P47" s="179">
        <f t="shared" ca="1" si="12"/>
        <v>5.1200001812685523</v>
      </c>
      <c r="Q47" s="179">
        <f t="shared" ca="1" si="13"/>
        <v>2.7900000987771998</v>
      </c>
      <c r="R47" s="180">
        <f t="shared" ca="1" si="14"/>
        <v>367.19001300000002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380.19260000000003</v>
      </c>
      <c r="H48" s="181">
        <f t="shared" ca="1" si="2"/>
        <v>367.19001300000002</v>
      </c>
      <c r="I48" s="182">
        <f t="shared" ca="1" si="5"/>
        <v>272.36</v>
      </c>
      <c r="J48" s="179">
        <f t="shared" ca="1" si="6"/>
        <v>86.92</v>
      </c>
      <c r="K48" s="179">
        <f t="shared" ca="1" si="7"/>
        <v>5.12</v>
      </c>
      <c r="L48" s="179">
        <f t="shared" ca="1" si="8"/>
        <v>2.79</v>
      </c>
      <c r="M48" s="180">
        <f t="shared" ca="1" si="9"/>
        <v>367.19000000000005</v>
      </c>
      <c r="N48" s="178">
        <f t="shared" ca="1" si="10"/>
        <v>272.36000964263729</v>
      </c>
      <c r="O48" s="179">
        <f t="shared" ca="1" si="11"/>
        <v>86.92000307731692</v>
      </c>
      <c r="P48" s="179">
        <f t="shared" ca="1" si="12"/>
        <v>5.1200001812685523</v>
      </c>
      <c r="Q48" s="179">
        <f t="shared" ca="1" si="13"/>
        <v>2.7900000987771998</v>
      </c>
      <c r="R48" s="180">
        <f t="shared" ca="1" si="14"/>
        <v>367.19001300000002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380.19260000000003</v>
      </c>
      <c r="H49" s="181">
        <f t="shared" ca="1" si="2"/>
        <v>367.19001300000002</v>
      </c>
      <c r="I49" s="182">
        <f t="shared" ca="1" si="5"/>
        <v>272.36</v>
      </c>
      <c r="J49" s="179">
        <f t="shared" ca="1" si="6"/>
        <v>86.92</v>
      </c>
      <c r="K49" s="179">
        <f t="shared" ca="1" si="7"/>
        <v>5.12</v>
      </c>
      <c r="L49" s="179">
        <f t="shared" ca="1" si="8"/>
        <v>2.79</v>
      </c>
      <c r="M49" s="180">
        <f t="shared" ca="1" si="9"/>
        <v>367.19000000000005</v>
      </c>
      <c r="N49" s="178">
        <f t="shared" ca="1" si="10"/>
        <v>272.36000964263729</v>
      </c>
      <c r="O49" s="179">
        <f t="shared" ca="1" si="11"/>
        <v>86.92000307731692</v>
      </c>
      <c r="P49" s="179">
        <f t="shared" ca="1" si="12"/>
        <v>5.1200001812685523</v>
      </c>
      <c r="Q49" s="179">
        <f t="shared" ca="1" si="13"/>
        <v>2.7900000987771998</v>
      </c>
      <c r="R49" s="180">
        <f t="shared" ca="1" si="14"/>
        <v>367.19001300000002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380.19260000000003</v>
      </c>
      <c r="H50" s="181">
        <f t="shared" ca="1" si="2"/>
        <v>367.19001300000002</v>
      </c>
      <c r="I50" s="182">
        <f t="shared" ca="1" si="5"/>
        <v>272.36</v>
      </c>
      <c r="J50" s="179">
        <f t="shared" ca="1" si="6"/>
        <v>86.92</v>
      </c>
      <c r="K50" s="179">
        <f t="shared" ca="1" si="7"/>
        <v>5.12</v>
      </c>
      <c r="L50" s="179">
        <f t="shared" ca="1" si="8"/>
        <v>2.79</v>
      </c>
      <c r="M50" s="180">
        <f t="shared" ca="1" si="9"/>
        <v>367.19000000000005</v>
      </c>
      <c r="N50" s="178">
        <f t="shared" ca="1" si="10"/>
        <v>272.36000964263729</v>
      </c>
      <c r="O50" s="179">
        <f t="shared" ca="1" si="11"/>
        <v>86.92000307731692</v>
      </c>
      <c r="P50" s="179">
        <f t="shared" ca="1" si="12"/>
        <v>5.1200001812685523</v>
      </c>
      <c r="Q50" s="179">
        <f t="shared" ca="1" si="13"/>
        <v>2.7900000987771998</v>
      </c>
      <c r="R50" s="180">
        <f t="shared" ca="1" si="14"/>
        <v>367.19001300000002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428.19260000000003</v>
      </c>
      <c r="H51" s="181">
        <f t="shared" ca="1" si="2"/>
        <v>413.54841299999998</v>
      </c>
      <c r="I51" s="182">
        <f t="shared" ca="1" si="5"/>
        <v>318.72000000000003</v>
      </c>
      <c r="J51" s="179">
        <f t="shared" ca="1" si="6"/>
        <v>86.92</v>
      </c>
      <c r="K51" s="179">
        <f t="shared" ca="1" si="7"/>
        <v>5.12</v>
      </c>
      <c r="L51" s="179">
        <f t="shared" ca="1" si="8"/>
        <v>2.79</v>
      </c>
      <c r="M51" s="180">
        <f t="shared" ca="1" si="9"/>
        <v>413.55000000000007</v>
      </c>
      <c r="N51" s="178">
        <f t="shared" ca="1" si="10"/>
        <v>318.71877691055494</v>
      </c>
      <c r="O51" s="179">
        <f t="shared" ca="1" si="11"/>
        <v>86.9196664441059</v>
      </c>
      <c r="P51" s="179">
        <f t="shared" ca="1" si="12"/>
        <v>5.1199803519767855</v>
      </c>
      <c r="Q51" s="179">
        <f t="shared" ca="1" si="13"/>
        <v>2.7899892933623498</v>
      </c>
      <c r="R51" s="180">
        <f t="shared" ca="1" si="14"/>
        <v>413.54841299999993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478.19260000000003</v>
      </c>
      <c r="H52" s="181">
        <f t="shared" ca="1" si="2"/>
        <v>461.838413</v>
      </c>
      <c r="I52" s="182">
        <f t="shared" ca="1" si="5"/>
        <v>367.01</v>
      </c>
      <c r="J52" s="179">
        <f t="shared" ca="1" si="6"/>
        <v>86.92</v>
      </c>
      <c r="K52" s="179">
        <f t="shared" ca="1" si="7"/>
        <v>5.12</v>
      </c>
      <c r="L52" s="179">
        <f t="shared" ca="1" si="8"/>
        <v>2.79</v>
      </c>
      <c r="M52" s="180">
        <f t="shared" ca="1" si="9"/>
        <v>461.84000000000003</v>
      </c>
      <c r="N52" s="178">
        <f t="shared" ca="1" si="10"/>
        <v>367.00873886005974</v>
      </c>
      <c r="O52" s="179">
        <f t="shared" ca="1" si="11"/>
        <v>86.919701320717124</v>
      </c>
      <c r="P52" s="179">
        <f t="shared" ca="1" si="12"/>
        <v>5.1199824063745014</v>
      </c>
      <c r="Q52" s="179">
        <f t="shared" ca="1" si="13"/>
        <v>2.7899904128486055</v>
      </c>
      <c r="R52" s="180">
        <f t="shared" ca="1" si="14"/>
        <v>461.838413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508.19260000000003</v>
      </c>
      <c r="H53" s="181">
        <f t="shared" ca="1" si="2"/>
        <v>490.81241299999999</v>
      </c>
      <c r="I53" s="182">
        <f t="shared" ca="1" si="5"/>
        <v>395.98</v>
      </c>
      <c r="J53" s="179">
        <f t="shared" ca="1" si="6"/>
        <v>86.92</v>
      </c>
      <c r="K53" s="179">
        <f t="shared" ca="1" si="7"/>
        <v>5.12</v>
      </c>
      <c r="L53" s="179">
        <f t="shared" ca="1" si="8"/>
        <v>2.79</v>
      </c>
      <c r="M53" s="180">
        <f t="shared" ca="1" si="9"/>
        <v>490.81000000000006</v>
      </c>
      <c r="N53" s="178">
        <f t="shared" ca="1" si="10"/>
        <v>395.98194678132063</v>
      </c>
      <c r="O53" s="179">
        <f t="shared" ca="1" si="11"/>
        <v>86.920427330249979</v>
      </c>
      <c r="P53" s="179">
        <f t="shared" ca="1" si="12"/>
        <v>5.1200251717772653</v>
      </c>
      <c r="Q53" s="179">
        <f t="shared" ca="1" si="13"/>
        <v>2.7900137166520644</v>
      </c>
      <c r="R53" s="180">
        <f t="shared" ca="1" si="14"/>
        <v>490.81241299999999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508.19260000000003</v>
      </c>
      <c r="H54" s="181">
        <f t="shared" ca="1" si="2"/>
        <v>490.81241299999999</v>
      </c>
      <c r="I54" s="182">
        <f t="shared" ca="1" si="5"/>
        <v>395.98</v>
      </c>
      <c r="J54" s="179">
        <f t="shared" ca="1" si="6"/>
        <v>86.92</v>
      </c>
      <c r="K54" s="179">
        <f t="shared" ca="1" si="7"/>
        <v>5.12</v>
      </c>
      <c r="L54" s="179">
        <f t="shared" ca="1" si="8"/>
        <v>2.79</v>
      </c>
      <c r="M54" s="180">
        <f t="shared" ca="1" si="9"/>
        <v>490.81000000000006</v>
      </c>
      <c r="N54" s="178">
        <f t="shared" ca="1" si="10"/>
        <v>395.98194678132063</v>
      </c>
      <c r="O54" s="179">
        <f t="shared" ca="1" si="11"/>
        <v>86.920427330249979</v>
      </c>
      <c r="P54" s="179">
        <f t="shared" ca="1" si="12"/>
        <v>5.1200251717772653</v>
      </c>
      <c r="Q54" s="179">
        <f t="shared" ca="1" si="13"/>
        <v>2.7900137166520644</v>
      </c>
      <c r="R54" s="180">
        <f t="shared" ca="1" si="14"/>
        <v>490.81241299999999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508.19260000000003</v>
      </c>
      <c r="H55" s="181">
        <f t="shared" ca="1" si="2"/>
        <v>490.81241299999999</v>
      </c>
      <c r="I55" s="182">
        <f t="shared" ca="1" si="5"/>
        <v>395.98</v>
      </c>
      <c r="J55" s="179">
        <f t="shared" ca="1" si="6"/>
        <v>86.92</v>
      </c>
      <c r="K55" s="179">
        <f t="shared" ca="1" si="7"/>
        <v>5.12</v>
      </c>
      <c r="L55" s="179">
        <f t="shared" ca="1" si="8"/>
        <v>2.79</v>
      </c>
      <c r="M55" s="180">
        <f t="shared" ca="1" si="9"/>
        <v>490.81000000000006</v>
      </c>
      <c r="N55" s="178">
        <f t="shared" ca="1" si="10"/>
        <v>395.98194678132063</v>
      </c>
      <c r="O55" s="179">
        <f t="shared" ca="1" si="11"/>
        <v>86.920427330249979</v>
      </c>
      <c r="P55" s="179">
        <f t="shared" ca="1" si="12"/>
        <v>5.1200251717772653</v>
      </c>
      <c r="Q55" s="179">
        <f t="shared" ca="1" si="13"/>
        <v>2.7900137166520644</v>
      </c>
      <c r="R55" s="180">
        <f t="shared" ca="1" si="14"/>
        <v>490.81241299999999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558.19259999999997</v>
      </c>
      <c r="H56" s="181">
        <f t="shared" ca="1" si="2"/>
        <v>539.10241299999996</v>
      </c>
      <c r="I56" s="182">
        <f t="shared" ca="1" si="5"/>
        <v>444.27</v>
      </c>
      <c r="J56" s="179">
        <f t="shared" ca="1" si="6"/>
        <v>86.92</v>
      </c>
      <c r="K56" s="179">
        <f t="shared" ca="1" si="7"/>
        <v>5.12</v>
      </c>
      <c r="L56" s="179">
        <f t="shared" ca="1" si="8"/>
        <v>2.79</v>
      </c>
      <c r="M56" s="180">
        <f t="shared" ca="1" si="9"/>
        <v>539.09999999999991</v>
      </c>
      <c r="N56" s="178">
        <f t="shared" ca="1" si="10"/>
        <v>444.27198854296051</v>
      </c>
      <c r="O56" s="179">
        <f t="shared" ca="1" si="11"/>
        <v>86.920389052049728</v>
      </c>
      <c r="P56" s="179">
        <f t="shared" ca="1" si="12"/>
        <v>5.1200229170098321</v>
      </c>
      <c r="Q56" s="179">
        <f t="shared" ca="1" si="13"/>
        <v>2.790012487979967</v>
      </c>
      <c r="R56" s="180">
        <f t="shared" ca="1" si="14"/>
        <v>539.10241300000007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610.46249999999998</v>
      </c>
      <c r="H57" s="181">
        <f t="shared" ca="1" si="2"/>
        <v>589.58468200000004</v>
      </c>
      <c r="I57" s="182">
        <f t="shared" ca="1" si="5"/>
        <v>494.75</v>
      </c>
      <c r="J57" s="179">
        <f t="shared" ca="1" si="6"/>
        <v>86.92</v>
      </c>
      <c r="K57" s="179">
        <f t="shared" ca="1" si="7"/>
        <v>5.12</v>
      </c>
      <c r="L57" s="179">
        <f t="shared" ca="1" si="8"/>
        <v>2.79</v>
      </c>
      <c r="M57" s="180">
        <f t="shared" ca="1" si="9"/>
        <v>589.57999999999993</v>
      </c>
      <c r="N57" s="178">
        <f t="shared" ca="1" si="10"/>
        <v>494.75392893161245</v>
      </c>
      <c r="O57" s="179">
        <f t="shared" ca="1" si="11"/>
        <v>86.920690253129365</v>
      </c>
      <c r="P57" s="179">
        <f t="shared" ca="1" si="12"/>
        <v>5.1200406591811127</v>
      </c>
      <c r="Q57" s="179">
        <f t="shared" ca="1" si="13"/>
        <v>2.790022156077208</v>
      </c>
      <c r="R57" s="180">
        <f t="shared" ca="1" si="14"/>
        <v>589.58468200000004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610.46249999999998</v>
      </c>
      <c r="H58" s="181">
        <f t="shared" ca="1" si="2"/>
        <v>589.58468200000004</v>
      </c>
      <c r="I58" s="182">
        <f t="shared" ca="1" si="5"/>
        <v>494.75</v>
      </c>
      <c r="J58" s="179">
        <f t="shared" ca="1" si="6"/>
        <v>86.92</v>
      </c>
      <c r="K58" s="179">
        <f t="shared" ca="1" si="7"/>
        <v>5.12</v>
      </c>
      <c r="L58" s="179">
        <f t="shared" ca="1" si="8"/>
        <v>2.79</v>
      </c>
      <c r="M58" s="180">
        <f t="shared" ca="1" si="9"/>
        <v>589.57999999999993</v>
      </c>
      <c r="N58" s="178">
        <f t="shared" ca="1" si="10"/>
        <v>494.75392893161245</v>
      </c>
      <c r="O58" s="179">
        <f t="shared" ca="1" si="11"/>
        <v>86.920690253129365</v>
      </c>
      <c r="P58" s="179">
        <f t="shared" ca="1" si="12"/>
        <v>5.1200406591811127</v>
      </c>
      <c r="Q58" s="179">
        <f t="shared" ca="1" si="13"/>
        <v>2.790022156077208</v>
      </c>
      <c r="R58" s="180">
        <f t="shared" ca="1" si="14"/>
        <v>589.58468200000004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610.46249999999998</v>
      </c>
      <c r="H59" s="181">
        <f t="shared" ca="1" si="2"/>
        <v>589.58468200000004</v>
      </c>
      <c r="I59" s="182">
        <f t="shared" ca="1" si="5"/>
        <v>494.75</v>
      </c>
      <c r="J59" s="179">
        <f t="shared" ca="1" si="6"/>
        <v>86.92</v>
      </c>
      <c r="K59" s="179">
        <f t="shared" ca="1" si="7"/>
        <v>5.12</v>
      </c>
      <c r="L59" s="179">
        <f t="shared" ca="1" si="8"/>
        <v>2.79</v>
      </c>
      <c r="M59" s="180">
        <f t="shared" ca="1" si="9"/>
        <v>589.57999999999993</v>
      </c>
      <c r="N59" s="178">
        <f t="shared" ca="1" si="10"/>
        <v>494.75392893161245</v>
      </c>
      <c r="O59" s="179">
        <f t="shared" ca="1" si="11"/>
        <v>86.920690253129365</v>
      </c>
      <c r="P59" s="179">
        <f t="shared" ca="1" si="12"/>
        <v>5.1200406591811127</v>
      </c>
      <c r="Q59" s="179">
        <f t="shared" ca="1" si="13"/>
        <v>2.790022156077208</v>
      </c>
      <c r="R59" s="180">
        <f t="shared" ca="1" si="14"/>
        <v>589.58468200000004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641.33252000000005</v>
      </c>
      <c r="H60" s="181">
        <f t="shared" ca="1" si="2"/>
        <v>619.39894800000002</v>
      </c>
      <c r="I60" s="182">
        <f t="shared" ca="1" si="5"/>
        <v>493.88</v>
      </c>
      <c r="J60" s="179">
        <f t="shared" ca="1" si="6"/>
        <v>117.62</v>
      </c>
      <c r="K60" s="179">
        <f t="shared" ca="1" si="7"/>
        <v>5.1100000000000003</v>
      </c>
      <c r="L60" s="179">
        <f t="shared" ca="1" si="8"/>
        <v>2.79</v>
      </c>
      <c r="M60" s="180">
        <f t="shared" ca="1" si="9"/>
        <v>619.4</v>
      </c>
      <c r="N60" s="178">
        <f t="shared" ca="1" si="10"/>
        <v>493.87916118540528</v>
      </c>
      <c r="O60" s="179">
        <f t="shared" ca="1" si="11"/>
        <v>117.61980023209559</v>
      </c>
      <c r="P60" s="179">
        <f t="shared" ca="1" si="12"/>
        <v>5.1099913210849213</v>
      </c>
      <c r="Q60" s="179">
        <f t="shared" ca="1" si="13"/>
        <v>2.7899952614142722</v>
      </c>
      <c r="R60" s="180">
        <f t="shared" ca="1" si="14"/>
        <v>619.39894800000002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684.65329999999994</v>
      </c>
      <c r="H61" s="181">
        <f t="shared" ca="1" si="2"/>
        <v>661.238157</v>
      </c>
      <c r="I61" s="182">
        <f t="shared" ca="1" si="5"/>
        <v>494.75</v>
      </c>
      <c r="J61" s="179">
        <f t="shared" ca="1" si="6"/>
        <v>158.58000000000001</v>
      </c>
      <c r="K61" s="179">
        <f t="shared" ca="1" si="7"/>
        <v>5.12</v>
      </c>
      <c r="L61" s="179">
        <f t="shared" ca="1" si="8"/>
        <v>2.79</v>
      </c>
      <c r="M61" s="180">
        <f t="shared" ca="1" si="9"/>
        <v>661.24</v>
      </c>
      <c r="N61" s="178">
        <f t="shared" ca="1" si="10"/>
        <v>494.74862103888148</v>
      </c>
      <c r="O61" s="179">
        <f t="shared" ca="1" si="11"/>
        <v>158.57955800777327</v>
      </c>
      <c r="P61" s="179">
        <f t="shared" ca="1" si="12"/>
        <v>5.1199857295989357</v>
      </c>
      <c r="Q61" s="179">
        <f t="shared" ca="1" si="13"/>
        <v>2.7899922237462946</v>
      </c>
      <c r="R61" s="180">
        <f t="shared" ca="1" si="14"/>
        <v>661.238157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684.65329999999994</v>
      </c>
      <c r="H62" s="181">
        <f t="shared" ca="1" si="2"/>
        <v>661.238157</v>
      </c>
      <c r="I62" s="182">
        <f t="shared" ca="1" si="5"/>
        <v>494.75</v>
      </c>
      <c r="J62" s="179">
        <f t="shared" ca="1" si="6"/>
        <v>158.58000000000001</v>
      </c>
      <c r="K62" s="179">
        <f t="shared" ca="1" si="7"/>
        <v>5.12</v>
      </c>
      <c r="L62" s="179">
        <f t="shared" ca="1" si="8"/>
        <v>2.79</v>
      </c>
      <c r="M62" s="180">
        <f t="shared" ca="1" si="9"/>
        <v>661.24</v>
      </c>
      <c r="N62" s="178">
        <f t="shared" ca="1" si="10"/>
        <v>494.74862103888148</v>
      </c>
      <c r="O62" s="179">
        <f t="shared" ca="1" si="11"/>
        <v>158.57955800777327</v>
      </c>
      <c r="P62" s="179">
        <f t="shared" ca="1" si="12"/>
        <v>5.1199857295989357</v>
      </c>
      <c r="Q62" s="179">
        <f t="shared" ca="1" si="13"/>
        <v>2.7899922237462946</v>
      </c>
      <c r="R62" s="180">
        <f t="shared" ca="1" si="14"/>
        <v>661.238157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684.65329999999994</v>
      </c>
      <c r="H63" s="181">
        <f t="shared" ca="1" si="2"/>
        <v>661.238157</v>
      </c>
      <c r="I63" s="182">
        <f t="shared" ca="1" si="5"/>
        <v>494.75</v>
      </c>
      <c r="J63" s="179">
        <f t="shared" ca="1" si="6"/>
        <v>158.58000000000001</v>
      </c>
      <c r="K63" s="179">
        <f t="shared" ca="1" si="7"/>
        <v>5.12</v>
      </c>
      <c r="L63" s="179">
        <f t="shared" ca="1" si="8"/>
        <v>2.79</v>
      </c>
      <c r="M63" s="180">
        <f t="shared" ca="1" si="9"/>
        <v>661.24</v>
      </c>
      <c r="N63" s="178">
        <f t="shared" ca="1" si="10"/>
        <v>494.74862103888148</v>
      </c>
      <c r="O63" s="179">
        <f t="shared" ca="1" si="11"/>
        <v>158.57955800777327</v>
      </c>
      <c r="P63" s="179">
        <f t="shared" ca="1" si="12"/>
        <v>5.1199857295989357</v>
      </c>
      <c r="Q63" s="179">
        <f t="shared" ca="1" si="13"/>
        <v>2.7899922237462946</v>
      </c>
      <c r="R63" s="180">
        <f t="shared" ca="1" si="14"/>
        <v>661.238157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684.65329999999994</v>
      </c>
      <c r="H64" s="181">
        <f t="shared" ca="1" si="2"/>
        <v>661.238157</v>
      </c>
      <c r="I64" s="182">
        <f t="shared" ca="1" si="5"/>
        <v>494.75</v>
      </c>
      <c r="J64" s="179">
        <f t="shared" ca="1" si="6"/>
        <v>158.58000000000001</v>
      </c>
      <c r="K64" s="179">
        <f t="shared" ca="1" si="7"/>
        <v>5.12</v>
      </c>
      <c r="L64" s="179">
        <f t="shared" ca="1" si="8"/>
        <v>2.79</v>
      </c>
      <c r="M64" s="180">
        <f t="shared" ca="1" si="9"/>
        <v>661.24</v>
      </c>
      <c r="N64" s="178">
        <f t="shared" ca="1" si="10"/>
        <v>494.74862103888148</v>
      </c>
      <c r="O64" s="179">
        <f t="shared" ca="1" si="11"/>
        <v>158.57955800777327</v>
      </c>
      <c r="P64" s="179">
        <f t="shared" ca="1" si="12"/>
        <v>5.1199857295989357</v>
      </c>
      <c r="Q64" s="179">
        <f t="shared" ca="1" si="13"/>
        <v>2.7899922237462946</v>
      </c>
      <c r="R64" s="180">
        <f t="shared" ca="1" si="14"/>
        <v>661.238157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684.65329999999994</v>
      </c>
      <c r="H65" s="181">
        <f t="shared" ca="1" si="2"/>
        <v>661.238157</v>
      </c>
      <c r="I65" s="182">
        <f t="shared" ca="1" si="5"/>
        <v>494.75</v>
      </c>
      <c r="J65" s="179">
        <f t="shared" ca="1" si="6"/>
        <v>158.58000000000001</v>
      </c>
      <c r="K65" s="179">
        <f t="shared" ca="1" si="7"/>
        <v>5.12</v>
      </c>
      <c r="L65" s="179">
        <f t="shared" ca="1" si="8"/>
        <v>2.79</v>
      </c>
      <c r="M65" s="180">
        <f t="shared" ca="1" si="9"/>
        <v>661.24</v>
      </c>
      <c r="N65" s="178">
        <f t="shared" ca="1" si="10"/>
        <v>494.74862103888148</v>
      </c>
      <c r="O65" s="179">
        <f t="shared" ca="1" si="11"/>
        <v>158.57955800777327</v>
      </c>
      <c r="P65" s="179">
        <f t="shared" ca="1" si="12"/>
        <v>5.1199857295989357</v>
      </c>
      <c r="Q65" s="179">
        <f t="shared" ca="1" si="13"/>
        <v>2.7899922237462946</v>
      </c>
      <c r="R65" s="180">
        <f t="shared" ca="1" si="14"/>
        <v>661.238157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688.71594700000003</v>
      </c>
      <c r="H66" s="181">
        <f t="shared" ca="1" si="2"/>
        <v>665.16186200000004</v>
      </c>
      <c r="I66" s="182">
        <f t="shared" ca="1" si="5"/>
        <v>494.75</v>
      </c>
      <c r="J66" s="179">
        <f t="shared" ca="1" si="6"/>
        <v>158.57</v>
      </c>
      <c r="K66" s="179">
        <f t="shared" ca="1" si="7"/>
        <v>9.0500000000000007</v>
      </c>
      <c r="L66" s="179">
        <f t="shared" ca="1" si="8"/>
        <v>2.79</v>
      </c>
      <c r="M66" s="180">
        <f t="shared" ca="1" si="9"/>
        <v>665.15999999999985</v>
      </c>
      <c r="N66" s="178">
        <f t="shared" ca="1" si="10"/>
        <v>494.75138496677505</v>
      </c>
      <c r="O66" s="179">
        <f t="shared" ca="1" si="11"/>
        <v>158.57044388919962</v>
      </c>
      <c r="P66" s="179">
        <f t="shared" ca="1" si="12"/>
        <v>9.0500253339046282</v>
      </c>
      <c r="Q66" s="179">
        <f t="shared" ca="1" si="13"/>
        <v>2.7900078101208741</v>
      </c>
      <c r="R66" s="180">
        <f t="shared" ca="1" si="14"/>
        <v>665.16186200000016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688.40329999999994</v>
      </c>
      <c r="H67" s="181">
        <f t="shared" ref="H67:H98" ca="1" si="17">INDIRECT("ISGS_Delhi_pp!" &amp; $V$3 &amp; X67)</f>
        <v>664.85990700000002</v>
      </c>
      <c r="I67" s="182">
        <f t="shared" ca="1" si="5"/>
        <v>494.75</v>
      </c>
      <c r="J67" s="179">
        <f t="shared" ca="1" si="6"/>
        <v>158.58000000000001</v>
      </c>
      <c r="K67" s="179">
        <f t="shared" ca="1" si="7"/>
        <v>8.74</v>
      </c>
      <c r="L67" s="179">
        <f t="shared" ca="1" si="8"/>
        <v>2.79</v>
      </c>
      <c r="M67" s="180">
        <f t="shared" ca="1" si="9"/>
        <v>664.86</v>
      </c>
      <c r="N67" s="178">
        <f t="shared" ca="1" si="10"/>
        <v>494.74993079482897</v>
      </c>
      <c r="O67" s="179">
        <f t="shared" ca="1" si="11"/>
        <v>158.57997781797673</v>
      </c>
      <c r="P67" s="179">
        <f t="shared" ca="1" si="12"/>
        <v>8.7399987774569077</v>
      </c>
      <c r="Q67" s="179">
        <f t="shared" ca="1" si="13"/>
        <v>2.7899996097373885</v>
      </c>
      <c r="R67" s="180">
        <f t="shared" ca="1" si="14"/>
        <v>664.85990699999991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688.40329999999994</v>
      </c>
      <c r="H68" s="181">
        <f t="shared" ca="1" si="17"/>
        <v>664.85990700000002</v>
      </c>
      <c r="I68" s="182">
        <f t="shared" ref="I68:I98" ca="1" si="20">INDIRECT("BRPL_EOD!" &amp; $V$3 &amp; X68)</f>
        <v>494.75</v>
      </c>
      <c r="J68" s="179">
        <f t="shared" ref="J68:J98" ca="1" si="21">INDIRECT("BYPL_EOD!" &amp; $V$3 &amp; X68)</f>
        <v>158.58000000000001</v>
      </c>
      <c r="K68" s="179">
        <f t="shared" ref="K68:K98" ca="1" si="22">INDIRECT("TPDDL_EOD!" &amp; $V$3 &amp; X68)</f>
        <v>8.74</v>
      </c>
      <c r="L68" s="179">
        <f t="shared" ref="L68:L98" ca="1" si="23">INDIRECT("NDMC_EOD!" &amp; $V$3 &amp; X68)</f>
        <v>2.79</v>
      </c>
      <c r="M68" s="180">
        <f t="shared" ref="M68:M98" ca="1" si="24">SUM(I68:L68)</f>
        <v>664.86</v>
      </c>
      <c r="N68" s="178">
        <f t="shared" ref="N68:N98" ca="1" si="25">INDIRECT("BRPL_ISGS_exbus!" &amp; $V$3 &amp; X68)</f>
        <v>494.74993079482897</v>
      </c>
      <c r="O68" s="179">
        <f t="shared" ref="O68:O98" ca="1" si="26">INDIRECT("BYPL_ISGS_exbus!" &amp; $V$3 &amp; X68)</f>
        <v>158.57997781797673</v>
      </c>
      <c r="P68" s="179">
        <f t="shared" ref="P68:P98" ca="1" si="27">INDIRECT("TPDDL_ISGS_exbus!" &amp; $V$3 &amp; X68)</f>
        <v>8.7399987774569077</v>
      </c>
      <c r="Q68" s="179">
        <f t="shared" ref="Q68:Q98" ca="1" si="28">INDIRECT("NDMC_ISGS_exbus!" &amp; $V$3 &amp; X68)</f>
        <v>2.7899996097373885</v>
      </c>
      <c r="R68" s="180">
        <f t="shared" ref="R68:R98" ca="1" si="29">SUM(N68:Q68)</f>
        <v>664.85990699999991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688.40329999999994</v>
      </c>
      <c r="H69" s="181">
        <f t="shared" ca="1" si="17"/>
        <v>664.85990700000002</v>
      </c>
      <c r="I69" s="182">
        <f t="shared" ca="1" si="20"/>
        <v>494.75</v>
      </c>
      <c r="J69" s="179">
        <f t="shared" ca="1" si="21"/>
        <v>158.58000000000001</v>
      </c>
      <c r="K69" s="179">
        <f t="shared" ca="1" si="22"/>
        <v>8.74</v>
      </c>
      <c r="L69" s="179">
        <f t="shared" ca="1" si="23"/>
        <v>2.79</v>
      </c>
      <c r="M69" s="180">
        <f t="shared" ca="1" si="24"/>
        <v>664.86</v>
      </c>
      <c r="N69" s="178">
        <f t="shared" ca="1" si="25"/>
        <v>494.74993079482897</v>
      </c>
      <c r="O69" s="179">
        <f t="shared" ca="1" si="26"/>
        <v>158.57997781797673</v>
      </c>
      <c r="P69" s="179">
        <f t="shared" ca="1" si="27"/>
        <v>8.7399987774569077</v>
      </c>
      <c r="Q69" s="179">
        <f t="shared" ca="1" si="28"/>
        <v>2.7899996097373885</v>
      </c>
      <c r="R69" s="180">
        <f t="shared" ca="1" si="29"/>
        <v>664.85990699999991</v>
      </c>
      <c r="W69" s="46"/>
      <c r="X69" s="46">
        <v>69</v>
      </c>
    </row>
    <row r="70" spans="1:24">
      <c r="A70" s="61" t="s">
        <v>112</v>
      </c>
      <c r="B70" s="173">
        <f t="shared" ca="1" si="18"/>
        <v>461.39594699999998</v>
      </c>
      <c r="C70" s="178">
        <f t="shared" ca="1" si="19"/>
        <v>343.19287335190688</v>
      </c>
      <c r="D70" s="179">
        <f t="shared" ca="1" si="19"/>
        <v>109.97524464432186</v>
      </c>
      <c r="E70" s="179">
        <f t="shared" ca="1" si="19"/>
        <v>6.269916153255136</v>
      </c>
      <c r="F70" s="180">
        <f t="shared" ca="1" si="19"/>
        <v>1.9579128505161338</v>
      </c>
      <c r="G70" s="181">
        <f t="shared" ca="1" si="16"/>
        <v>461.39594699999998</v>
      </c>
      <c r="H70" s="181">
        <f t="shared" ca="1" si="17"/>
        <v>445.61620599999998</v>
      </c>
      <c r="I70" s="182">
        <f t="shared" ca="1" si="20"/>
        <v>331.45</v>
      </c>
      <c r="J70" s="179">
        <f t="shared" ca="1" si="21"/>
        <v>106.24</v>
      </c>
      <c r="K70" s="179">
        <f t="shared" ca="1" si="22"/>
        <v>6.07</v>
      </c>
      <c r="L70" s="179">
        <f t="shared" ca="1" si="23"/>
        <v>1.87</v>
      </c>
      <c r="M70" s="180">
        <f t="shared" ca="1" si="24"/>
        <v>445.63</v>
      </c>
      <c r="N70" s="178">
        <f t="shared" ca="1" si="25"/>
        <v>331.439740319772</v>
      </c>
      <c r="O70" s="179">
        <f t="shared" ca="1" si="26"/>
        <v>106.23671145443528</v>
      </c>
      <c r="P70" s="179">
        <f t="shared" ca="1" si="27"/>
        <v>6.0698121096425286</v>
      </c>
      <c r="Q70" s="179">
        <f t="shared" ca="1" si="28"/>
        <v>1.8699421161501695</v>
      </c>
      <c r="R70" s="180">
        <f t="shared" ca="1" si="29"/>
        <v>445.61620600000003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669.21249999999998</v>
      </c>
      <c r="H71" s="181">
        <f t="shared" ca="1" si="17"/>
        <v>646.32543199999998</v>
      </c>
      <c r="I71" s="182">
        <f t="shared" ca="1" si="20"/>
        <v>494.76</v>
      </c>
      <c r="J71" s="179">
        <f t="shared" ca="1" si="21"/>
        <v>140.04</v>
      </c>
      <c r="K71" s="179">
        <f t="shared" ca="1" si="22"/>
        <v>8.74</v>
      </c>
      <c r="L71" s="179">
        <f t="shared" ca="1" si="23"/>
        <v>2.79</v>
      </c>
      <c r="M71" s="180">
        <f t="shared" ca="1" si="24"/>
        <v>646.32999999999993</v>
      </c>
      <c r="N71" s="178">
        <f t="shared" ca="1" si="25"/>
        <v>494.75650323568459</v>
      </c>
      <c r="O71" s="179">
        <f t="shared" ca="1" si="26"/>
        <v>140.03901025370942</v>
      </c>
      <c r="P71" s="179">
        <f t="shared" ca="1" si="27"/>
        <v>8.7399382292018011</v>
      </c>
      <c r="Q71" s="179">
        <f t="shared" ca="1" si="28"/>
        <v>2.7899802814042363</v>
      </c>
      <c r="R71" s="180">
        <f t="shared" ca="1" si="29"/>
        <v>646.32543200000009</v>
      </c>
      <c r="W71" s="46"/>
      <c r="X71" s="46">
        <v>71</v>
      </c>
    </row>
    <row r="72" spans="1:24">
      <c r="A72" s="61" t="s">
        <v>114</v>
      </c>
      <c r="B72" s="173">
        <f t="shared" ca="1" si="18"/>
        <v>507.58594699999998</v>
      </c>
      <c r="C72" s="178">
        <f t="shared" ca="1" si="19"/>
        <v>377.54965286675724</v>
      </c>
      <c r="D72" s="179">
        <f t="shared" ca="1" si="19"/>
        <v>120.98478337813573</v>
      </c>
      <c r="E72" s="179">
        <f t="shared" ca="1" si="19"/>
        <v>6.8975927269265886</v>
      </c>
      <c r="F72" s="180">
        <f t="shared" ca="1" si="19"/>
        <v>2.1539180281804713</v>
      </c>
      <c r="G72" s="181">
        <f t="shared" ca="1" si="16"/>
        <v>505.88930800000003</v>
      </c>
      <c r="H72" s="181">
        <f t="shared" ca="1" si="17"/>
        <v>488.58789400000001</v>
      </c>
      <c r="I72" s="182">
        <f t="shared" ca="1" si="20"/>
        <v>363.42</v>
      </c>
      <c r="J72" s="179">
        <f t="shared" ca="1" si="21"/>
        <v>116.48</v>
      </c>
      <c r="K72" s="179">
        <f t="shared" ca="1" si="22"/>
        <v>6.64</v>
      </c>
      <c r="L72" s="179">
        <f t="shared" ca="1" si="23"/>
        <v>2.0499999999999998</v>
      </c>
      <c r="M72" s="180">
        <f t="shared" ca="1" si="24"/>
        <v>488.59000000000003</v>
      </c>
      <c r="N72" s="178">
        <f t="shared" ca="1" si="25"/>
        <v>363.41843352807058</v>
      </c>
      <c r="O72" s="179">
        <f t="shared" ca="1" si="26"/>
        <v>116.4794979289793</v>
      </c>
      <c r="P72" s="179">
        <f t="shared" ca="1" si="27"/>
        <v>6.639971379193188</v>
      </c>
      <c r="Q72" s="179">
        <f t="shared" ca="1" si="28"/>
        <v>2.0499911637569328</v>
      </c>
      <c r="R72" s="180">
        <f t="shared" ca="1" si="29"/>
        <v>488.58789400000001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669.21249999999998</v>
      </c>
      <c r="H73" s="181">
        <f t="shared" ca="1" si="17"/>
        <v>646.32543199999998</v>
      </c>
      <c r="I73" s="182">
        <f t="shared" ca="1" si="20"/>
        <v>494.76</v>
      </c>
      <c r="J73" s="179">
        <f t="shared" ca="1" si="21"/>
        <v>140.04</v>
      </c>
      <c r="K73" s="179">
        <f t="shared" ca="1" si="22"/>
        <v>8.74</v>
      </c>
      <c r="L73" s="179">
        <f t="shared" ca="1" si="23"/>
        <v>2.79</v>
      </c>
      <c r="M73" s="180">
        <f t="shared" ca="1" si="24"/>
        <v>646.32999999999993</v>
      </c>
      <c r="N73" s="178">
        <f t="shared" ca="1" si="25"/>
        <v>494.75650323568459</v>
      </c>
      <c r="O73" s="179">
        <f t="shared" ca="1" si="26"/>
        <v>140.03901025370942</v>
      </c>
      <c r="P73" s="179">
        <f t="shared" ca="1" si="27"/>
        <v>8.7399382292018011</v>
      </c>
      <c r="Q73" s="179">
        <f t="shared" ca="1" si="28"/>
        <v>2.7899802814042363</v>
      </c>
      <c r="R73" s="180">
        <f t="shared" ca="1" si="29"/>
        <v>646.32543200000009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669.21249999999998</v>
      </c>
      <c r="H74" s="181">
        <f t="shared" ca="1" si="17"/>
        <v>646.32543199999998</v>
      </c>
      <c r="I74" s="182">
        <f t="shared" ca="1" si="20"/>
        <v>494.76</v>
      </c>
      <c r="J74" s="179">
        <f t="shared" ca="1" si="21"/>
        <v>140.04</v>
      </c>
      <c r="K74" s="179">
        <f t="shared" ca="1" si="22"/>
        <v>8.74</v>
      </c>
      <c r="L74" s="179">
        <f t="shared" ca="1" si="23"/>
        <v>2.79</v>
      </c>
      <c r="M74" s="180">
        <f t="shared" ca="1" si="24"/>
        <v>646.32999999999993</v>
      </c>
      <c r="N74" s="178">
        <f t="shared" ca="1" si="25"/>
        <v>494.75650323568459</v>
      </c>
      <c r="O74" s="179">
        <f t="shared" ca="1" si="26"/>
        <v>140.03901025370942</v>
      </c>
      <c r="P74" s="179">
        <f t="shared" ca="1" si="27"/>
        <v>8.7399382292018011</v>
      </c>
      <c r="Q74" s="179">
        <f t="shared" ca="1" si="28"/>
        <v>2.7899802814042363</v>
      </c>
      <c r="R74" s="180">
        <f t="shared" ca="1" si="29"/>
        <v>646.32543200000009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687.77991199999997</v>
      </c>
      <c r="H75" s="181">
        <f t="shared" ca="1" si="17"/>
        <v>664.25783899999999</v>
      </c>
      <c r="I75" s="182">
        <f t="shared" ca="1" si="20"/>
        <v>494.31</v>
      </c>
      <c r="J75" s="179">
        <f t="shared" ca="1" si="21"/>
        <v>158.43</v>
      </c>
      <c r="K75" s="179">
        <f t="shared" ca="1" si="22"/>
        <v>8.73</v>
      </c>
      <c r="L75" s="179">
        <f t="shared" ca="1" si="23"/>
        <v>2.79</v>
      </c>
      <c r="M75" s="180">
        <f t="shared" ca="1" si="24"/>
        <v>664.26</v>
      </c>
      <c r="N75" s="178">
        <f t="shared" ca="1" si="25"/>
        <v>494.30839188885375</v>
      </c>
      <c r="O75" s="179">
        <f t="shared" ca="1" si="26"/>
        <v>158.42948458851956</v>
      </c>
      <c r="P75" s="179">
        <f t="shared" ca="1" si="27"/>
        <v>8.7299715991780324</v>
      </c>
      <c r="Q75" s="179">
        <f t="shared" ca="1" si="28"/>
        <v>2.7899909234486495</v>
      </c>
      <c r="R75" s="180">
        <f t="shared" ca="1" si="29"/>
        <v>664.25783899999999</v>
      </c>
      <c r="W75" s="46"/>
      <c r="X75" s="46">
        <v>75</v>
      </c>
    </row>
    <row r="76" spans="1:24">
      <c r="A76" s="61" t="s">
        <v>118</v>
      </c>
      <c r="B76" s="173">
        <f t="shared" ca="1" si="18"/>
        <v>688.41594699999996</v>
      </c>
      <c r="C76" s="178">
        <f t="shared" ca="1" si="19"/>
        <v>512.05358098259171</v>
      </c>
      <c r="D76" s="179">
        <f t="shared" ca="1" si="19"/>
        <v>164.08620986082809</v>
      </c>
      <c r="E76" s="179">
        <f t="shared" ca="1" si="19"/>
        <v>9.354894195145004</v>
      </c>
      <c r="F76" s="180">
        <f t="shared" ca="1" si="19"/>
        <v>2.9212619614353348</v>
      </c>
      <c r="G76" s="181">
        <f t="shared" ca="1" si="16"/>
        <v>688.09749999999997</v>
      </c>
      <c r="H76" s="181">
        <f t="shared" ca="1" si="17"/>
        <v>664.56456600000001</v>
      </c>
      <c r="I76" s="182">
        <f t="shared" ca="1" si="20"/>
        <v>494.53</v>
      </c>
      <c r="J76" s="179">
        <f t="shared" ca="1" si="21"/>
        <v>158.51</v>
      </c>
      <c r="K76" s="179">
        <f t="shared" ca="1" si="22"/>
        <v>8.73</v>
      </c>
      <c r="L76" s="179">
        <f t="shared" ca="1" si="23"/>
        <v>2.79</v>
      </c>
      <c r="M76" s="180">
        <f t="shared" ca="1" si="24"/>
        <v>664.56</v>
      </c>
      <c r="N76" s="178">
        <f t="shared" ca="1" si="25"/>
        <v>494.53339777293252</v>
      </c>
      <c r="O76" s="179">
        <f t="shared" ca="1" si="26"/>
        <v>158.51108907647165</v>
      </c>
      <c r="P76" s="179">
        <f t="shared" ca="1" si="27"/>
        <v>8.7300599813109443</v>
      </c>
      <c r="Q76" s="179">
        <f t="shared" ca="1" si="28"/>
        <v>2.7900191692849408</v>
      </c>
      <c r="R76" s="180">
        <f t="shared" ca="1" si="29"/>
        <v>664.56456600000001</v>
      </c>
      <c r="W76" s="46"/>
      <c r="X76" s="46">
        <v>76</v>
      </c>
    </row>
    <row r="77" spans="1:24">
      <c r="A77" s="61" t="s">
        <v>119</v>
      </c>
      <c r="B77" s="173">
        <f t="shared" ca="1" si="18"/>
        <v>688.41594699999996</v>
      </c>
      <c r="C77" s="178">
        <f t="shared" ca="1" si="19"/>
        <v>512.05358098259171</v>
      </c>
      <c r="D77" s="179">
        <f t="shared" ca="1" si="19"/>
        <v>164.08620986082809</v>
      </c>
      <c r="E77" s="179">
        <f t="shared" ca="1" si="19"/>
        <v>9.354894195145004</v>
      </c>
      <c r="F77" s="180">
        <f t="shared" ca="1" si="19"/>
        <v>2.9212619614353348</v>
      </c>
      <c r="G77" s="181">
        <f t="shared" ca="1" si="16"/>
        <v>688.09749999999997</v>
      </c>
      <c r="H77" s="181">
        <f t="shared" ca="1" si="17"/>
        <v>664.56456600000001</v>
      </c>
      <c r="I77" s="182">
        <f t="shared" ca="1" si="20"/>
        <v>494.53</v>
      </c>
      <c r="J77" s="179">
        <f t="shared" ca="1" si="21"/>
        <v>158.51</v>
      </c>
      <c r="K77" s="179">
        <f t="shared" ca="1" si="22"/>
        <v>8.73</v>
      </c>
      <c r="L77" s="179">
        <f t="shared" ca="1" si="23"/>
        <v>2.79</v>
      </c>
      <c r="M77" s="180">
        <f t="shared" ca="1" si="24"/>
        <v>664.56</v>
      </c>
      <c r="N77" s="178">
        <f t="shared" ca="1" si="25"/>
        <v>494.53339777293252</v>
      </c>
      <c r="O77" s="179">
        <f t="shared" ca="1" si="26"/>
        <v>158.51108907647165</v>
      </c>
      <c r="P77" s="179">
        <f t="shared" ca="1" si="27"/>
        <v>8.7300599813109443</v>
      </c>
      <c r="Q77" s="179">
        <f t="shared" ca="1" si="28"/>
        <v>2.7900191692849408</v>
      </c>
      <c r="R77" s="180">
        <f t="shared" ca="1" si="29"/>
        <v>664.56456600000001</v>
      </c>
      <c r="W77" s="46"/>
      <c r="X77" s="46">
        <v>77</v>
      </c>
    </row>
    <row r="78" spans="1:24">
      <c r="A78" s="61" t="s">
        <v>120</v>
      </c>
      <c r="B78" s="173">
        <f t="shared" ca="1" si="18"/>
        <v>688.41594699999996</v>
      </c>
      <c r="C78" s="178">
        <f t="shared" ca="1" si="19"/>
        <v>512.05358098259171</v>
      </c>
      <c r="D78" s="179">
        <f t="shared" ca="1" si="19"/>
        <v>164.08620986082809</v>
      </c>
      <c r="E78" s="179">
        <f t="shared" ca="1" si="19"/>
        <v>9.354894195145004</v>
      </c>
      <c r="F78" s="180">
        <f t="shared" ca="1" si="19"/>
        <v>2.9212619614353348</v>
      </c>
      <c r="G78" s="181">
        <f t="shared" ca="1" si="16"/>
        <v>688.09749999999997</v>
      </c>
      <c r="H78" s="181">
        <f t="shared" ca="1" si="17"/>
        <v>664.56456600000001</v>
      </c>
      <c r="I78" s="182">
        <f t="shared" ca="1" si="20"/>
        <v>494.53</v>
      </c>
      <c r="J78" s="179">
        <f t="shared" ca="1" si="21"/>
        <v>158.51</v>
      </c>
      <c r="K78" s="179">
        <f t="shared" ca="1" si="22"/>
        <v>8.73</v>
      </c>
      <c r="L78" s="179">
        <f t="shared" ca="1" si="23"/>
        <v>2.79</v>
      </c>
      <c r="M78" s="180">
        <f t="shared" ca="1" si="24"/>
        <v>664.56</v>
      </c>
      <c r="N78" s="178">
        <f t="shared" ca="1" si="25"/>
        <v>494.53339777293252</v>
      </c>
      <c r="O78" s="179">
        <f t="shared" ca="1" si="26"/>
        <v>158.51108907647165</v>
      </c>
      <c r="P78" s="179">
        <f t="shared" ca="1" si="27"/>
        <v>8.7300599813109443</v>
      </c>
      <c r="Q78" s="179">
        <f t="shared" ca="1" si="28"/>
        <v>2.7900191692849408</v>
      </c>
      <c r="R78" s="180">
        <f t="shared" ca="1" si="29"/>
        <v>664.56456600000001</v>
      </c>
      <c r="W78" s="46"/>
      <c r="X78" s="46">
        <v>78</v>
      </c>
    </row>
    <row r="79" spans="1:24">
      <c r="A79" s="61" t="s">
        <v>121</v>
      </c>
      <c r="B79" s="173">
        <f t="shared" ca="1" si="18"/>
        <v>687.81594700000005</v>
      </c>
      <c r="C79" s="178">
        <f t="shared" ca="1" si="19"/>
        <v>511.6072924415891</v>
      </c>
      <c r="D79" s="179">
        <f t="shared" ca="1" si="19"/>
        <v>163.94319788333758</v>
      </c>
      <c r="E79" s="179">
        <f t="shared" ca="1" si="19"/>
        <v>9.3467407865240304</v>
      </c>
      <c r="F79" s="180">
        <f t="shared" ca="1" si="19"/>
        <v>2.9187158885494591</v>
      </c>
      <c r="G79" s="181">
        <f t="shared" ca="1" si="16"/>
        <v>631.30400399999996</v>
      </c>
      <c r="H79" s="181">
        <f t="shared" ca="1" si="17"/>
        <v>609.71340699999996</v>
      </c>
      <c r="I79" s="182">
        <f t="shared" ca="1" si="20"/>
        <v>500.27</v>
      </c>
      <c r="J79" s="179">
        <f t="shared" ca="1" si="21"/>
        <v>97.79</v>
      </c>
      <c r="K79" s="179">
        <f t="shared" ca="1" si="22"/>
        <v>8.83</v>
      </c>
      <c r="L79" s="179">
        <f t="shared" ca="1" si="23"/>
        <v>2.83</v>
      </c>
      <c r="M79" s="180">
        <f t="shared" ca="1" si="24"/>
        <v>609.72</v>
      </c>
      <c r="N79" s="178">
        <f t="shared" ca="1" si="25"/>
        <v>500.26459050037715</v>
      </c>
      <c r="O79" s="179">
        <f t="shared" ca="1" si="26"/>
        <v>97.788942581069989</v>
      </c>
      <c r="P79" s="179">
        <f t="shared" ca="1" si="27"/>
        <v>8.8299045197959707</v>
      </c>
      <c r="Q79" s="179">
        <f t="shared" ca="1" si="28"/>
        <v>2.829969398756806</v>
      </c>
      <c r="R79" s="180">
        <f t="shared" ca="1" si="29"/>
        <v>609.71340699999985</v>
      </c>
      <c r="W79" s="46"/>
      <c r="X79" s="46">
        <v>79</v>
      </c>
    </row>
    <row r="80" spans="1:24">
      <c r="A80" s="61" t="s">
        <v>122</v>
      </c>
      <c r="B80" s="173">
        <f t="shared" ca="1" si="18"/>
        <v>687.81594700000005</v>
      </c>
      <c r="C80" s="178">
        <f t="shared" ca="1" si="19"/>
        <v>511.6072924415891</v>
      </c>
      <c r="D80" s="179">
        <f t="shared" ca="1" si="19"/>
        <v>163.94319788333758</v>
      </c>
      <c r="E80" s="179">
        <f t="shared" ca="1" si="19"/>
        <v>9.3467407865240304</v>
      </c>
      <c r="F80" s="180">
        <f t="shared" ca="1" si="19"/>
        <v>2.9187158885494591</v>
      </c>
      <c r="G80" s="181">
        <f t="shared" ca="1" si="16"/>
        <v>618.51930000000004</v>
      </c>
      <c r="H80" s="181">
        <f t="shared" ca="1" si="17"/>
        <v>597.36594000000002</v>
      </c>
      <c r="I80" s="182">
        <f t="shared" ca="1" si="20"/>
        <v>494.11</v>
      </c>
      <c r="J80" s="179">
        <f t="shared" ca="1" si="21"/>
        <v>91.75</v>
      </c>
      <c r="K80" s="179">
        <f t="shared" ca="1" si="22"/>
        <v>8.7200000000000006</v>
      </c>
      <c r="L80" s="179">
        <f t="shared" ca="1" si="23"/>
        <v>2.79</v>
      </c>
      <c r="M80" s="180">
        <f t="shared" ca="1" si="24"/>
        <v>597.37</v>
      </c>
      <c r="N80" s="178">
        <f t="shared" ca="1" si="25"/>
        <v>494.10664180223313</v>
      </c>
      <c r="O80" s="179">
        <f t="shared" ca="1" si="26"/>
        <v>91.749376424996242</v>
      </c>
      <c r="P80" s="179">
        <f t="shared" ca="1" si="27"/>
        <v>8.7199407348879259</v>
      </c>
      <c r="Q80" s="179">
        <f t="shared" ca="1" si="28"/>
        <v>2.7899810378827192</v>
      </c>
      <c r="R80" s="180">
        <f t="shared" ca="1" si="29"/>
        <v>597.36594000000002</v>
      </c>
      <c r="W80" s="46"/>
      <c r="X80" s="46">
        <v>80</v>
      </c>
    </row>
    <row r="81" spans="1:24">
      <c r="A81" s="61" t="s">
        <v>123</v>
      </c>
      <c r="B81" s="173">
        <f t="shared" ca="1" si="18"/>
        <v>687.81594700000005</v>
      </c>
      <c r="C81" s="178">
        <f t="shared" ca="1" si="19"/>
        <v>511.6072924415891</v>
      </c>
      <c r="D81" s="179">
        <f t="shared" ca="1" si="19"/>
        <v>163.94319788333758</v>
      </c>
      <c r="E81" s="179">
        <f t="shared" ca="1" si="19"/>
        <v>9.3467407865240304</v>
      </c>
      <c r="F81" s="180">
        <f t="shared" ca="1" si="19"/>
        <v>2.9187158885494591</v>
      </c>
      <c r="G81" s="181">
        <f t="shared" ca="1" si="16"/>
        <v>611.51930000000004</v>
      </c>
      <c r="H81" s="181">
        <f t="shared" ca="1" si="17"/>
        <v>590.60533999999996</v>
      </c>
      <c r="I81" s="182">
        <f t="shared" ca="1" si="20"/>
        <v>494.11</v>
      </c>
      <c r="J81" s="179">
        <f t="shared" ca="1" si="21"/>
        <v>84.99</v>
      </c>
      <c r="K81" s="179">
        <f t="shared" ca="1" si="22"/>
        <v>8.7200000000000006</v>
      </c>
      <c r="L81" s="179">
        <f t="shared" ca="1" si="23"/>
        <v>2.79</v>
      </c>
      <c r="M81" s="180">
        <f t="shared" ca="1" si="24"/>
        <v>590.61</v>
      </c>
      <c r="N81" s="178">
        <f t="shared" ca="1" si="25"/>
        <v>494.10610139923125</v>
      </c>
      <c r="O81" s="179">
        <f t="shared" ca="1" si="26"/>
        <v>84.989329416366118</v>
      </c>
      <c r="P81" s="179">
        <f t="shared" ca="1" si="27"/>
        <v>8.7199311979140202</v>
      </c>
      <c r="Q81" s="179">
        <f t="shared" ca="1" si="28"/>
        <v>2.7899779864885454</v>
      </c>
      <c r="R81" s="180">
        <f t="shared" ca="1" si="29"/>
        <v>590.60533999999996</v>
      </c>
      <c r="W81" s="46"/>
      <c r="X81" s="46">
        <v>81</v>
      </c>
    </row>
    <row r="82" spans="1:24">
      <c r="A82" s="61" t="s">
        <v>124</v>
      </c>
      <c r="B82" s="173">
        <f t="shared" ca="1" si="18"/>
        <v>687.81594700000005</v>
      </c>
      <c r="C82" s="178">
        <f t="shared" ca="1" si="19"/>
        <v>511.6072924415891</v>
      </c>
      <c r="D82" s="179">
        <f t="shared" ca="1" si="19"/>
        <v>163.94319788333758</v>
      </c>
      <c r="E82" s="179">
        <f t="shared" ca="1" si="19"/>
        <v>9.3467407865240304</v>
      </c>
      <c r="F82" s="180">
        <f t="shared" ca="1" si="19"/>
        <v>2.9187158885494591</v>
      </c>
      <c r="G82" s="181">
        <f t="shared" ca="1" si="16"/>
        <v>611.51930000000004</v>
      </c>
      <c r="H82" s="181">
        <f t="shared" ca="1" si="17"/>
        <v>590.60533999999996</v>
      </c>
      <c r="I82" s="182">
        <f t="shared" ca="1" si="20"/>
        <v>494.11</v>
      </c>
      <c r="J82" s="179">
        <f t="shared" ca="1" si="21"/>
        <v>84.99</v>
      </c>
      <c r="K82" s="179">
        <f t="shared" ca="1" si="22"/>
        <v>8.7200000000000006</v>
      </c>
      <c r="L82" s="179">
        <f t="shared" ca="1" si="23"/>
        <v>2.79</v>
      </c>
      <c r="M82" s="180">
        <f t="shared" ca="1" si="24"/>
        <v>590.61</v>
      </c>
      <c r="N82" s="178">
        <f t="shared" ca="1" si="25"/>
        <v>494.10610139923125</v>
      </c>
      <c r="O82" s="179">
        <f t="shared" ca="1" si="26"/>
        <v>84.989329416366118</v>
      </c>
      <c r="P82" s="179">
        <f t="shared" ca="1" si="27"/>
        <v>8.7199311979140202</v>
      </c>
      <c r="Q82" s="179">
        <f t="shared" ca="1" si="28"/>
        <v>2.7899779864885454</v>
      </c>
      <c r="R82" s="180">
        <f t="shared" ca="1" si="29"/>
        <v>590.60533999999996</v>
      </c>
      <c r="W82" s="46"/>
      <c r="X82" s="46">
        <v>82</v>
      </c>
    </row>
    <row r="83" spans="1:24">
      <c r="A83" s="61" t="s">
        <v>125</v>
      </c>
      <c r="B83" s="173">
        <f t="shared" ca="1" si="18"/>
        <v>687.81594700000005</v>
      </c>
      <c r="C83" s="178">
        <f t="shared" ca="1" si="19"/>
        <v>511.6072924415891</v>
      </c>
      <c r="D83" s="179">
        <f t="shared" ca="1" si="19"/>
        <v>163.94319788333758</v>
      </c>
      <c r="E83" s="179">
        <f t="shared" ca="1" si="19"/>
        <v>9.3467407865240304</v>
      </c>
      <c r="F83" s="180">
        <f t="shared" ca="1" si="19"/>
        <v>2.9187158885494591</v>
      </c>
      <c r="G83" s="181">
        <f t="shared" ca="1" si="16"/>
        <v>687.49559999999997</v>
      </c>
      <c r="H83" s="181">
        <f t="shared" ca="1" si="17"/>
        <v>663.98325</v>
      </c>
      <c r="I83" s="182">
        <f t="shared" ca="1" si="20"/>
        <v>494.1</v>
      </c>
      <c r="J83" s="179">
        <f t="shared" ca="1" si="21"/>
        <v>158.37</v>
      </c>
      <c r="K83" s="179">
        <f t="shared" ca="1" si="22"/>
        <v>8.7200000000000006</v>
      </c>
      <c r="L83" s="179">
        <f t="shared" ca="1" si="23"/>
        <v>2.79</v>
      </c>
      <c r="M83" s="180">
        <f t="shared" ca="1" si="24"/>
        <v>663.98</v>
      </c>
      <c r="N83" s="178">
        <f t="shared" ca="1" si="25"/>
        <v>494.1024184839905</v>
      </c>
      <c r="O83" s="179">
        <f t="shared" ca="1" si="26"/>
        <v>158.37077517771618</v>
      </c>
      <c r="P83" s="179">
        <f t="shared" ca="1" si="27"/>
        <v>8.7200426820084953</v>
      </c>
      <c r="Q83" s="179">
        <f t="shared" ca="1" si="28"/>
        <v>2.7900136562848279</v>
      </c>
      <c r="R83" s="180">
        <f t="shared" ca="1" si="29"/>
        <v>663.98325</v>
      </c>
      <c r="W83" s="46"/>
      <c r="X83" s="46">
        <v>83</v>
      </c>
    </row>
    <row r="84" spans="1:24">
      <c r="A84" s="61" t="s">
        <v>126</v>
      </c>
      <c r="B84" s="173">
        <f t="shared" ca="1" si="18"/>
        <v>687.81594700000005</v>
      </c>
      <c r="C84" s="178">
        <f t="shared" ca="1" si="19"/>
        <v>511.6072924415891</v>
      </c>
      <c r="D84" s="179">
        <f t="shared" ca="1" si="19"/>
        <v>163.94319788333758</v>
      </c>
      <c r="E84" s="179">
        <f t="shared" ca="1" si="19"/>
        <v>9.3467407865240304</v>
      </c>
      <c r="F84" s="180">
        <f t="shared" ca="1" si="19"/>
        <v>2.9187158885494591</v>
      </c>
      <c r="G84" s="181">
        <f t="shared" ca="1" si="16"/>
        <v>687.49559999999997</v>
      </c>
      <c r="H84" s="181">
        <f t="shared" ca="1" si="17"/>
        <v>663.98325</v>
      </c>
      <c r="I84" s="182">
        <f t="shared" ca="1" si="20"/>
        <v>494.1</v>
      </c>
      <c r="J84" s="179">
        <f t="shared" ca="1" si="21"/>
        <v>158.37</v>
      </c>
      <c r="K84" s="179">
        <f t="shared" ca="1" si="22"/>
        <v>8.7200000000000006</v>
      </c>
      <c r="L84" s="179">
        <f t="shared" ca="1" si="23"/>
        <v>2.79</v>
      </c>
      <c r="M84" s="180">
        <f t="shared" ca="1" si="24"/>
        <v>663.98</v>
      </c>
      <c r="N84" s="178">
        <f t="shared" ca="1" si="25"/>
        <v>494.1024184839905</v>
      </c>
      <c r="O84" s="179">
        <f t="shared" ca="1" si="26"/>
        <v>158.37077517771618</v>
      </c>
      <c r="P84" s="179">
        <f t="shared" ca="1" si="27"/>
        <v>8.7200426820084953</v>
      </c>
      <c r="Q84" s="179">
        <f t="shared" ca="1" si="28"/>
        <v>2.7900136562848279</v>
      </c>
      <c r="R84" s="180">
        <f t="shared" ca="1" si="29"/>
        <v>663.98325</v>
      </c>
      <c r="W84" s="46"/>
      <c r="X84" s="46">
        <v>84</v>
      </c>
    </row>
    <row r="85" spans="1:24">
      <c r="A85" s="61" t="s">
        <v>127</v>
      </c>
      <c r="B85" s="173">
        <f t="shared" ca="1" si="18"/>
        <v>687.81594700000005</v>
      </c>
      <c r="C85" s="178">
        <f t="shared" ca="1" si="19"/>
        <v>511.6072924415891</v>
      </c>
      <c r="D85" s="179">
        <f t="shared" ca="1" si="19"/>
        <v>163.94319788333758</v>
      </c>
      <c r="E85" s="179">
        <f t="shared" ca="1" si="19"/>
        <v>9.3467407865240304</v>
      </c>
      <c r="F85" s="180">
        <f t="shared" ca="1" si="19"/>
        <v>2.9187158885494591</v>
      </c>
      <c r="G85" s="181">
        <f t="shared" ca="1" si="16"/>
        <v>687.49559999999997</v>
      </c>
      <c r="H85" s="181">
        <f t="shared" ca="1" si="17"/>
        <v>663.98325</v>
      </c>
      <c r="I85" s="182">
        <f t="shared" ca="1" si="20"/>
        <v>494.1</v>
      </c>
      <c r="J85" s="179">
        <f t="shared" ca="1" si="21"/>
        <v>158.37</v>
      </c>
      <c r="K85" s="179">
        <f t="shared" ca="1" si="22"/>
        <v>8.7200000000000006</v>
      </c>
      <c r="L85" s="179">
        <f t="shared" ca="1" si="23"/>
        <v>2.79</v>
      </c>
      <c r="M85" s="180">
        <f t="shared" ca="1" si="24"/>
        <v>663.98</v>
      </c>
      <c r="N85" s="178">
        <f t="shared" ca="1" si="25"/>
        <v>494.1024184839905</v>
      </c>
      <c r="O85" s="179">
        <f t="shared" ca="1" si="26"/>
        <v>158.37077517771618</v>
      </c>
      <c r="P85" s="179">
        <f t="shared" ca="1" si="27"/>
        <v>8.7200426820084953</v>
      </c>
      <c r="Q85" s="179">
        <f t="shared" ca="1" si="28"/>
        <v>2.7900136562848279</v>
      </c>
      <c r="R85" s="180">
        <f t="shared" ca="1" si="29"/>
        <v>663.98325</v>
      </c>
      <c r="W85" s="46"/>
      <c r="X85" s="46">
        <v>85</v>
      </c>
    </row>
    <row r="86" spans="1:24">
      <c r="A86" s="61" t="s">
        <v>128</v>
      </c>
      <c r="B86" s="173">
        <f t="shared" ca="1" si="18"/>
        <v>687.81594700000005</v>
      </c>
      <c r="C86" s="178">
        <f t="shared" ca="1" si="19"/>
        <v>511.6072924415891</v>
      </c>
      <c r="D86" s="179">
        <f t="shared" ca="1" si="19"/>
        <v>163.94319788333758</v>
      </c>
      <c r="E86" s="179">
        <f t="shared" ca="1" si="19"/>
        <v>9.3467407865240304</v>
      </c>
      <c r="F86" s="180">
        <f t="shared" ca="1" si="19"/>
        <v>2.9187158885494591</v>
      </c>
      <c r="G86" s="181">
        <f t="shared" ca="1" si="16"/>
        <v>687.49559999999997</v>
      </c>
      <c r="H86" s="181">
        <f t="shared" ca="1" si="17"/>
        <v>663.98325</v>
      </c>
      <c r="I86" s="182">
        <f t="shared" ca="1" si="20"/>
        <v>494.1</v>
      </c>
      <c r="J86" s="179">
        <f t="shared" ca="1" si="21"/>
        <v>158.37</v>
      </c>
      <c r="K86" s="179">
        <f t="shared" ca="1" si="22"/>
        <v>8.7200000000000006</v>
      </c>
      <c r="L86" s="179">
        <f t="shared" ca="1" si="23"/>
        <v>2.79</v>
      </c>
      <c r="M86" s="180">
        <f t="shared" ca="1" si="24"/>
        <v>663.98</v>
      </c>
      <c r="N86" s="178">
        <f t="shared" ca="1" si="25"/>
        <v>494.1024184839905</v>
      </c>
      <c r="O86" s="179">
        <f t="shared" ca="1" si="26"/>
        <v>158.37077517771618</v>
      </c>
      <c r="P86" s="179">
        <f t="shared" ca="1" si="27"/>
        <v>8.7200426820084953</v>
      </c>
      <c r="Q86" s="179">
        <f t="shared" ca="1" si="28"/>
        <v>2.7900136562848279</v>
      </c>
      <c r="R86" s="180">
        <f t="shared" ca="1" si="29"/>
        <v>663.98325</v>
      </c>
      <c r="W86" s="46"/>
      <c r="X86" s="46">
        <v>86</v>
      </c>
    </row>
    <row r="87" spans="1:24">
      <c r="A87" s="61" t="s">
        <v>129</v>
      </c>
      <c r="B87" s="173">
        <f t="shared" ca="1" si="18"/>
        <v>687.81594700000005</v>
      </c>
      <c r="C87" s="178">
        <f t="shared" ca="1" si="19"/>
        <v>511.6072924415891</v>
      </c>
      <c r="D87" s="179">
        <f t="shared" ca="1" si="19"/>
        <v>163.94319788333758</v>
      </c>
      <c r="E87" s="179">
        <f t="shared" ca="1" si="19"/>
        <v>9.3467407865240304</v>
      </c>
      <c r="F87" s="180">
        <f t="shared" ca="1" si="19"/>
        <v>2.9187158885494591</v>
      </c>
      <c r="G87" s="181">
        <f t="shared" ca="1" si="16"/>
        <v>687.49559999999997</v>
      </c>
      <c r="H87" s="181">
        <f t="shared" ca="1" si="17"/>
        <v>663.98325</v>
      </c>
      <c r="I87" s="182">
        <f t="shared" ca="1" si="20"/>
        <v>494.1</v>
      </c>
      <c r="J87" s="179">
        <f t="shared" ca="1" si="21"/>
        <v>158.37</v>
      </c>
      <c r="K87" s="179">
        <f t="shared" ca="1" si="22"/>
        <v>8.7200000000000006</v>
      </c>
      <c r="L87" s="179">
        <f t="shared" ca="1" si="23"/>
        <v>2.79</v>
      </c>
      <c r="M87" s="180">
        <f t="shared" ca="1" si="24"/>
        <v>663.98</v>
      </c>
      <c r="N87" s="178">
        <f t="shared" ca="1" si="25"/>
        <v>494.1024184839905</v>
      </c>
      <c r="O87" s="179">
        <f t="shared" ca="1" si="26"/>
        <v>158.37077517771618</v>
      </c>
      <c r="P87" s="179">
        <f t="shared" ca="1" si="27"/>
        <v>8.7200426820084953</v>
      </c>
      <c r="Q87" s="179">
        <f t="shared" ca="1" si="28"/>
        <v>2.7900136562848279</v>
      </c>
      <c r="R87" s="180">
        <f t="shared" ca="1" si="29"/>
        <v>663.98325</v>
      </c>
      <c r="W87" s="46"/>
      <c r="X87" s="46">
        <v>87</v>
      </c>
    </row>
    <row r="88" spans="1:24">
      <c r="A88" s="61" t="s">
        <v>130</v>
      </c>
      <c r="B88" s="173">
        <f t="shared" ca="1" si="18"/>
        <v>687.81594700000005</v>
      </c>
      <c r="C88" s="178">
        <f t="shared" ca="1" si="19"/>
        <v>511.6072924415891</v>
      </c>
      <c r="D88" s="179">
        <f t="shared" ca="1" si="19"/>
        <v>163.94319788333758</v>
      </c>
      <c r="E88" s="179">
        <f t="shared" ca="1" si="19"/>
        <v>9.3467407865240304</v>
      </c>
      <c r="F88" s="180">
        <f t="shared" ca="1" si="19"/>
        <v>2.9187158885494591</v>
      </c>
      <c r="G88" s="181">
        <f t="shared" ca="1" si="16"/>
        <v>687.49559999999997</v>
      </c>
      <c r="H88" s="181">
        <f t="shared" ca="1" si="17"/>
        <v>663.98325</v>
      </c>
      <c r="I88" s="182">
        <f t="shared" ca="1" si="20"/>
        <v>494.1</v>
      </c>
      <c r="J88" s="179">
        <f t="shared" ca="1" si="21"/>
        <v>158.37</v>
      </c>
      <c r="K88" s="179">
        <f t="shared" ca="1" si="22"/>
        <v>8.7200000000000006</v>
      </c>
      <c r="L88" s="179">
        <f t="shared" ca="1" si="23"/>
        <v>2.79</v>
      </c>
      <c r="M88" s="180">
        <f t="shared" ca="1" si="24"/>
        <v>663.98</v>
      </c>
      <c r="N88" s="178">
        <f t="shared" ca="1" si="25"/>
        <v>494.1024184839905</v>
      </c>
      <c r="O88" s="179">
        <f t="shared" ca="1" si="26"/>
        <v>158.37077517771618</v>
      </c>
      <c r="P88" s="179">
        <f t="shared" ca="1" si="27"/>
        <v>8.7200426820084953</v>
      </c>
      <c r="Q88" s="179">
        <f t="shared" ca="1" si="28"/>
        <v>2.7900136562848279</v>
      </c>
      <c r="R88" s="180">
        <f t="shared" ca="1" si="29"/>
        <v>663.98325</v>
      </c>
      <c r="W88" s="46"/>
      <c r="X88" s="46">
        <v>88</v>
      </c>
    </row>
    <row r="89" spans="1:24">
      <c r="A89" s="61" t="s">
        <v>131</v>
      </c>
      <c r="B89" s="173">
        <f t="shared" ca="1" si="18"/>
        <v>687.81594700000005</v>
      </c>
      <c r="C89" s="178">
        <f t="shared" ca="1" si="19"/>
        <v>511.6072924415891</v>
      </c>
      <c r="D89" s="179">
        <f t="shared" ca="1" si="19"/>
        <v>163.94319788333758</v>
      </c>
      <c r="E89" s="179">
        <f t="shared" ca="1" si="19"/>
        <v>9.3467407865240304</v>
      </c>
      <c r="F89" s="180">
        <f t="shared" ca="1" si="19"/>
        <v>2.9187158885494591</v>
      </c>
      <c r="G89" s="181">
        <f t="shared" ca="1" si="16"/>
        <v>687.49559999999997</v>
      </c>
      <c r="H89" s="181">
        <f t="shared" ca="1" si="17"/>
        <v>663.98325</v>
      </c>
      <c r="I89" s="182">
        <f t="shared" ca="1" si="20"/>
        <v>494.1</v>
      </c>
      <c r="J89" s="179">
        <f t="shared" ca="1" si="21"/>
        <v>158.37</v>
      </c>
      <c r="K89" s="179">
        <f t="shared" ca="1" si="22"/>
        <v>8.7200000000000006</v>
      </c>
      <c r="L89" s="179">
        <f t="shared" ca="1" si="23"/>
        <v>2.79</v>
      </c>
      <c r="M89" s="180">
        <f t="shared" ca="1" si="24"/>
        <v>663.98</v>
      </c>
      <c r="N89" s="178">
        <f t="shared" ca="1" si="25"/>
        <v>494.1024184839905</v>
      </c>
      <c r="O89" s="179">
        <f t="shared" ca="1" si="26"/>
        <v>158.37077517771618</v>
      </c>
      <c r="P89" s="179">
        <f t="shared" ca="1" si="27"/>
        <v>8.7200426820084953</v>
      </c>
      <c r="Q89" s="179">
        <f t="shared" ca="1" si="28"/>
        <v>2.7900136562848279</v>
      </c>
      <c r="R89" s="180">
        <f t="shared" ca="1" si="29"/>
        <v>663.98325</v>
      </c>
      <c r="W89" s="46"/>
      <c r="X89" s="46">
        <v>89</v>
      </c>
    </row>
    <row r="90" spans="1:24">
      <c r="A90" s="61" t="s">
        <v>132</v>
      </c>
      <c r="B90" s="173">
        <f t="shared" ca="1" si="18"/>
        <v>687.81594700000005</v>
      </c>
      <c r="C90" s="178">
        <f t="shared" ca="1" si="19"/>
        <v>511.6072924415891</v>
      </c>
      <c r="D90" s="179">
        <f t="shared" ca="1" si="19"/>
        <v>163.94319788333758</v>
      </c>
      <c r="E90" s="179">
        <f t="shared" ca="1" si="19"/>
        <v>9.3467407865240304</v>
      </c>
      <c r="F90" s="180">
        <f t="shared" ca="1" si="19"/>
        <v>2.9187158885494591</v>
      </c>
      <c r="G90" s="181">
        <f t="shared" ca="1" si="16"/>
        <v>687.49559999999997</v>
      </c>
      <c r="H90" s="181">
        <f t="shared" ca="1" si="17"/>
        <v>663.98325</v>
      </c>
      <c r="I90" s="182">
        <f t="shared" ca="1" si="20"/>
        <v>494.1</v>
      </c>
      <c r="J90" s="179">
        <f t="shared" ca="1" si="21"/>
        <v>158.37</v>
      </c>
      <c r="K90" s="179">
        <f t="shared" ca="1" si="22"/>
        <v>8.7200000000000006</v>
      </c>
      <c r="L90" s="179">
        <f t="shared" ca="1" si="23"/>
        <v>2.79</v>
      </c>
      <c r="M90" s="180">
        <f t="shared" ca="1" si="24"/>
        <v>663.98</v>
      </c>
      <c r="N90" s="178">
        <f t="shared" ca="1" si="25"/>
        <v>494.1024184839905</v>
      </c>
      <c r="O90" s="179">
        <f t="shared" ca="1" si="26"/>
        <v>158.37077517771618</v>
      </c>
      <c r="P90" s="179">
        <f t="shared" ca="1" si="27"/>
        <v>8.7200426820084953</v>
      </c>
      <c r="Q90" s="179">
        <f t="shared" ca="1" si="28"/>
        <v>2.7900136562848279</v>
      </c>
      <c r="R90" s="180">
        <f t="shared" ca="1" si="29"/>
        <v>663.98325</v>
      </c>
      <c r="W90" s="46"/>
      <c r="X90" s="46">
        <v>90</v>
      </c>
    </row>
    <row r="91" spans="1:24">
      <c r="A91" s="61" t="s">
        <v>133</v>
      </c>
      <c r="B91" s="173">
        <f t="shared" ca="1" si="18"/>
        <v>687.81594700000005</v>
      </c>
      <c r="C91" s="178">
        <f t="shared" ca="1" si="19"/>
        <v>511.6072924415891</v>
      </c>
      <c r="D91" s="179">
        <f t="shared" ca="1" si="19"/>
        <v>163.94319788333758</v>
      </c>
      <c r="E91" s="179">
        <f t="shared" ca="1" si="19"/>
        <v>9.3467407865240304</v>
      </c>
      <c r="F91" s="180">
        <f t="shared" ca="1" si="19"/>
        <v>2.9187158885494591</v>
      </c>
      <c r="G91" s="181">
        <f t="shared" ca="1" si="16"/>
        <v>687.49559999999997</v>
      </c>
      <c r="H91" s="181">
        <f t="shared" ca="1" si="17"/>
        <v>663.98325</v>
      </c>
      <c r="I91" s="182">
        <f t="shared" ca="1" si="20"/>
        <v>494.1</v>
      </c>
      <c r="J91" s="179">
        <f t="shared" ca="1" si="21"/>
        <v>158.37</v>
      </c>
      <c r="K91" s="179">
        <f t="shared" ca="1" si="22"/>
        <v>8.7200000000000006</v>
      </c>
      <c r="L91" s="179">
        <f t="shared" ca="1" si="23"/>
        <v>2.79</v>
      </c>
      <c r="M91" s="180">
        <f t="shared" ca="1" si="24"/>
        <v>663.98</v>
      </c>
      <c r="N91" s="178">
        <f t="shared" ca="1" si="25"/>
        <v>494.1024184839905</v>
      </c>
      <c r="O91" s="179">
        <f t="shared" ca="1" si="26"/>
        <v>158.37077517771618</v>
      </c>
      <c r="P91" s="179">
        <f t="shared" ca="1" si="27"/>
        <v>8.7200426820084953</v>
      </c>
      <c r="Q91" s="179">
        <f t="shared" ca="1" si="28"/>
        <v>2.7900136562848279</v>
      </c>
      <c r="R91" s="180">
        <f t="shared" ca="1" si="29"/>
        <v>663.98325</v>
      </c>
      <c r="W91" s="46"/>
      <c r="X91" s="46">
        <v>91</v>
      </c>
    </row>
    <row r="92" spans="1:24">
      <c r="A92" s="61" t="s">
        <v>134</v>
      </c>
      <c r="B92" s="173">
        <f t="shared" ca="1" si="18"/>
        <v>687.81594700000005</v>
      </c>
      <c r="C92" s="178">
        <f t="shared" ca="1" si="19"/>
        <v>511.6072924415891</v>
      </c>
      <c r="D92" s="179">
        <f t="shared" ca="1" si="19"/>
        <v>163.94319788333758</v>
      </c>
      <c r="E92" s="179">
        <f t="shared" ca="1" si="19"/>
        <v>9.3467407865240304</v>
      </c>
      <c r="F92" s="180">
        <f t="shared" ca="1" si="19"/>
        <v>2.9187158885494591</v>
      </c>
      <c r="G92" s="181">
        <f t="shared" ca="1" si="16"/>
        <v>687.49559999999997</v>
      </c>
      <c r="H92" s="181">
        <f t="shared" ca="1" si="17"/>
        <v>663.98325</v>
      </c>
      <c r="I92" s="182">
        <f t="shared" ca="1" si="20"/>
        <v>494.1</v>
      </c>
      <c r="J92" s="179">
        <f t="shared" ca="1" si="21"/>
        <v>158.37</v>
      </c>
      <c r="K92" s="179">
        <f t="shared" ca="1" si="22"/>
        <v>8.7200000000000006</v>
      </c>
      <c r="L92" s="179">
        <f t="shared" ca="1" si="23"/>
        <v>2.79</v>
      </c>
      <c r="M92" s="180">
        <f t="shared" ca="1" si="24"/>
        <v>663.98</v>
      </c>
      <c r="N92" s="178">
        <f t="shared" ca="1" si="25"/>
        <v>494.1024184839905</v>
      </c>
      <c r="O92" s="179">
        <f t="shared" ca="1" si="26"/>
        <v>158.37077517771618</v>
      </c>
      <c r="P92" s="179">
        <f t="shared" ca="1" si="27"/>
        <v>8.7200426820084953</v>
      </c>
      <c r="Q92" s="179">
        <f t="shared" ca="1" si="28"/>
        <v>2.7900136562848279</v>
      </c>
      <c r="R92" s="180">
        <f t="shared" ca="1" si="29"/>
        <v>663.98325</v>
      </c>
      <c r="W92" s="46"/>
      <c r="X92" s="46">
        <v>92</v>
      </c>
    </row>
    <row r="93" spans="1:24">
      <c r="A93" s="61" t="s">
        <v>135</v>
      </c>
      <c r="B93" s="173">
        <f t="shared" ca="1" si="18"/>
        <v>687.81594700000005</v>
      </c>
      <c r="C93" s="178">
        <f t="shared" ca="1" si="19"/>
        <v>511.6072924415891</v>
      </c>
      <c r="D93" s="179">
        <f t="shared" ca="1" si="19"/>
        <v>163.94319788333758</v>
      </c>
      <c r="E93" s="179">
        <f t="shared" ca="1" si="19"/>
        <v>9.3467407865240304</v>
      </c>
      <c r="F93" s="180">
        <f t="shared" ca="1" si="19"/>
        <v>2.9187158885494591</v>
      </c>
      <c r="G93" s="181">
        <f t="shared" ca="1" si="16"/>
        <v>687.49559999999997</v>
      </c>
      <c r="H93" s="181">
        <f t="shared" ca="1" si="17"/>
        <v>663.98325</v>
      </c>
      <c r="I93" s="182">
        <f t="shared" ca="1" si="20"/>
        <v>494.1</v>
      </c>
      <c r="J93" s="179">
        <f t="shared" ca="1" si="21"/>
        <v>158.37</v>
      </c>
      <c r="K93" s="179">
        <f t="shared" ca="1" si="22"/>
        <v>8.7200000000000006</v>
      </c>
      <c r="L93" s="179">
        <f t="shared" ca="1" si="23"/>
        <v>2.79</v>
      </c>
      <c r="M93" s="180">
        <f t="shared" ca="1" si="24"/>
        <v>663.98</v>
      </c>
      <c r="N93" s="178">
        <f t="shared" ca="1" si="25"/>
        <v>494.1024184839905</v>
      </c>
      <c r="O93" s="179">
        <f t="shared" ca="1" si="26"/>
        <v>158.37077517771618</v>
      </c>
      <c r="P93" s="179">
        <f t="shared" ca="1" si="27"/>
        <v>8.7200426820084953</v>
      </c>
      <c r="Q93" s="179">
        <f t="shared" ca="1" si="28"/>
        <v>2.7900136562848279</v>
      </c>
      <c r="R93" s="180">
        <f t="shared" ca="1" si="29"/>
        <v>663.98325</v>
      </c>
      <c r="W93" s="46"/>
      <c r="X93" s="46">
        <v>93</v>
      </c>
    </row>
    <row r="94" spans="1:24">
      <c r="A94" s="61" t="s">
        <v>136</v>
      </c>
      <c r="B94" s="173">
        <f t="shared" ca="1" si="18"/>
        <v>687.81594700000005</v>
      </c>
      <c r="C94" s="178">
        <f t="shared" ca="1" si="19"/>
        <v>511.6072924415891</v>
      </c>
      <c r="D94" s="179">
        <f t="shared" ca="1" si="19"/>
        <v>163.94319788333758</v>
      </c>
      <c r="E94" s="179">
        <f t="shared" ca="1" si="19"/>
        <v>9.3467407865240304</v>
      </c>
      <c r="F94" s="180">
        <f t="shared" ca="1" si="19"/>
        <v>2.9187158885494591</v>
      </c>
      <c r="G94" s="181">
        <f t="shared" ca="1" si="16"/>
        <v>687.49559999999997</v>
      </c>
      <c r="H94" s="181">
        <f t="shared" ca="1" si="17"/>
        <v>663.98325</v>
      </c>
      <c r="I94" s="182">
        <f t="shared" ca="1" si="20"/>
        <v>494.1</v>
      </c>
      <c r="J94" s="179">
        <f t="shared" ca="1" si="21"/>
        <v>158.37</v>
      </c>
      <c r="K94" s="179">
        <f t="shared" ca="1" si="22"/>
        <v>8.7200000000000006</v>
      </c>
      <c r="L94" s="179">
        <f t="shared" ca="1" si="23"/>
        <v>2.79</v>
      </c>
      <c r="M94" s="180">
        <f t="shared" ca="1" si="24"/>
        <v>663.98</v>
      </c>
      <c r="N94" s="178">
        <f t="shared" ca="1" si="25"/>
        <v>494.1024184839905</v>
      </c>
      <c r="O94" s="179">
        <f t="shared" ca="1" si="26"/>
        <v>158.37077517771618</v>
      </c>
      <c r="P94" s="179">
        <f t="shared" ca="1" si="27"/>
        <v>8.7200426820084953</v>
      </c>
      <c r="Q94" s="179">
        <f t="shared" ca="1" si="28"/>
        <v>2.7900136562848279</v>
      </c>
      <c r="R94" s="180">
        <f t="shared" ca="1" si="29"/>
        <v>663.98325</v>
      </c>
      <c r="W94" s="46"/>
      <c r="X94" s="46">
        <v>94</v>
      </c>
    </row>
    <row r="95" spans="1:24">
      <c r="A95" s="61" t="s">
        <v>137</v>
      </c>
      <c r="B95" s="173">
        <f t="shared" ca="1" si="18"/>
        <v>687.81594700000005</v>
      </c>
      <c r="C95" s="178">
        <f t="shared" ca="1" si="19"/>
        <v>511.6072924415891</v>
      </c>
      <c r="D95" s="179">
        <f t="shared" ca="1" si="19"/>
        <v>163.94319788333758</v>
      </c>
      <c r="E95" s="179">
        <f t="shared" ca="1" si="19"/>
        <v>9.3467407865240304</v>
      </c>
      <c r="F95" s="180">
        <f t="shared" ca="1" si="19"/>
        <v>2.9187158885494591</v>
      </c>
      <c r="G95" s="181">
        <f t="shared" ca="1" si="16"/>
        <v>687.49559999999997</v>
      </c>
      <c r="H95" s="181">
        <f t="shared" ca="1" si="17"/>
        <v>663.98325</v>
      </c>
      <c r="I95" s="182">
        <f t="shared" ca="1" si="20"/>
        <v>494.1</v>
      </c>
      <c r="J95" s="179">
        <f t="shared" ca="1" si="21"/>
        <v>158.37</v>
      </c>
      <c r="K95" s="179">
        <f t="shared" ca="1" si="22"/>
        <v>8.7200000000000006</v>
      </c>
      <c r="L95" s="179">
        <f t="shared" ca="1" si="23"/>
        <v>2.79</v>
      </c>
      <c r="M95" s="180">
        <f t="shared" ca="1" si="24"/>
        <v>663.98</v>
      </c>
      <c r="N95" s="178">
        <f t="shared" ca="1" si="25"/>
        <v>494.1024184839905</v>
      </c>
      <c r="O95" s="179">
        <f t="shared" ca="1" si="26"/>
        <v>158.37077517771618</v>
      </c>
      <c r="P95" s="179">
        <f t="shared" ca="1" si="27"/>
        <v>8.7200426820084953</v>
      </c>
      <c r="Q95" s="179">
        <f t="shared" ca="1" si="28"/>
        <v>2.7900136562848279</v>
      </c>
      <c r="R95" s="180">
        <f t="shared" ca="1" si="29"/>
        <v>663.98325</v>
      </c>
      <c r="W95" s="46"/>
      <c r="X95" s="46">
        <v>95</v>
      </c>
    </row>
    <row r="96" spans="1:24">
      <c r="A96" s="61" t="s">
        <v>138</v>
      </c>
      <c r="B96" s="173">
        <f t="shared" ca="1" si="18"/>
        <v>687.81594700000005</v>
      </c>
      <c r="C96" s="178">
        <f t="shared" ca="1" si="19"/>
        <v>511.6072924415891</v>
      </c>
      <c r="D96" s="179">
        <f t="shared" ca="1" si="19"/>
        <v>163.94319788333758</v>
      </c>
      <c r="E96" s="179">
        <f t="shared" ca="1" si="19"/>
        <v>9.3467407865240304</v>
      </c>
      <c r="F96" s="180">
        <f t="shared" ca="1" si="19"/>
        <v>2.9187158885494591</v>
      </c>
      <c r="G96" s="181">
        <f t="shared" ca="1" si="16"/>
        <v>687.49559999999997</v>
      </c>
      <c r="H96" s="181">
        <f t="shared" ca="1" si="17"/>
        <v>663.98325</v>
      </c>
      <c r="I96" s="182">
        <f t="shared" ca="1" si="20"/>
        <v>494.1</v>
      </c>
      <c r="J96" s="179">
        <f t="shared" ca="1" si="21"/>
        <v>158.37</v>
      </c>
      <c r="K96" s="179">
        <f t="shared" ca="1" si="22"/>
        <v>8.7200000000000006</v>
      </c>
      <c r="L96" s="179">
        <f t="shared" ca="1" si="23"/>
        <v>2.79</v>
      </c>
      <c r="M96" s="180">
        <f t="shared" ca="1" si="24"/>
        <v>663.98</v>
      </c>
      <c r="N96" s="178">
        <f t="shared" ca="1" si="25"/>
        <v>494.1024184839905</v>
      </c>
      <c r="O96" s="179">
        <f t="shared" ca="1" si="26"/>
        <v>158.37077517771618</v>
      </c>
      <c r="P96" s="179">
        <f t="shared" ca="1" si="27"/>
        <v>8.7200426820084953</v>
      </c>
      <c r="Q96" s="179">
        <f t="shared" ca="1" si="28"/>
        <v>2.7900136562848279</v>
      </c>
      <c r="R96" s="180">
        <f t="shared" ca="1" si="29"/>
        <v>663.98325</v>
      </c>
      <c r="W96" s="46"/>
      <c r="X96" s="46">
        <v>96</v>
      </c>
    </row>
    <row r="97" spans="1:24">
      <c r="A97" s="61" t="s">
        <v>139</v>
      </c>
      <c r="B97" s="173">
        <f t="shared" ca="1" si="18"/>
        <v>687.81594700000005</v>
      </c>
      <c r="C97" s="178">
        <f t="shared" ca="1" si="19"/>
        <v>511.6072924415891</v>
      </c>
      <c r="D97" s="179">
        <f t="shared" ca="1" si="19"/>
        <v>163.94319788333758</v>
      </c>
      <c r="E97" s="179">
        <f t="shared" ca="1" si="19"/>
        <v>9.3467407865240304</v>
      </c>
      <c r="F97" s="180">
        <f t="shared" ca="1" si="19"/>
        <v>2.9187158885494591</v>
      </c>
      <c r="G97" s="181">
        <f t="shared" ca="1" si="16"/>
        <v>687.49559999999997</v>
      </c>
      <c r="H97" s="181">
        <f t="shared" ca="1" si="17"/>
        <v>663.98325</v>
      </c>
      <c r="I97" s="182">
        <f t="shared" ca="1" si="20"/>
        <v>494.1</v>
      </c>
      <c r="J97" s="179">
        <f t="shared" ca="1" si="21"/>
        <v>158.37</v>
      </c>
      <c r="K97" s="179">
        <f t="shared" ca="1" si="22"/>
        <v>8.7200000000000006</v>
      </c>
      <c r="L97" s="179">
        <f t="shared" ca="1" si="23"/>
        <v>2.79</v>
      </c>
      <c r="M97" s="180">
        <f t="shared" ca="1" si="24"/>
        <v>663.98</v>
      </c>
      <c r="N97" s="178">
        <f t="shared" ca="1" si="25"/>
        <v>494.1024184839905</v>
      </c>
      <c r="O97" s="179">
        <f t="shared" ca="1" si="26"/>
        <v>158.37077517771618</v>
      </c>
      <c r="P97" s="179">
        <f t="shared" ca="1" si="27"/>
        <v>8.7200426820084953</v>
      </c>
      <c r="Q97" s="179">
        <f t="shared" ca="1" si="28"/>
        <v>2.7900136562848279</v>
      </c>
      <c r="R97" s="180">
        <f t="shared" ca="1" si="29"/>
        <v>663.98325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687.81594700000005</v>
      </c>
      <c r="C98" s="183">
        <f t="shared" ca="1" si="19"/>
        <v>511.6072924415891</v>
      </c>
      <c r="D98" s="184">
        <f t="shared" ca="1" si="19"/>
        <v>163.94319788333758</v>
      </c>
      <c r="E98" s="184">
        <f t="shared" ca="1" si="19"/>
        <v>9.3467407865240304</v>
      </c>
      <c r="F98" s="185">
        <f t="shared" ca="1" si="19"/>
        <v>2.9187158885494591</v>
      </c>
      <c r="G98" s="186">
        <f t="shared" ca="1" si="16"/>
        <v>687.49559999999997</v>
      </c>
      <c r="H98" s="186">
        <f t="shared" ca="1" si="17"/>
        <v>663.98325</v>
      </c>
      <c r="I98" s="187">
        <f t="shared" ca="1" si="20"/>
        <v>494.1</v>
      </c>
      <c r="J98" s="184">
        <f t="shared" ca="1" si="21"/>
        <v>158.37</v>
      </c>
      <c r="K98" s="184">
        <f t="shared" ca="1" si="22"/>
        <v>8.7200000000000006</v>
      </c>
      <c r="L98" s="184">
        <f t="shared" ca="1" si="23"/>
        <v>2.79</v>
      </c>
      <c r="M98" s="185">
        <f t="shared" ca="1" si="24"/>
        <v>663.98</v>
      </c>
      <c r="N98" s="183">
        <f t="shared" ca="1" si="25"/>
        <v>494.1024184839905</v>
      </c>
      <c r="O98" s="184">
        <f t="shared" ca="1" si="26"/>
        <v>158.37077517771618</v>
      </c>
      <c r="P98" s="184">
        <f t="shared" ca="1" si="27"/>
        <v>8.7200426820084953</v>
      </c>
      <c r="Q98" s="184">
        <f t="shared" ca="1" si="28"/>
        <v>2.7900136562848279</v>
      </c>
      <c r="R98" s="185">
        <f t="shared" ca="1" si="29"/>
        <v>663.98325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16.417620228000001</v>
      </c>
      <c r="C99" s="56">
        <f t="shared" ref="C99:R99" ca="1" si="30">SUM(C3:C98)/4000</f>
        <v>12.211659630481547</v>
      </c>
      <c r="D99" s="54">
        <f t="shared" ca="1" si="30"/>
        <v>3.9131938908251165</v>
      </c>
      <c r="E99" s="54">
        <f t="shared" ca="1" si="30"/>
        <v>0.22309927717146896</v>
      </c>
      <c r="F99" s="55">
        <f t="shared" ca="1" si="30"/>
        <v>6.9667429521861016E-2</v>
      </c>
      <c r="G99" s="59">
        <f t="shared" ca="1" si="30"/>
        <v>14.265097859500001</v>
      </c>
      <c r="H99" s="59">
        <f t="shared" ca="1" si="30"/>
        <v>13.77723150924999</v>
      </c>
      <c r="I99" s="170">
        <f t="shared" ca="1" si="30"/>
        <v>10.47425999999999</v>
      </c>
      <c r="J99" s="54">
        <f t="shared" ca="1" si="30"/>
        <v>3.0859575000000041</v>
      </c>
      <c r="K99" s="54">
        <f t="shared" ca="1" si="30"/>
        <v>0.17828500000000019</v>
      </c>
      <c r="L99" s="54">
        <f t="shared" ca="1" si="30"/>
        <v>3.8730000000000014E-2</v>
      </c>
      <c r="M99" s="55">
        <f t="shared" ca="1" si="30"/>
        <v>13.777232500000011</v>
      </c>
      <c r="N99" s="56">
        <f t="shared" ca="1" si="30"/>
        <v>10.474259434238064</v>
      </c>
      <c r="O99" s="54">
        <f t="shared" ca="1" si="30"/>
        <v>3.0859570779687817</v>
      </c>
      <c r="P99" s="54">
        <f t="shared" ca="1" si="30"/>
        <v>0.17828497219420258</v>
      </c>
      <c r="Q99" s="54">
        <f t="shared" ca="1" si="30"/>
        <v>3.8730024848958412E-2</v>
      </c>
      <c r="R99" s="55">
        <f t="shared" ca="1" si="30"/>
        <v>13.77723150924999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2.6268047407427275E-3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3.1329278256908566E-4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-1.7664532085603923E-3</v>
      </c>
      <c r="K3" s="24">
        <f>BRPL_EOD!K3-BRPL_ISGS_exbus!K3</f>
        <v>2.5747111456553284E-3</v>
      </c>
      <c r="L3" s="24">
        <f>BRPL_EOD!L3-BRPL_ISGS_exbus!L3</f>
        <v>0</v>
      </c>
      <c r="M3" s="24">
        <f>BRPL_EOD!M3-BRPL_ISGS_exbus!M3</f>
        <v>-9.6126376397620561E-4</v>
      </c>
      <c r="N3" s="24">
        <f>BRPL_EOD!N3-BRPL_ISGS_exbus!N3</f>
        <v>3.5274189973222292E-4</v>
      </c>
      <c r="O3" s="24">
        <f>BRPL_EOD!O3-BRPL_ISGS_exbus!O3</f>
        <v>7.5023489223724482E-4</v>
      </c>
      <c r="P3" s="24">
        <f>BRPL_EOD!P3-BRPL_ISGS_exbus!P3</f>
        <v>-1.0884243879871747E-3</v>
      </c>
      <c r="Q3" s="24">
        <f>BRPL_EOD!Q3-BRPL_ISGS_exbus!Q3</f>
        <v>1.2000461538459462E-3</v>
      </c>
      <c r="R3" s="24">
        <f>BRPL_EOD!R3-BRPL_ISGS_exbus!R3</f>
        <v>-1.9925837136689495E-3</v>
      </c>
      <c r="S3" s="24">
        <f>BRPL_EOD!S3-BRPL_ISGS_exbus!S3</f>
        <v>2.3400042194090531E-3</v>
      </c>
      <c r="T3" s="24">
        <f>BRPL_EOD!T3-BRPL_ISGS_exbus!T3</f>
        <v>-1.3524000000000314E-3</v>
      </c>
      <c r="U3" s="24">
        <f>BRPL_EOD!U3-BRPL_ISGS_exbus!U3</f>
        <v>-1.7322656310625462E-4</v>
      </c>
      <c r="V3" s="24">
        <f>BRPL_EOD!V3-BRPL_ISGS_exbus!V3</f>
        <v>5.9775012443985531E-4</v>
      </c>
      <c r="W3" s="24">
        <f>BRPL_EOD!W3-BRPL_ISGS_exbus!W3</f>
        <v>-1.0806556464814321E-2</v>
      </c>
      <c r="X3" s="24">
        <f>BRPL_EOD!X3-BRPL_ISGS_exbus!X3</f>
        <v>-2.9898872074980432E-3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-3.7477678867148256E-4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-1.5951433677923177E-3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2.6404517021916263E-3</v>
      </c>
      <c r="K4" s="24">
        <f>BRPL_EOD!K4-BRPL_ISGS_exbus!K4</f>
        <v>2.5747111456553284E-3</v>
      </c>
      <c r="L4" s="24">
        <f>BRPL_EOD!L4-BRPL_ISGS_exbus!L4</f>
        <v>0</v>
      </c>
      <c r="M4" s="24">
        <f>BRPL_EOD!M4-BRPL_ISGS_exbus!M4</f>
        <v>-9.6126376397620561E-4</v>
      </c>
      <c r="N4" s="24">
        <f>BRPL_EOD!N4-BRPL_ISGS_exbus!N4</f>
        <v>3.5274189973222292E-4</v>
      </c>
      <c r="O4" s="24">
        <f>BRPL_EOD!O4-BRPL_ISGS_exbus!O4</f>
        <v>7.5023489223724482E-4</v>
      </c>
      <c r="P4" s="24">
        <f>BRPL_EOD!P4-BRPL_ISGS_exbus!P4</f>
        <v>-1.116935073930847E-3</v>
      </c>
      <c r="Q4" s="24">
        <f>BRPL_EOD!Q4-BRPL_ISGS_exbus!Q4</f>
        <v>1.2000461538459462E-3</v>
      </c>
      <c r="R4" s="24">
        <f>BRPL_EOD!R4-BRPL_ISGS_exbus!R4</f>
        <v>-1.9925837136689495E-3</v>
      </c>
      <c r="S4" s="24">
        <f>BRPL_EOD!S4-BRPL_ISGS_exbus!S4</f>
        <v>2.3400042194090531E-3</v>
      </c>
      <c r="T4" s="24">
        <f>BRPL_EOD!T4-BRPL_ISGS_exbus!T4</f>
        <v>-1.3524000000000314E-3</v>
      </c>
      <c r="U4" s="24">
        <f>BRPL_EOD!U4-BRPL_ISGS_exbus!U4</f>
        <v>-2.0398313098013432E-4</v>
      </c>
      <c r="V4" s="24">
        <f>BRPL_EOD!V4-BRPL_ISGS_exbus!V4</f>
        <v>5.9775012443985531E-4</v>
      </c>
      <c r="W4" s="24">
        <f>BRPL_EOD!W4-BRPL_ISGS_exbus!W4</f>
        <v>-1.0806556464814321E-2</v>
      </c>
      <c r="X4" s="24">
        <f>BRPL_EOD!X4-BRPL_ISGS_exbus!X4</f>
        <v>-2.9898872074980432E-3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-3.7477678867148256E-4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-1.5951433677923177E-3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3.5806592632710021E-3</v>
      </c>
      <c r="K5" s="24">
        <f>BRPL_EOD!K5-BRPL_ISGS_exbus!K5</f>
        <v>2.5747111456553284E-3</v>
      </c>
      <c r="L5" s="24">
        <f>BRPL_EOD!L5-BRPL_ISGS_exbus!L5</f>
        <v>0</v>
      </c>
      <c r="M5" s="24">
        <f>BRPL_EOD!M5-BRPL_ISGS_exbus!M5</f>
        <v>-9.6126376397620561E-4</v>
      </c>
      <c r="N5" s="24">
        <f>BRPL_EOD!N5-BRPL_ISGS_exbus!N5</f>
        <v>3.5274189973222292E-4</v>
      </c>
      <c r="O5" s="24">
        <f>BRPL_EOD!O5-BRPL_ISGS_exbus!O5</f>
        <v>7.5023489223724482E-4</v>
      </c>
      <c r="P5" s="24">
        <f>BRPL_EOD!P5-BRPL_ISGS_exbus!P5</f>
        <v>1.7397649008543681E-4</v>
      </c>
      <c r="Q5" s="24">
        <f>BRPL_EOD!Q5-BRPL_ISGS_exbus!Q5</f>
        <v>1.2000461538459462E-3</v>
      </c>
      <c r="R5" s="24">
        <f>BRPL_EOD!R5-BRPL_ISGS_exbus!R5</f>
        <v>-1.9925837136689495E-3</v>
      </c>
      <c r="S5" s="24">
        <f>BRPL_EOD!S5-BRPL_ISGS_exbus!S5</f>
        <v>2.3400042194090531E-3</v>
      </c>
      <c r="T5" s="24">
        <f>BRPL_EOD!T5-BRPL_ISGS_exbus!T5</f>
        <v>-1.3524000000000314E-3</v>
      </c>
      <c r="U5" s="24">
        <f>BRPL_EOD!U5-BRPL_ISGS_exbus!U5</f>
        <v>-2.0398313098013432E-4</v>
      </c>
      <c r="V5" s="24">
        <f>BRPL_EOD!V5-BRPL_ISGS_exbus!V5</f>
        <v>5.9775012443985531E-4</v>
      </c>
      <c r="W5" s="24">
        <f>BRPL_EOD!W5-BRPL_ISGS_exbus!W5</f>
        <v>-1.0806556464814321E-2</v>
      </c>
      <c r="X5" s="24">
        <f>BRPL_EOD!X5-BRPL_ISGS_exbus!X5</f>
        <v>-2.9898872074980432E-3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-3.7477678867148256E-4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-1.5951433677923177E-3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3.5806592632710021E-3</v>
      </c>
      <c r="K6" s="24">
        <f>BRPL_EOD!K6-BRPL_ISGS_exbus!K6</f>
        <v>2.5747111456553284E-3</v>
      </c>
      <c r="L6" s="24">
        <f>BRPL_EOD!L6-BRPL_ISGS_exbus!L6</f>
        <v>0</v>
      </c>
      <c r="M6" s="24">
        <f>BRPL_EOD!M6-BRPL_ISGS_exbus!M6</f>
        <v>-9.6126376397620561E-4</v>
      </c>
      <c r="N6" s="24">
        <f>BRPL_EOD!N6-BRPL_ISGS_exbus!N6</f>
        <v>3.5274189973222292E-4</v>
      </c>
      <c r="O6" s="24">
        <f>BRPL_EOD!O6-BRPL_ISGS_exbus!O6</f>
        <v>7.5023489223724482E-4</v>
      </c>
      <c r="P6" s="24">
        <f>BRPL_EOD!P6-BRPL_ISGS_exbus!P6</f>
        <v>1.7397649008543681E-4</v>
      </c>
      <c r="Q6" s="24">
        <f>BRPL_EOD!Q6-BRPL_ISGS_exbus!Q6</f>
        <v>1.2000461538459462E-3</v>
      </c>
      <c r="R6" s="24">
        <f>BRPL_EOD!R6-BRPL_ISGS_exbus!R6</f>
        <v>-1.9925837136689495E-3</v>
      </c>
      <c r="S6" s="24">
        <f>BRPL_EOD!S6-BRPL_ISGS_exbus!S6</f>
        <v>2.3400042194090531E-3</v>
      </c>
      <c r="T6" s="24">
        <f>BRPL_EOD!T6-BRPL_ISGS_exbus!T6</f>
        <v>-1.3524000000000314E-3</v>
      </c>
      <c r="U6" s="24">
        <f>BRPL_EOD!U6-BRPL_ISGS_exbus!U6</f>
        <v>-2.0398313098013432E-4</v>
      </c>
      <c r="V6" s="24">
        <f>BRPL_EOD!V6-BRPL_ISGS_exbus!V6</f>
        <v>5.9775012443985531E-4</v>
      </c>
      <c r="W6" s="24">
        <f>BRPL_EOD!W6-BRPL_ISGS_exbus!W6</f>
        <v>-1.0806556464814321E-2</v>
      </c>
      <c r="X6" s="24">
        <f>BRPL_EOD!X6-BRPL_ISGS_exbus!X6</f>
        <v>-2.9898872074980432E-3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-2.9015776263818793E-4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-2.1656808510641667E-3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-2.0128664799656804E-4</v>
      </c>
      <c r="K7" s="24">
        <f>BRPL_EOD!K7-BRPL_ISGS_exbus!K7</f>
        <v>2.5747111456553284E-3</v>
      </c>
      <c r="L7" s="24">
        <f>BRPL_EOD!L7-BRPL_ISGS_exbus!L7</f>
        <v>0</v>
      </c>
      <c r="M7" s="24">
        <f>BRPL_EOD!M7-BRPL_ISGS_exbus!M7</f>
        <v>-9.6126376397620561E-4</v>
      </c>
      <c r="N7" s="24">
        <f>BRPL_EOD!N7-BRPL_ISGS_exbus!N7</f>
        <v>3.5274189973222292E-4</v>
      </c>
      <c r="O7" s="24">
        <f>BRPL_EOD!O7-BRPL_ISGS_exbus!O7</f>
        <v>7.5023489223724482E-4</v>
      </c>
      <c r="P7" s="24">
        <f>BRPL_EOD!P7-BRPL_ISGS_exbus!P7</f>
        <v>1.7397649008543681E-4</v>
      </c>
      <c r="Q7" s="24">
        <f>BRPL_EOD!Q7-BRPL_ISGS_exbus!Q7</f>
        <v>1.2000461538459462E-3</v>
      </c>
      <c r="R7" s="24">
        <f>BRPL_EOD!R7-BRPL_ISGS_exbus!R7</f>
        <v>-1.9925837136689495E-3</v>
      </c>
      <c r="S7" s="24">
        <f>BRPL_EOD!S7-BRPL_ISGS_exbus!S7</f>
        <v>2.3400042194090531E-3</v>
      </c>
      <c r="T7" s="24">
        <f>BRPL_EOD!T7-BRPL_ISGS_exbus!T7</f>
        <v>-1.3524000000000314E-3</v>
      </c>
      <c r="U7" s="24">
        <f>BRPL_EOD!U7-BRPL_ISGS_exbus!U7</f>
        <v>-2.0398313098013432E-4</v>
      </c>
      <c r="V7" s="24">
        <f>BRPL_EOD!V7-BRPL_ISGS_exbus!V7</f>
        <v>5.9775012443985531E-4</v>
      </c>
      <c r="W7" s="24">
        <f>BRPL_EOD!W7-BRPL_ISGS_exbus!W7</f>
        <v>-1.0806556464814321E-2</v>
      </c>
      <c r="X7" s="24">
        <f>BRPL_EOD!X7-BRPL_ISGS_exbus!X7</f>
        <v>-2.9898872074980432E-3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-1.0520016077171235E-3</v>
      </c>
      <c r="K8" s="24">
        <f>BRPL_EOD!K8-BRPL_ISGS_exbus!K8</f>
        <v>2.5747111456553284E-3</v>
      </c>
      <c r="L8" s="24">
        <f>BRPL_EOD!L8-BRPL_ISGS_exbus!L8</f>
        <v>0</v>
      </c>
      <c r="M8" s="24">
        <f>BRPL_EOD!M8-BRPL_ISGS_exbus!M8</f>
        <v>-9.6126376397620561E-4</v>
      </c>
      <c r="N8" s="24">
        <f>BRPL_EOD!N8-BRPL_ISGS_exbus!N8</f>
        <v>3.5274189973222292E-4</v>
      </c>
      <c r="O8" s="24">
        <f>BRPL_EOD!O8-BRPL_ISGS_exbus!O8</f>
        <v>7.5023489223724482E-4</v>
      </c>
      <c r="P8" s="24">
        <f>BRPL_EOD!P8-BRPL_ISGS_exbus!P8</f>
        <v>1.7397649008543681E-4</v>
      </c>
      <c r="Q8" s="24">
        <f>BRPL_EOD!Q8-BRPL_ISGS_exbus!Q8</f>
        <v>1.2000461538459462E-3</v>
      </c>
      <c r="R8" s="24">
        <f>BRPL_EOD!R8-BRPL_ISGS_exbus!R8</f>
        <v>-1.9925837136689495E-3</v>
      </c>
      <c r="S8" s="24">
        <f>BRPL_EOD!S8-BRPL_ISGS_exbus!S8</f>
        <v>2.3400042194090531E-3</v>
      </c>
      <c r="T8" s="24">
        <f>BRPL_EOD!T8-BRPL_ISGS_exbus!T8</f>
        <v>-1.3524000000000314E-3</v>
      </c>
      <c r="U8" s="24">
        <f>BRPL_EOD!U8-BRPL_ISGS_exbus!U8</f>
        <v>-2.0398313098013432E-4</v>
      </c>
      <c r="V8" s="24">
        <f>BRPL_EOD!V8-BRPL_ISGS_exbus!V8</f>
        <v>5.9775012443985531E-4</v>
      </c>
      <c r="W8" s="24">
        <f>BRPL_EOD!W8-BRPL_ISGS_exbus!W8</f>
        <v>-1.0806556464814321E-2</v>
      </c>
      <c r="X8" s="24">
        <f>BRPL_EOD!X8-BRPL_ISGS_exbus!X8</f>
        <v>-2.9898872074980432E-3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2.5747111456553284E-3</v>
      </c>
      <c r="L9" s="24">
        <f>BRPL_EOD!L9-BRPL_ISGS_exbus!L9</f>
        <v>0</v>
      </c>
      <c r="M9" s="24">
        <f>BRPL_EOD!M9-BRPL_ISGS_exbus!M9</f>
        <v>-9.6126376397620561E-4</v>
      </c>
      <c r="N9" s="24">
        <f>BRPL_EOD!N9-BRPL_ISGS_exbus!N9</f>
        <v>3.5274189973222292E-4</v>
      </c>
      <c r="O9" s="24">
        <f>BRPL_EOD!O9-BRPL_ISGS_exbus!O9</f>
        <v>7.5023489223724482E-4</v>
      </c>
      <c r="P9" s="24">
        <f>BRPL_EOD!P9-BRPL_ISGS_exbus!P9</f>
        <v>1.7397649008543681E-4</v>
      </c>
      <c r="Q9" s="24">
        <f>BRPL_EOD!Q9-BRPL_ISGS_exbus!Q9</f>
        <v>1.2000461538459462E-3</v>
      </c>
      <c r="R9" s="24">
        <f>BRPL_EOD!R9-BRPL_ISGS_exbus!R9</f>
        <v>-1.9925837136689495E-3</v>
      </c>
      <c r="S9" s="24">
        <f>BRPL_EOD!S9-BRPL_ISGS_exbus!S9</f>
        <v>2.3400042194090531E-3</v>
      </c>
      <c r="T9" s="24">
        <f>BRPL_EOD!T9-BRPL_ISGS_exbus!T9</f>
        <v>-1.3524000000000314E-3</v>
      </c>
      <c r="U9" s="24">
        <f>BRPL_EOD!U9-BRPL_ISGS_exbus!U9</f>
        <v>-2.0398313098013432E-4</v>
      </c>
      <c r="V9" s="24">
        <f>BRPL_EOD!V9-BRPL_ISGS_exbus!V9</f>
        <v>5.9775012443985531E-4</v>
      </c>
      <c r="W9" s="24">
        <f>BRPL_EOD!W9-BRPL_ISGS_exbus!W9</f>
        <v>-1.0806556464814321E-2</v>
      </c>
      <c r="X9" s="24">
        <f>BRPL_EOD!X9-BRPL_ISGS_exbus!X9</f>
        <v>-2.9898872074980432E-3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2.5747111456553284E-3</v>
      </c>
      <c r="L10" s="24">
        <f>BRPL_EOD!L10-BRPL_ISGS_exbus!L10</f>
        <v>0</v>
      </c>
      <c r="M10" s="24">
        <f>BRPL_EOD!M10-BRPL_ISGS_exbus!M10</f>
        <v>-9.6126376397620561E-4</v>
      </c>
      <c r="N10" s="24">
        <f>BRPL_EOD!N10-BRPL_ISGS_exbus!N10</f>
        <v>3.5274189973222292E-4</v>
      </c>
      <c r="O10" s="24">
        <f>BRPL_EOD!O10-BRPL_ISGS_exbus!O10</f>
        <v>7.5023489223724482E-4</v>
      </c>
      <c r="P10" s="24">
        <f>BRPL_EOD!P10-BRPL_ISGS_exbus!P10</f>
        <v>1.7397649008543681E-4</v>
      </c>
      <c r="Q10" s="24">
        <f>BRPL_EOD!Q10-BRPL_ISGS_exbus!Q10</f>
        <v>1.2000461538459462E-3</v>
      </c>
      <c r="R10" s="24">
        <f>BRPL_EOD!R10-BRPL_ISGS_exbus!R10</f>
        <v>-1.9925837136689495E-3</v>
      </c>
      <c r="S10" s="24">
        <f>BRPL_EOD!S10-BRPL_ISGS_exbus!S10</f>
        <v>2.3400042194090531E-3</v>
      </c>
      <c r="T10" s="24">
        <f>BRPL_EOD!T10-BRPL_ISGS_exbus!T10</f>
        <v>-1.3524000000000314E-3</v>
      </c>
      <c r="U10" s="24">
        <f>BRPL_EOD!U10-BRPL_ISGS_exbus!U10</f>
        <v>-2.0398313098013432E-4</v>
      </c>
      <c r="V10" s="24">
        <f>BRPL_EOD!V10-BRPL_ISGS_exbus!V10</f>
        <v>5.9775012443985531E-4</v>
      </c>
      <c r="W10" s="24">
        <f>BRPL_EOD!W10-BRPL_ISGS_exbus!W10</f>
        <v>-1.0806556464814321E-2</v>
      </c>
      <c r="X10" s="24">
        <f>BRPL_EOD!X10-BRPL_ISGS_exbus!X10</f>
        <v>-2.9898872074980432E-3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2.5747111456553284E-3</v>
      </c>
      <c r="L11" s="24">
        <f>BRPL_EOD!L11-BRPL_ISGS_exbus!L11</f>
        <v>8.5814707730946793E-5</v>
      </c>
      <c r="M11" s="24">
        <f>BRPL_EOD!M11-BRPL_ISGS_exbus!M11</f>
        <v>-9.6126376397620561E-4</v>
      </c>
      <c r="N11" s="24">
        <f>BRPL_EOD!N11-BRPL_ISGS_exbus!N11</f>
        <v>3.5274189973222292E-4</v>
      </c>
      <c r="O11" s="24">
        <f>BRPL_EOD!O11-BRPL_ISGS_exbus!O11</f>
        <v>7.5023489223724482E-4</v>
      </c>
      <c r="P11" s="24">
        <f>BRPL_EOD!P11-BRPL_ISGS_exbus!P11</f>
        <v>1.7397649008543681E-4</v>
      </c>
      <c r="Q11" s="24">
        <f>BRPL_EOD!Q11-BRPL_ISGS_exbus!Q11</f>
        <v>1.2000461538459462E-3</v>
      </c>
      <c r="R11" s="24">
        <f>BRPL_EOD!R11-BRPL_ISGS_exbus!R11</f>
        <v>-1.9925837136689495E-3</v>
      </c>
      <c r="S11" s="24">
        <f>BRPL_EOD!S11-BRPL_ISGS_exbus!S11</f>
        <v>2.3400042194090531E-3</v>
      </c>
      <c r="T11" s="24">
        <f>BRPL_EOD!T11-BRPL_ISGS_exbus!T11</f>
        <v>-1.3524000000000314E-3</v>
      </c>
      <c r="U11" s="24">
        <f>BRPL_EOD!U11-BRPL_ISGS_exbus!U11</f>
        <v>-2.0022541034592223E-4</v>
      </c>
      <c r="V11" s="24">
        <f>BRPL_EOD!V11-BRPL_ISGS_exbus!V11</f>
        <v>5.9775012443985531E-4</v>
      </c>
      <c r="W11" s="24">
        <f>BRPL_EOD!W11-BRPL_ISGS_exbus!W11</f>
        <v>-1.0806556464814321E-2</v>
      </c>
      <c r="X11" s="24">
        <f>BRPL_EOD!X11-BRPL_ISGS_exbus!X11</f>
        <v>-2.9898872074980432E-3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2.5747111456553284E-3</v>
      </c>
      <c r="L12" s="24">
        <f>BRPL_EOD!L12-BRPL_ISGS_exbus!L12</f>
        <v>8.5814707730946793E-5</v>
      </c>
      <c r="M12" s="24">
        <f>BRPL_EOD!M12-BRPL_ISGS_exbus!M12</f>
        <v>-9.6126376397620561E-4</v>
      </c>
      <c r="N12" s="24">
        <f>BRPL_EOD!N12-BRPL_ISGS_exbus!N12</f>
        <v>3.5274189973222292E-4</v>
      </c>
      <c r="O12" s="24">
        <f>BRPL_EOD!O12-BRPL_ISGS_exbus!O12</f>
        <v>7.5023489223724482E-4</v>
      </c>
      <c r="P12" s="24">
        <f>BRPL_EOD!P12-BRPL_ISGS_exbus!P12</f>
        <v>1.7397649008543681E-4</v>
      </c>
      <c r="Q12" s="24">
        <f>BRPL_EOD!Q12-BRPL_ISGS_exbus!Q12</f>
        <v>1.2000461538459462E-3</v>
      </c>
      <c r="R12" s="24">
        <f>BRPL_EOD!R12-BRPL_ISGS_exbus!R12</f>
        <v>-1.9925837136689495E-3</v>
      </c>
      <c r="S12" s="24">
        <f>BRPL_EOD!S12-BRPL_ISGS_exbus!S12</f>
        <v>2.3400042194090531E-3</v>
      </c>
      <c r="T12" s="24">
        <f>BRPL_EOD!T12-BRPL_ISGS_exbus!T12</f>
        <v>-1.3524000000000314E-3</v>
      </c>
      <c r="U12" s="24">
        <f>BRPL_EOD!U12-BRPL_ISGS_exbus!U12</f>
        <v>-2.0022541034592223E-4</v>
      </c>
      <c r="V12" s="24">
        <f>BRPL_EOD!V12-BRPL_ISGS_exbus!V12</f>
        <v>5.9775012443985531E-4</v>
      </c>
      <c r="W12" s="24">
        <f>BRPL_EOD!W12-BRPL_ISGS_exbus!W12</f>
        <v>-1.0806556464814321E-2</v>
      </c>
      <c r="X12" s="24">
        <f>BRPL_EOD!X12-BRPL_ISGS_exbus!X12</f>
        <v>-2.9898872074980432E-3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2.5747111456553284E-3</v>
      </c>
      <c r="L13" s="24">
        <f>BRPL_EOD!L13-BRPL_ISGS_exbus!L13</f>
        <v>0</v>
      </c>
      <c r="M13" s="24">
        <f>BRPL_EOD!M13-BRPL_ISGS_exbus!M13</f>
        <v>-9.6126376397620561E-4</v>
      </c>
      <c r="N13" s="24">
        <f>BRPL_EOD!N13-BRPL_ISGS_exbus!N13</f>
        <v>3.5274189973222292E-4</v>
      </c>
      <c r="O13" s="24">
        <f>BRPL_EOD!O13-BRPL_ISGS_exbus!O13</f>
        <v>7.5023489223724482E-4</v>
      </c>
      <c r="P13" s="24">
        <f>BRPL_EOD!P13-BRPL_ISGS_exbus!P13</f>
        <v>1.7397649008543681E-4</v>
      </c>
      <c r="Q13" s="24">
        <f>BRPL_EOD!Q13-BRPL_ISGS_exbus!Q13</f>
        <v>1.2000461538459462E-3</v>
      </c>
      <c r="R13" s="24">
        <f>BRPL_EOD!R13-BRPL_ISGS_exbus!R13</f>
        <v>-1.9925837136689495E-3</v>
      </c>
      <c r="S13" s="24">
        <f>BRPL_EOD!S13-BRPL_ISGS_exbus!S13</f>
        <v>2.3400042194090531E-3</v>
      </c>
      <c r="T13" s="24">
        <f>BRPL_EOD!T13-BRPL_ISGS_exbus!T13</f>
        <v>-1.3524000000000314E-3</v>
      </c>
      <c r="U13" s="24">
        <f>BRPL_EOD!U13-BRPL_ISGS_exbus!U13</f>
        <v>-2.0022541034592223E-4</v>
      </c>
      <c r="V13" s="24">
        <f>BRPL_EOD!V13-BRPL_ISGS_exbus!V13</f>
        <v>5.9775012443985531E-4</v>
      </c>
      <c r="W13" s="24">
        <f>BRPL_EOD!W13-BRPL_ISGS_exbus!W13</f>
        <v>-1.0806556464814321E-2</v>
      </c>
      <c r="X13" s="24">
        <f>BRPL_EOD!X13-BRPL_ISGS_exbus!X13</f>
        <v>-2.9898872074980432E-3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3.7070265336751618E-3</v>
      </c>
      <c r="L14" s="24">
        <f>BRPL_EOD!L14-BRPL_ISGS_exbus!L14</f>
        <v>2.167122366500962E-4</v>
      </c>
      <c r="M14" s="24">
        <f>BRPL_EOD!M14-BRPL_ISGS_exbus!M14</f>
        <v>-9.6126376397620561E-4</v>
      </c>
      <c r="N14" s="24">
        <f>BRPL_EOD!N14-BRPL_ISGS_exbus!N14</f>
        <v>3.5274189973222292E-4</v>
      </c>
      <c r="O14" s="24">
        <f>BRPL_EOD!O14-BRPL_ISGS_exbus!O14</f>
        <v>7.5023489223724482E-4</v>
      </c>
      <c r="P14" s="24">
        <f>BRPL_EOD!P14-BRPL_ISGS_exbus!P14</f>
        <v>1.7397649008543681E-4</v>
      </c>
      <c r="Q14" s="24">
        <f>BRPL_EOD!Q14-BRPL_ISGS_exbus!Q14</f>
        <v>1.2000461538459462E-3</v>
      </c>
      <c r="R14" s="24">
        <f>BRPL_EOD!R14-BRPL_ISGS_exbus!R14</f>
        <v>-1.9925837136689495E-3</v>
      </c>
      <c r="S14" s="24">
        <f>BRPL_EOD!S14-BRPL_ISGS_exbus!S14</f>
        <v>2.3400042194090531E-3</v>
      </c>
      <c r="T14" s="24">
        <f>BRPL_EOD!T14-BRPL_ISGS_exbus!T14</f>
        <v>-1.3524000000000314E-3</v>
      </c>
      <c r="U14" s="24">
        <f>BRPL_EOD!U14-BRPL_ISGS_exbus!U14</f>
        <v>-2.0022541034592223E-4</v>
      </c>
      <c r="V14" s="24">
        <f>BRPL_EOD!V14-BRPL_ISGS_exbus!V14</f>
        <v>5.9775012443985531E-4</v>
      </c>
      <c r="W14" s="24">
        <f>BRPL_EOD!W14-BRPL_ISGS_exbus!W14</f>
        <v>-1.0806556464814321E-2</v>
      </c>
      <c r="X14" s="24">
        <f>BRPL_EOD!X14-BRPL_ISGS_exbus!X14</f>
        <v>-2.9898872074980432E-3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3.7070265336751618E-3</v>
      </c>
      <c r="L15" s="24">
        <f>BRPL_EOD!L15-BRPL_ISGS_exbus!L15</f>
        <v>0</v>
      </c>
      <c r="M15" s="24">
        <f>BRPL_EOD!M15-BRPL_ISGS_exbus!M15</f>
        <v>-9.6126376397620561E-4</v>
      </c>
      <c r="N15" s="24">
        <f>BRPL_EOD!N15-BRPL_ISGS_exbus!N15</f>
        <v>3.5274189973222292E-4</v>
      </c>
      <c r="O15" s="24">
        <f>BRPL_EOD!O15-BRPL_ISGS_exbus!O15</f>
        <v>7.5023489223724482E-4</v>
      </c>
      <c r="P15" s="24">
        <f>BRPL_EOD!P15-BRPL_ISGS_exbus!P15</f>
        <v>1.7397649008543681E-4</v>
      </c>
      <c r="Q15" s="24">
        <f>BRPL_EOD!Q15-BRPL_ISGS_exbus!Q15</f>
        <v>1.2000461538459462E-3</v>
      </c>
      <c r="R15" s="24">
        <f>BRPL_EOD!R15-BRPL_ISGS_exbus!R15</f>
        <v>-1.9925837136689495E-3</v>
      </c>
      <c r="S15" s="24">
        <f>BRPL_EOD!S15-BRPL_ISGS_exbus!S15</f>
        <v>2.3400042194090531E-3</v>
      </c>
      <c r="T15" s="24">
        <f>BRPL_EOD!T15-BRPL_ISGS_exbus!T15</f>
        <v>-1.3524000000000314E-3</v>
      </c>
      <c r="U15" s="24">
        <f>BRPL_EOD!U15-BRPL_ISGS_exbus!U15</f>
        <v>-2.0022541034592223E-4</v>
      </c>
      <c r="V15" s="24">
        <f>BRPL_EOD!V15-BRPL_ISGS_exbus!V15</f>
        <v>5.9775012443985531E-4</v>
      </c>
      <c r="W15" s="24">
        <f>BRPL_EOD!W15-BRPL_ISGS_exbus!W15</f>
        <v>-1.0806556464814321E-2</v>
      </c>
      <c r="X15" s="24">
        <f>BRPL_EOD!X15-BRPL_ISGS_exbus!X15</f>
        <v>-2.9898872074980432E-3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3.7070265336751618E-3</v>
      </c>
      <c r="L16" s="24">
        <f>BRPL_EOD!L16-BRPL_ISGS_exbus!L16</f>
        <v>0</v>
      </c>
      <c r="M16" s="24">
        <f>BRPL_EOD!M16-BRPL_ISGS_exbus!M16</f>
        <v>-9.6126376397620561E-4</v>
      </c>
      <c r="N16" s="24">
        <f>BRPL_EOD!N16-BRPL_ISGS_exbus!N16</f>
        <v>3.5274189973222292E-4</v>
      </c>
      <c r="O16" s="24">
        <f>BRPL_EOD!O16-BRPL_ISGS_exbus!O16</f>
        <v>7.5023489223724482E-4</v>
      </c>
      <c r="P16" s="24">
        <f>BRPL_EOD!P16-BRPL_ISGS_exbus!P16</f>
        <v>1.7397649008543681E-4</v>
      </c>
      <c r="Q16" s="24">
        <f>BRPL_EOD!Q16-BRPL_ISGS_exbus!Q16</f>
        <v>1.2000461538459462E-3</v>
      </c>
      <c r="R16" s="24">
        <f>BRPL_EOD!R16-BRPL_ISGS_exbus!R16</f>
        <v>-1.1413396226398476E-3</v>
      </c>
      <c r="S16" s="24">
        <f>BRPL_EOD!S16-BRPL_ISGS_exbus!S16</f>
        <v>2.3400042194090531E-3</v>
      </c>
      <c r="T16" s="24">
        <f>BRPL_EOD!T16-BRPL_ISGS_exbus!T16</f>
        <v>-1.3524000000000314E-3</v>
      </c>
      <c r="U16" s="24">
        <f>BRPL_EOD!U16-BRPL_ISGS_exbus!U16</f>
        <v>-2.0022541034592223E-4</v>
      </c>
      <c r="V16" s="24">
        <f>BRPL_EOD!V16-BRPL_ISGS_exbus!V16</f>
        <v>5.9775012443985531E-4</v>
      </c>
      <c r="W16" s="24">
        <f>BRPL_EOD!W16-BRPL_ISGS_exbus!W16</f>
        <v>-1.0806556464814321E-2</v>
      </c>
      <c r="X16" s="24">
        <f>BRPL_EOD!X16-BRPL_ISGS_exbus!X16</f>
        <v>-2.9898872074980432E-3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3.7070265336751618E-3</v>
      </c>
      <c r="L17" s="24">
        <f>BRPL_EOD!L17-BRPL_ISGS_exbus!L17</f>
        <v>0</v>
      </c>
      <c r="M17" s="24">
        <f>BRPL_EOD!M17-BRPL_ISGS_exbus!M17</f>
        <v>-9.6126376397620561E-4</v>
      </c>
      <c r="N17" s="24">
        <f>BRPL_EOD!N17-BRPL_ISGS_exbus!N17</f>
        <v>3.5274189973222292E-4</v>
      </c>
      <c r="O17" s="24">
        <f>BRPL_EOD!O17-BRPL_ISGS_exbus!O17</f>
        <v>7.5023489223724482E-4</v>
      </c>
      <c r="P17" s="24">
        <f>BRPL_EOD!P17-BRPL_ISGS_exbus!P17</f>
        <v>1.7397649008543681E-4</v>
      </c>
      <c r="Q17" s="24">
        <f>BRPL_EOD!Q17-BRPL_ISGS_exbus!Q17</f>
        <v>1.2000461538459462E-3</v>
      </c>
      <c r="R17" s="24">
        <f>BRPL_EOD!R17-BRPL_ISGS_exbus!R17</f>
        <v>-1.1413396226398476E-3</v>
      </c>
      <c r="S17" s="24">
        <f>BRPL_EOD!S17-BRPL_ISGS_exbus!S17</f>
        <v>2.3400042194090531E-3</v>
      </c>
      <c r="T17" s="24">
        <f>BRPL_EOD!T17-BRPL_ISGS_exbus!T17</f>
        <v>-1.3524000000000314E-3</v>
      </c>
      <c r="U17" s="24">
        <f>BRPL_EOD!U17-BRPL_ISGS_exbus!U17</f>
        <v>-2.0022541034592223E-4</v>
      </c>
      <c r="V17" s="24">
        <f>BRPL_EOD!V17-BRPL_ISGS_exbus!V17</f>
        <v>5.9775012443985531E-4</v>
      </c>
      <c r="W17" s="24">
        <f>BRPL_EOD!W17-BRPL_ISGS_exbus!W17</f>
        <v>-1.0806556464814321E-2</v>
      </c>
      <c r="X17" s="24">
        <f>BRPL_EOD!X17-BRPL_ISGS_exbus!X17</f>
        <v>-2.9898872074980432E-3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3.7070265336751618E-3</v>
      </c>
      <c r="L18" s="24">
        <f>BRPL_EOD!L18-BRPL_ISGS_exbus!L18</f>
        <v>0</v>
      </c>
      <c r="M18" s="24">
        <f>BRPL_EOD!M18-BRPL_ISGS_exbus!M18</f>
        <v>-9.6126376397620561E-4</v>
      </c>
      <c r="N18" s="24">
        <f>BRPL_EOD!N18-BRPL_ISGS_exbus!N18</f>
        <v>3.5274189973222292E-4</v>
      </c>
      <c r="O18" s="24">
        <f>BRPL_EOD!O18-BRPL_ISGS_exbus!O18</f>
        <v>7.5023489223724482E-4</v>
      </c>
      <c r="P18" s="24">
        <f>BRPL_EOD!P18-BRPL_ISGS_exbus!P18</f>
        <v>1.7397649008543681E-4</v>
      </c>
      <c r="Q18" s="24">
        <f>BRPL_EOD!Q18-BRPL_ISGS_exbus!Q18</f>
        <v>1.2000461538459462E-3</v>
      </c>
      <c r="R18" s="24">
        <f>BRPL_EOD!R18-BRPL_ISGS_exbus!R18</f>
        <v>-1.1413396226398476E-3</v>
      </c>
      <c r="S18" s="24">
        <f>BRPL_EOD!S18-BRPL_ISGS_exbus!S18</f>
        <v>2.3400042194090531E-3</v>
      </c>
      <c r="T18" s="24">
        <f>BRPL_EOD!T18-BRPL_ISGS_exbus!T18</f>
        <v>-1.3524000000000314E-3</v>
      </c>
      <c r="U18" s="24">
        <f>BRPL_EOD!U18-BRPL_ISGS_exbus!U18</f>
        <v>-2.0022541034592223E-4</v>
      </c>
      <c r="V18" s="24">
        <f>BRPL_EOD!V18-BRPL_ISGS_exbus!V18</f>
        <v>5.9775012443985531E-4</v>
      </c>
      <c r="W18" s="24">
        <f>BRPL_EOD!W18-BRPL_ISGS_exbus!W18</f>
        <v>-1.0806556464814321E-2</v>
      </c>
      <c r="X18" s="24">
        <f>BRPL_EOD!X18-BRPL_ISGS_exbus!X18</f>
        <v>-2.9898872074980432E-3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3.7070265336751618E-3</v>
      </c>
      <c r="L19" s="24">
        <f>BRPL_EOD!L19-BRPL_ISGS_exbus!L19</f>
        <v>9.7622364311433785E-5</v>
      </c>
      <c r="M19" s="24">
        <f>BRPL_EOD!M19-BRPL_ISGS_exbus!M19</f>
        <v>-9.6126376397620561E-4</v>
      </c>
      <c r="N19" s="24">
        <f>BRPL_EOD!N19-BRPL_ISGS_exbus!N19</f>
        <v>3.5274189973222292E-4</v>
      </c>
      <c r="O19" s="24">
        <f>BRPL_EOD!O19-BRPL_ISGS_exbus!O19</f>
        <v>7.5023489223724482E-4</v>
      </c>
      <c r="P19" s="24">
        <f>BRPL_EOD!P19-BRPL_ISGS_exbus!P19</f>
        <v>1.7397649008543681E-4</v>
      </c>
      <c r="Q19" s="24">
        <f>BRPL_EOD!Q19-BRPL_ISGS_exbus!Q19</f>
        <v>1.2000461538459462E-3</v>
      </c>
      <c r="R19" s="24">
        <f>BRPL_EOD!R19-BRPL_ISGS_exbus!R19</f>
        <v>-1.1413396226398476E-3</v>
      </c>
      <c r="S19" s="24">
        <f>BRPL_EOD!S19-BRPL_ISGS_exbus!S19</f>
        <v>2.3400042194090531E-3</v>
      </c>
      <c r="T19" s="24">
        <f>BRPL_EOD!T19-BRPL_ISGS_exbus!T19</f>
        <v>-1.3524000000000314E-3</v>
      </c>
      <c r="U19" s="24">
        <f>BRPL_EOD!U19-BRPL_ISGS_exbus!U19</f>
        <v>-2.0022541034592223E-4</v>
      </c>
      <c r="V19" s="24">
        <f>BRPL_EOD!V19-BRPL_ISGS_exbus!V19</f>
        <v>5.9775012443985531E-4</v>
      </c>
      <c r="W19" s="24">
        <f>BRPL_EOD!W19-BRPL_ISGS_exbus!W19</f>
        <v>-1.0806556464814321E-2</v>
      </c>
      <c r="X19" s="24">
        <f>BRPL_EOD!X19-BRPL_ISGS_exbus!X19</f>
        <v>-2.9898872074980432E-3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3.7070265336751618E-3</v>
      </c>
      <c r="L20" s="24">
        <f>BRPL_EOD!L20-BRPL_ISGS_exbus!L20</f>
        <v>0</v>
      </c>
      <c r="M20" s="24">
        <f>BRPL_EOD!M20-BRPL_ISGS_exbus!M20</f>
        <v>-9.6126376397620561E-4</v>
      </c>
      <c r="N20" s="24">
        <f>BRPL_EOD!N20-BRPL_ISGS_exbus!N20</f>
        <v>3.5274189973222292E-4</v>
      </c>
      <c r="O20" s="24">
        <f>BRPL_EOD!O20-BRPL_ISGS_exbus!O20</f>
        <v>7.5023489223724482E-4</v>
      </c>
      <c r="P20" s="24">
        <f>BRPL_EOD!P20-BRPL_ISGS_exbus!P20</f>
        <v>1.7397649008543681E-4</v>
      </c>
      <c r="Q20" s="24">
        <f>BRPL_EOD!Q20-BRPL_ISGS_exbus!Q20</f>
        <v>1.2000461538459462E-3</v>
      </c>
      <c r="R20" s="24">
        <f>BRPL_EOD!R20-BRPL_ISGS_exbus!R20</f>
        <v>-1.1413396226398476E-3</v>
      </c>
      <c r="S20" s="24">
        <f>BRPL_EOD!S20-BRPL_ISGS_exbus!S20</f>
        <v>2.3400042194090531E-3</v>
      </c>
      <c r="T20" s="24">
        <f>BRPL_EOD!T20-BRPL_ISGS_exbus!T20</f>
        <v>-1.3524000000000314E-3</v>
      </c>
      <c r="U20" s="24">
        <f>BRPL_EOD!U20-BRPL_ISGS_exbus!U20</f>
        <v>-2.0022541034592223E-4</v>
      </c>
      <c r="V20" s="24">
        <f>BRPL_EOD!V20-BRPL_ISGS_exbus!V20</f>
        <v>5.9775012443985531E-4</v>
      </c>
      <c r="W20" s="24">
        <f>BRPL_EOD!W20-BRPL_ISGS_exbus!W20</f>
        <v>-1.0806556464814321E-2</v>
      </c>
      <c r="X20" s="24">
        <f>BRPL_EOD!X20-BRPL_ISGS_exbus!X20</f>
        <v>-2.9898872074980432E-3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-8.5174160574297275E-4</v>
      </c>
      <c r="L21" s="24">
        <f>BRPL_EOD!L21-BRPL_ISGS_exbus!L21</f>
        <v>1.5132129250261528E-4</v>
      </c>
      <c r="M21" s="24">
        <f>BRPL_EOD!M21-BRPL_ISGS_exbus!M21</f>
        <v>-9.6126376397620561E-4</v>
      </c>
      <c r="N21" s="24">
        <f>BRPL_EOD!N21-BRPL_ISGS_exbus!N21</f>
        <v>3.5274189973222292E-4</v>
      </c>
      <c r="O21" s="24">
        <f>BRPL_EOD!O21-BRPL_ISGS_exbus!O21</f>
        <v>7.5023489223724482E-4</v>
      </c>
      <c r="P21" s="24">
        <f>BRPL_EOD!P21-BRPL_ISGS_exbus!P21</f>
        <v>1.7397649008543681E-4</v>
      </c>
      <c r="Q21" s="24">
        <f>BRPL_EOD!Q21-BRPL_ISGS_exbus!Q21</f>
        <v>1.2000461538459462E-3</v>
      </c>
      <c r="R21" s="24">
        <f>BRPL_EOD!R21-BRPL_ISGS_exbus!R21</f>
        <v>8.6095626822135785E-4</v>
      </c>
      <c r="S21" s="24">
        <f>BRPL_EOD!S21-BRPL_ISGS_exbus!S21</f>
        <v>2.3400042194090531E-3</v>
      </c>
      <c r="T21" s="24">
        <f>BRPL_EOD!T21-BRPL_ISGS_exbus!T21</f>
        <v>-1.3524000000000314E-3</v>
      </c>
      <c r="U21" s="24">
        <f>BRPL_EOD!U21-BRPL_ISGS_exbus!U21</f>
        <v>-2.0022541034592223E-4</v>
      </c>
      <c r="V21" s="24">
        <f>BRPL_EOD!V21-BRPL_ISGS_exbus!V21</f>
        <v>5.9775012443985531E-4</v>
      </c>
      <c r="W21" s="24">
        <f>BRPL_EOD!W21-BRPL_ISGS_exbus!W21</f>
        <v>-1.0806556464814321E-2</v>
      </c>
      <c r="X21" s="24">
        <f>BRPL_EOD!X21-BRPL_ISGS_exbus!X21</f>
        <v>-2.9898872074980432E-3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-3.3124285291705746E-3</v>
      </c>
      <c r="L22" s="24">
        <f>BRPL_EOD!L22-BRPL_ISGS_exbus!L22</f>
        <v>1.5132129250261528E-4</v>
      </c>
      <c r="M22" s="24">
        <f>BRPL_EOD!M22-BRPL_ISGS_exbus!M22</f>
        <v>-9.6126376397620561E-4</v>
      </c>
      <c r="N22" s="24">
        <f>BRPL_EOD!N22-BRPL_ISGS_exbus!N22</f>
        <v>3.5274189973222292E-4</v>
      </c>
      <c r="O22" s="24">
        <f>BRPL_EOD!O22-BRPL_ISGS_exbus!O22</f>
        <v>7.5023489223724482E-4</v>
      </c>
      <c r="P22" s="24">
        <f>BRPL_EOD!P22-BRPL_ISGS_exbus!P22</f>
        <v>1.7397649008543681E-4</v>
      </c>
      <c r="Q22" s="24">
        <f>BRPL_EOD!Q22-BRPL_ISGS_exbus!Q22</f>
        <v>1.2000461538459462E-3</v>
      </c>
      <c r="R22" s="24">
        <f>BRPL_EOD!R22-BRPL_ISGS_exbus!R22</f>
        <v>8.6095626822135785E-4</v>
      </c>
      <c r="S22" s="24">
        <f>BRPL_EOD!S22-BRPL_ISGS_exbus!S22</f>
        <v>2.3400042194090531E-3</v>
      </c>
      <c r="T22" s="24">
        <f>BRPL_EOD!T22-BRPL_ISGS_exbus!T22</f>
        <v>-1.3524000000000314E-3</v>
      </c>
      <c r="U22" s="24">
        <f>BRPL_EOD!U22-BRPL_ISGS_exbus!U22</f>
        <v>-2.0022541034592223E-4</v>
      </c>
      <c r="V22" s="24">
        <f>BRPL_EOD!V22-BRPL_ISGS_exbus!V22</f>
        <v>5.9775012443985531E-4</v>
      </c>
      <c r="W22" s="24">
        <f>BRPL_EOD!W22-BRPL_ISGS_exbus!W22</f>
        <v>-1.0806556464814321E-2</v>
      </c>
      <c r="X22" s="24">
        <f>BRPL_EOD!X22-BRPL_ISGS_exbus!X22</f>
        <v>-2.9898872074980432E-3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3.7070265336751618E-3</v>
      </c>
      <c r="L23" s="24">
        <f>BRPL_EOD!L23-BRPL_ISGS_exbus!L23</f>
        <v>0</v>
      </c>
      <c r="M23" s="24">
        <f>BRPL_EOD!M23-BRPL_ISGS_exbus!M23</f>
        <v>-9.6126376397620561E-4</v>
      </c>
      <c r="N23" s="24">
        <f>BRPL_EOD!N23-BRPL_ISGS_exbus!N23</f>
        <v>3.5274189973222292E-4</v>
      </c>
      <c r="O23" s="24">
        <f>BRPL_EOD!O23-BRPL_ISGS_exbus!O23</f>
        <v>7.5023489223724482E-4</v>
      </c>
      <c r="P23" s="24">
        <f>BRPL_EOD!P23-BRPL_ISGS_exbus!P23</f>
        <v>1.7397649008543681E-4</v>
      </c>
      <c r="Q23" s="24">
        <f>BRPL_EOD!Q23-BRPL_ISGS_exbus!Q23</f>
        <v>1.2000461538459462E-3</v>
      </c>
      <c r="R23" s="24">
        <f>BRPL_EOD!R23-BRPL_ISGS_exbus!R23</f>
        <v>8.6095626822135785E-4</v>
      </c>
      <c r="S23" s="24">
        <f>BRPL_EOD!S23-BRPL_ISGS_exbus!S23</f>
        <v>2.3400042194090531E-3</v>
      </c>
      <c r="T23" s="24">
        <f>BRPL_EOD!T23-BRPL_ISGS_exbus!T23</f>
        <v>-1.3524000000000314E-3</v>
      </c>
      <c r="U23" s="24">
        <f>BRPL_EOD!U23-BRPL_ISGS_exbus!U23</f>
        <v>-2.0022541034592223E-4</v>
      </c>
      <c r="V23" s="24">
        <f>BRPL_EOD!V23-BRPL_ISGS_exbus!V23</f>
        <v>5.9775012443985531E-4</v>
      </c>
      <c r="W23" s="24">
        <f>BRPL_EOD!W23-BRPL_ISGS_exbus!W23</f>
        <v>-1.0806556464814321E-2</v>
      </c>
      <c r="X23" s="24">
        <f>BRPL_EOD!X23-BRPL_ISGS_exbus!X23</f>
        <v>-2.9898872074980432E-3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3.7070265336751618E-3</v>
      </c>
      <c r="L24" s="24">
        <f>BRPL_EOD!L24-BRPL_ISGS_exbus!L24</f>
        <v>0</v>
      </c>
      <c r="M24" s="24">
        <f>BRPL_EOD!M24-BRPL_ISGS_exbus!M24</f>
        <v>-9.6126376397620561E-4</v>
      </c>
      <c r="N24" s="24">
        <f>BRPL_EOD!N24-BRPL_ISGS_exbus!N24</f>
        <v>3.5274189973222292E-4</v>
      </c>
      <c r="O24" s="24">
        <f>BRPL_EOD!O24-BRPL_ISGS_exbus!O24</f>
        <v>7.5023489223724482E-4</v>
      </c>
      <c r="P24" s="24">
        <f>BRPL_EOD!P24-BRPL_ISGS_exbus!P24</f>
        <v>1.7397649008543681E-4</v>
      </c>
      <c r="Q24" s="24">
        <f>BRPL_EOD!Q24-BRPL_ISGS_exbus!Q24</f>
        <v>1.2000461538459462E-3</v>
      </c>
      <c r="R24" s="24">
        <f>BRPL_EOD!R24-BRPL_ISGS_exbus!R24</f>
        <v>8.6095626822135785E-4</v>
      </c>
      <c r="S24" s="24">
        <f>BRPL_EOD!S24-BRPL_ISGS_exbus!S24</f>
        <v>2.3400042194090531E-3</v>
      </c>
      <c r="T24" s="24">
        <f>BRPL_EOD!T24-BRPL_ISGS_exbus!T24</f>
        <v>-1.3524000000000314E-3</v>
      </c>
      <c r="U24" s="24">
        <f>BRPL_EOD!U24-BRPL_ISGS_exbus!U24</f>
        <v>-2.0022541034592223E-4</v>
      </c>
      <c r="V24" s="24">
        <f>BRPL_EOD!V24-BRPL_ISGS_exbus!V24</f>
        <v>5.9775012443985531E-4</v>
      </c>
      <c r="W24" s="24">
        <f>BRPL_EOD!W24-BRPL_ISGS_exbus!W24</f>
        <v>-1.0806556464814321E-2</v>
      </c>
      <c r="X24" s="24">
        <f>BRPL_EOD!X24-BRPL_ISGS_exbus!X24</f>
        <v>-2.9898872074980432E-3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3.7070265336751618E-3</v>
      </c>
      <c r="L25" s="24">
        <f>BRPL_EOD!L25-BRPL_ISGS_exbus!L25</f>
        <v>0</v>
      </c>
      <c r="M25" s="24">
        <f>BRPL_EOD!M25-BRPL_ISGS_exbus!M25</f>
        <v>-9.6126376397620561E-4</v>
      </c>
      <c r="N25" s="24">
        <f>BRPL_EOD!N25-BRPL_ISGS_exbus!N25</f>
        <v>3.5274189973222292E-4</v>
      </c>
      <c r="O25" s="24">
        <f>BRPL_EOD!O25-BRPL_ISGS_exbus!O25</f>
        <v>7.5023489223724482E-4</v>
      </c>
      <c r="P25" s="24">
        <f>BRPL_EOD!P25-BRPL_ISGS_exbus!P25</f>
        <v>1.7397649008543681E-4</v>
      </c>
      <c r="Q25" s="24">
        <f>BRPL_EOD!Q25-BRPL_ISGS_exbus!Q25</f>
        <v>1.2000461538459462E-3</v>
      </c>
      <c r="R25" s="24">
        <f>BRPL_EOD!R25-BRPL_ISGS_exbus!R25</f>
        <v>8.6095626822135785E-4</v>
      </c>
      <c r="S25" s="24">
        <f>BRPL_EOD!S25-BRPL_ISGS_exbus!S25</f>
        <v>2.3400042194090531E-3</v>
      </c>
      <c r="T25" s="24">
        <f>BRPL_EOD!T25-BRPL_ISGS_exbus!T25</f>
        <v>-1.3524000000000314E-3</v>
      </c>
      <c r="U25" s="24">
        <f>BRPL_EOD!U25-BRPL_ISGS_exbus!U25</f>
        <v>-2.0022541034592223E-4</v>
      </c>
      <c r="V25" s="24">
        <f>BRPL_EOD!V25-BRPL_ISGS_exbus!V25</f>
        <v>5.9775012443985531E-4</v>
      </c>
      <c r="W25" s="24">
        <f>BRPL_EOD!W25-BRPL_ISGS_exbus!W25</f>
        <v>-1.0806556464814321E-2</v>
      </c>
      <c r="X25" s="24">
        <f>BRPL_EOD!X25-BRPL_ISGS_exbus!X25</f>
        <v>-2.9898872074980432E-3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2.1450473803952264E-4</v>
      </c>
      <c r="L26" s="24">
        <f>BRPL_EOD!L26-BRPL_ISGS_exbus!L26</f>
        <v>-3.5992803500217718E-4</v>
      </c>
      <c r="M26" s="24">
        <f>BRPL_EOD!M26-BRPL_ISGS_exbus!M26</f>
        <v>-9.6126376397620561E-4</v>
      </c>
      <c r="N26" s="24">
        <f>BRPL_EOD!N26-BRPL_ISGS_exbus!N26</f>
        <v>3.5274189973222292E-4</v>
      </c>
      <c r="O26" s="24">
        <f>BRPL_EOD!O26-BRPL_ISGS_exbus!O26</f>
        <v>7.5023489223724482E-4</v>
      </c>
      <c r="P26" s="24">
        <f>BRPL_EOD!P26-BRPL_ISGS_exbus!P26</f>
        <v>1.7397649008543681E-4</v>
      </c>
      <c r="Q26" s="24">
        <f>BRPL_EOD!Q26-BRPL_ISGS_exbus!Q26</f>
        <v>1.2000461538459462E-3</v>
      </c>
      <c r="R26" s="24">
        <f>BRPL_EOD!R26-BRPL_ISGS_exbus!R26</f>
        <v>8.6095626822135785E-4</v>
      </c>
      <c r="S26" s="24">
        <f>BRPL_EOD!S26-BRPL_ISGS_exbus!S26</f>
        <v>2.3400042194090531E-3</v>
      </c>
      <c r="T26" s="24">
        <f>BRPL_EOD!T26-BRPL_ISGS_exbus!T26</f>
        <v>-1.3524000000000314E-3</v>
      </c>
      <c r="U26" s="24">
        <f>BRPL_EOD!U26-BRPL_ISGS_exbus!U26</f>
        <v>-2.0022541034592223E-4</v>
      </c>
      <c r="V26" s="24">
        <f>BRPL_EOD!V26-BRPL_ISGS_exbus!V26</f>
        <v>5.9775012443985531E-4</v>
      </c>
      <c r="W26" s="24">
        <f>BRPL_EOD!W26-BRPL_ISGS_exbus!W26</f>
        <v>-1.0806556464814321E-2</v>
      </c>
      <c r="X26" s="24">
        <f>BRPL_EOD!X26-BRPL_ISGS_exbus!X26</f>
        <v>-2.9898872074980432E-3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-1.9082360155380229E-3</v>
      </c>
      <c r="L27" s="24">
        <f>BRPL_EOD!L27-BRPL_ISGS_exbus!L27</f>
        <v>2.7724755507385623E-5</v>
      </c>
      <c r="M27" s="24">
        <f>BRPL_EOD!M27-BRPL_ISGS_exbus!M27</f>
        <v>-9.6126376397620561E-4</v>
      </c>
      <c r="N27" s="24">
        <f>BRPL_EOD!N27-BRPL_ISGS_exbus!N27</f>
        <v>3.5274189973222292E-4</v>
      </c>
      <c r="O27" s="24">
        <f>BRPL_EOD!O27-BRPL_ISGS_exbus!O27</f>
        <v>7.5023489223724482E-4</v>
      </c>
      <c r="P27" s="24">
        <f>BRPL_EOD!P27-BRPL_ISGS_exbus!P27</f>
        <v>1.7397649008543681E-4</v>
      </c>
      <c r="Q27" s="24">
        <f>BRPL_EOD!Q27-BRPL_ISGS_exbus!Q27</f>
        <v>1.2000461538459462E-3</v>
      </c>
      <c r="R27" s="24">
        <f>BRPL_EOD!R27-BRPL_ISGS_exbus!R27</f>
        <v>8.6095626822135785E-4</v>
      </c>
      <c r="S27" s="24">
        <f>BRPL_EOD!S27-BRPL_ISGS_exbus!S27</f>
        <v>2.3400042194090531E-3</v>
      </c>
      <c r="T27" s="24">
        <f>BRPL_EOD!T27-BRPL_ISGS_exbus!T27</f>
        <v>-1.3524000000000314E-3</v>
      </c>
      <c r="U27" s="24">
        <f>BRPL_EOD!U27-BRPL_ISGS_exbus!U27</f>
        <v>-2.0022541034592223E-4</v>
      </c>
      <c r="V27" s="24">
        <f>BRPL_EOD!V27-BRPL_ISGS_exbus!V27</f>
        <v>5.9775012443985531E-4</v>
      </c>
      <c r="W27" s="24">
        <f>BRPL_EOD!W27-BRPL_ISGS_exbus!W27</f>
        <v>-1.0806556464814321E-2</v>
      </c>
      <c r="X27" s="24">
        <f>BRPL_EOD!X27-BRPL_ISGS_exbus!X27</f>
        <v>-2.9898872074980432E-3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-1.9082360155380229E-3</v>
      </c>
      <c r="L28" s="24">
        <f>BRPL_EOD!L28-BRPL_ISGS_exbus!L28</f>
        <v>2.7724755507385623E-5</v>
      </c>
      <c r="M28" s="24">
        <f>BRPL_EOD!M28-BRPL_ISGS_exbus!M28</f>
        <v>-9.6126376397620561E-4</v>
      </c>
      <c r="N28" s="24">
        <f>BRPL_EOD!N28-BRPL_ISGS_exbus!N28</f>
        <v>3.5274189973222292E-4</v>
      </c>
      <c r="O28" s="24">
        <f>BRPL_EOD!O28-BRPL_ISGS_exbus!O28</f>
        <v>7.5023489223724482E-4</v>
      </c>
      <c r="P28" s="24">
        <f>BRPL_EOD!P28-BRPL_ISGS_exbus!P28</f>
        <v>1.7397649008543681E-4</v>
      </c>
      <c r="Q28" s="24">
        <f>BRPL_EOD!Q28-BRPL_ISGS_exbus!Q28</f>
        <v>1.2000461538459462E-3</v>
      </c>
      <c r="R28" s="24">
        <f>BRPL_EOD!R28-BRPL_ISGS_exbus!R28</f>
        <v>8.6095626822135785E-4</v>
      </c>
      <c r="S28" s="24">
        <f>BRPL_EOD!S28-BRPL_ISGS_exbus!S28</f>
        <v>2.3400042194090531E-3</v>
      </c>
      <c r="T28" s="24">
        <f>BRPL_EOD!T28-BRPL_ISGS_exbus!T28</f>
        <v>-1.3524000000000314E-3</v>
      </c>
      <c r="U28" s="24">
        <f>BRPL_EOD!U28-BRPL_ISGS_exbus!U28</f>
        <v>-2.0022541034592223E-4</v>
      </c>
      <c r="V28" s="24">
        <f>BRPL_EOD!V28-BRPL_ISGS_exbus!V28</f>
        <v>5.9775012443985531E-4</v>
      </c>
      <c r="W28" s="24">
        <f>BRPL_EOD!W28-BRPL_ISGS_exbus!W28</f>
        <v>-1.0806556464814321E-2</v>
      </c>
      <c r="X28" s="24">
        <f>BRPL_EOD!X28-BRPL_ISGS_exbus!X28</f>
        <v>-2.9898872074980432E-3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-2.0887272518166355E-4</v>
      </c>
      <c r="L29" s="24">
        <f>BRPL_EOD!L29-BRPL_ISGS_exbus!L29</f>
        <v>-1.0959098228724429E-4</v>
      </c>
      <c r="M29" s="24">
        <f>BRPL_EOD!M29-BRPL_ISGS_exbus!M29</f>
        <v>-9.6126376397620561E-4</v>
      </c>
      <c r="N29" s="24">
        <f>BRPL_EOD!N29-BRPL_ISGS_exbus!N29</f>
        <v>3.5274189973222292E-4</v>
      </c>
      <c r="O29" s="24">
        <f>BRPL_EOD!O29-BRPL_ISGS_exbus!O29</f>
        <v>7.5023489223724482E-4</v>
      </c>
      <c r="P29" s="24">
        <f>BRPL_EOD!P29-BRPL_ISGS_exbus!P29</f>
        <v>1.7397649008543681E-4</v>
      </c>
      <c r="Q29" s="24">
        <f>BRPL_EOD!Q29-BRPL_ISGS_exbus!Q29</f>
        <v>1.2000461538459462E-3</v>
      </c>
      <c r="R29" s="24">
        <f>BRPL_EOD!R29-BRPL_ISGS_exbus!R29</f>
        <v>1.4061762470305439E-3</v>
      </c>
      <c r="S29" s="24">
        <f>BRPL_EOD!S29-BRPL_ISGS_exbus!S29</f>
        <v>2.3400042194090531E-3</v>
      </c>
      <c r="T29" s="24">
        <f>BRPL_EOD!T29-BRPL_ISGS_exbus!T29</f>
        <v>-1.3524000000000314E-3</v>
      </c>
      <c r="U29" s="24">
        <f>BRPL_EOD!U29-BRPL_ISGS_exbus!U29</f>
        <v>-2.0022541034592223E-4</v>
      </c>
      <c r="V29" s="24">
        <f>BRPL_EOD!V29-BRPL_ISGS_exbus!V29</f>
        <v>5.9775012443985531E-4</v>
      </c>
      <c r="W29" s="24">
        <f>BRPL_EOD!W29-BRPL_ISGS_exbus!W29</f>
        <v>-1.0806556464814321E-2</v>
      </c>
      <c r="X29" s="24">
        <f>BRPL_EOD!X29-BRPL_ISGS_exbus!X29</f>
        <v>-2.9898872074980432E-3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-5.6773141568555729E-4</v>
      </c>
      <c r="L30" s="24">
        <f>BRPL_EOD!L30-BRPL_ISGS_exbus!L30</f>
        <v>-1.5906881076954704E-4</v>
      </c>
      <c r="M30" s="24">
        <f>BRPL_EOD!M30-BRPL_ISGS_exbus!M30</f>
        <v>-9.6126376397620561E-4</v>
      </c>
      <c r="N30" s="24">
        <f>BRPL_EOD!N30-BRPL_ISGS_exbus!N30</f>
        <v>3.5274189973222292E-4</v>
      </c>
      <c r="O30" s="24">
        <f>BRPL_EOD!O30-BRPL_ISGS_exbus!O30</f>
        <v>7.5023489223724482E-4</v>
      </c>
      <c r="P30" s="24">
        <f>BRPL_EOD!P30-BRPL_ISGS_exbus!P30</f>
        <v>1.7397649008543681E-4</v>
      </c>
      <c r="Q30" s="24">
        <f>BRPL_EOD!Q30-BRPL_ISGS_exbus!Q30</f>
        <v>5.3155863902158984E-3</v>
      </c>
      <c r="R30" s="24">
        <f>BRPL_EOD!R30-BRPL_ISGS_exbus!R30</f>
        <v>1.4061762470305439E-3</v>
      </c>
      <c r="S30" s="24">
        <f>BRPL_EOD!S30-BRPL_ISGS_exbus!S30</f>
        <v>1.2542327624066374E-2</v>
      </c>
      <c r="T30" s="24">
        <f>BRPL_EOD!T30-BRPL_ISGS_exbus!T30</f>
        <v>-1.3524000000000314E-3</v>
      </c>
      <c r="U30" s="24">
        <f>BRPL_EOD!U30-BRPL_ISGS_exbus!U30</f>
        <v>-2.0022541034592223E-4</v>
      </c>
      <c r="V30" s="24">
        <f>BRPL_EOD!V30-BRPL_ISGS_exbus!V30</f>
        <v>5.9775012443985531E-4</v>
      </c>
      <c r="W30" s="24">
        <f>BRPL_EOD!W30-BRPL_ISGS_exbus!W30</f>
        <v>-1.0806556464814321E-2</v>
      </c>
      <c r="X30" s="24">
        <f>BRPL_EOD!X30-BRPL_ISGS_exbus!X30</f>
        <v>-2.9898872074980432E-3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-3.6778707242888231E-3</v>
      </c>
      <c r="L31" s="24">
        <f>BRPL_EOD!L31-BRPL_ISGS_exbus!L31</f>
        <v>-1.7257248044177942E-4</v>
      </c>
      <c r="M31" s="24">
        <f>BRPL_EOD!M31-BRPL_ISGS_exbus!M31</f>
        <v>-9.6126376397620561E-4</v>
      </c>
      <c r="N31" s="24">
        <f>BRPL_EOD!N31-BRPL_ISGS_exbus!N31</f>
        <v>3.5274189973222292E-4</v>
      </c>
      <c r="O31" s="24">
        <f>BRPL_EOD!O31-BRPL_ISGS_exbus!O31</f>
        <v>7.5023489223724482E-4</v>
      </c>
      <c r="P31" s="24">
        <f>BRPL_EOD!P31-BRPL_ISGS_exbus!P31</f>
        <v>1.7397649008543681E-4</v>
      </c>
      <c r="Q31" s="24">
        <f>BRPL_EOD!Q31-BRPL_ISGS_exbus!Q31</f>
        <v>-2.2248262277386743E-3</v>
      </c>
      <c r="R31" s="24">
        <f>BRPL_EOD!R31-BRPL_ISGS_exbus!R31</f>
        <v>1.4061762470305439E-3</v>
      </c>
      <c r="S31" s="24">
        <f>BRPL_EOD!S31-BRPL_ISGS_exbus!S31</f>
        <v>4.1694964601770579E-3</v>
      </c>
      <c r="T31" s="24">
        <f>BRPL_EOD!T31-BRPL_ISGS_exbus!T31</f>
        <v>-1.3524000000000314E-3</v>
      </c>
      <c r="U31" s="24">
        <f>BRPL_EOD!U31-BRPL_ISGS_exbus!U31</f>
        <v>-2.0022541034592223E-4</v>
      </c>
      <c r="V31" s="24">
        <f>BRPL_EOD!V31-BRPL_ISGS_exbus!V31</f>
        <v>5.9775012443985531E-4</v>
      </c>
      <c r="W31" s="24">
        <f>BRPL_EOD!W31-BRPL_ISGS_exbus!W31</f>
        <v>-1.0806556464814321E-2</v>
      </c>
      <c r="X31" s="24">
        <f>BRPL_EOD!X31-BRPL_ISGS_exbus!X31</f>
        <v>-2.9898872074980432E-3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-2.9896457765516971E-3</v>
      </c>
      <c r="L32" s="24">
        <f>BRPL_EOD!L32-BRPL_ISGS_exbus!L32</f>
        <v>-1.7257248044177942E-4</v>
      </c>
      <c r="M32" s="24">
        <f>BRPL_EOD!M32-BRPL_ISGS_exbus!M32</f>
        <v>-9.6126376397620561E-4</v>
      </c>
      <c r="N32" s="24">
        <f>BRPL_EOD!N32-BRPL_ISGS_exbus!N32</f>
        <v>3.5274189973222292E-4</v>
      </c>
      <c r="O32" s="24">
        <f>BRPL_EOD!O32-BRPL_ISGS_exbus!O32</f>
        <v>7.5023489223724482E-4</v>
      </c>
      <c r="P32" s="24">
        <f>BRPL_EOD!P32-BRPL_ISGS_exbus!P32</f>
        <v>1.7397649008543681E-4</v>
      </c>
      <c r="Q32" s="24">
        <f>BRPL_EOD!Q32-BRPL_ISGS_exbus!Q32</f>
        <v>-2.2248262277386743E-3</v>
      </c>
      <c r="R32" s="24">
        <f>BRPL_EOD!R32-BRPL_ISGS_exbus!R32</f>
        <v>1.4061762470305439E-3</v>
      </c>
      <c r="S32" s="24">
        <f>BRPL_EOD!S32-BRPL_ISGS_exbus!S32</f>
        <v>4.1694964601770579E-3</v>
      </c>
      <c r="T32" s="24">
        <f>BRPL_EOD!T32-BRPL_ISGS_exbus!T32</f>
        <v>-1.3524000000000314E-3</v>
      </c>
      <c r="U32" s="24">
        <f>BRPL_EOD!U32-BRPL_ISGS_exbus!U32</f>
        <v>-2.0022541034592223E-4</v>
      </c>
      <c r="V32" s="24">
        <f>BRPL_EOD!V32-BRPL_ISGS_exbus!V32</f>
        <v>5.9775012443985531E-4</v>
      </c>
      <c r="W32" s="24">
        <f>BRPL_EOD!W32-BRPL_ISGS_exbus!W32</f>
        <v>-1.0806556464814321E-2</v>
      </c>
      <c r="X32" s="24">
        <f>BRPL_EOD!X32-BRPL_ISGS_exbus!X32</f>
        <v>-2.9898872074980432E-3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-2.9896457765516971E-3</v>
      </c>
      <c r="L33" s="24">
        <f>BRPL_EOD!L33-BRPL_ISGS_exbus!L33</f>
        <v>-1.7257248044177942E-4</v>
      </c>
      <c r="M33" s="24">
        <f>BRPL_EOD!M33-BRPL_ISGS_exbus!M33</f>
        <v>-9.6126376397620561E-4</v>
      </c>
      <c r="N33" s="24">
        <f>BRPL_EOD!N33-BRPL_ISGS_exbus!N33</f>
        <v>3.5274189973222292E-4</v>
      </c>
      <c r="O33" s="24">
        <f>BRPL_EOD!O33-BRPL_ISGS_exbus!O33</f>
        <v>7.5023489223724482E-4</v>
      </c>
      <c r="P33" s="24">
        <f>BRPL_EOD!P33-BRPL_ISGS_exbus!P33</f>
        <v>1.7397649008543681E-4</v>
      </c>
      <c r="Q33" s="24">
        <f>BRPL_EOD!Q33-BRPL_ISGS_exbus!Q33</f>
        <v>5.2129113924070936E-4</v>
      </c>
      <c r="R33" s="24">
        <f>BRPL_EOD!R33-BRPL_ISGS_exbus!R33</f>
        <v>-1.3694044073897516E-4</v>
      </c>
      <c r="S33" s="24">
        <f>BRPL_EOD!S33-BRPL_ISGS_exbus!S33</f>
        <v>3.8846068965510128E-3</v>
      </c>
      <c r="T33" s="24">
        <f>BRPL_EOD!T33-BRPL_ISGS_exbus!T33</f>
        <v>-7.8200000000006042E-4</v>
      </c>
      <c r="U33" s="24">
        <f>BRPL_EOD!U33-BRPL_ISGS_exbus!U33</f>
        <v>-2.0022541034592223E-4</v>
      </c>
      <c r="V33" s="24">
        <f>BRPL_EOD!V33-BRPL_ISGS_exbus!V33</f>
        <v>-2.4261925165962595E-3</v>
      </c>
      <c r="W33" s="24">
        <f>BRPL_EOD!W33-BRPL_ISGS_exbus!W33</f>
        <v>-1.0806556464814321E-2</v>
      </c>
      <c r="X33" s="24">
        <f>BRPL_EOD!X33-BRPL_ISGS_exbus!X33</f>
        <v>-2.9898872074980432E-3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-2.9896457765516971E-3</v>
      </c>
      <c r="L34" s="24">
        <f>BRPL_EOD!L34-BRPL_ISGS_exbus!L34</f>
        <v>-1.7257248044177942E-4</v>
      </c>
      <c r="M34" s="24">
        <f>BRPL_EOD!M34-BRPL_ISGS_exbus!M34</f>
        <v>-9.6126376397620561E-4</v>
      </c>
      <c r="N34" s="24">
        <f>BRPL_EOD!N34-BRPL_ISGS_exbus!N34</f>
        <v>3.5274189973222292E-4</v>
      </c>
      <c r="O34" s="24">
        <f>BRPL_EOD!O34-BRPL_ISGS_exbus!O34</f>
        <v>7.5023489223724482E-4</v>
      </c>
      <c r="P34" s="24">
        <f>BRPL_EOD!P34-BRPL_ISGS_exbus!P34</f>
        <v>1.7397649008543681E-4</v>
      </c>
      <c r="Q34" s="24">
        <f>BRPL_EOD!Q34-BRPL_ISGS_exbus!Q34</f>
        <v>5.2129113924070936E-4</v>
      </c>
      <c r="R34" s="24">
        <f>BRPL_EOD!R34-BRPL_ISGS_exbus!R34</f>
        <v>-1.3694044073897516E-4</v>
      </c>
      <c r="S34" s="24">
        <f>BRPL_EOD!S34-BRPL_ISGS_exbus!S34</f>
        <v>3.8846068965510128E-3</v>
      </c>
      <c r="T34" s="24">
        <f>BRPL_EOD!T34-BRPL_ISGS_exbus!T34</f>
        <v>-7.8200000000006042E-4</v>
      </c>
      <c r="U34" s="24">
        <f>BRPL_EOD!U34-BRPL_ISGS_exbus!U34</f>
        <v>-2.0022541034592223E-4</v>
      </c>
      <c r="V34" s="24">
        <f>BRPL_EOD!V34-BRPL_ISGS_exbus!V34</f>
        <v>-2.4261925165962595E-3</v>
      </c>
      <c r="W34" s="24">
        <f>BRPL_EOD!W34-BRPL_ISGS_exbus!W34</f>
        <v>-1.0806556464814321E-2</v>
      </c>
      <c r="X34" s="24">
        <f>BRPL_EOD!X34-BRPL_ISGS_exbus!X34</f>
        <v>-2.9898872074980432E-3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-3.009264305205761E-3</v>
      </c>
      <c r="L35" s="24">
        <f>BRPL_EOD!L35-BRPL_ISGS_exbus!L35</f>
        <v>-1.7257248044177942E-4</v>
      </c>
      <c r="M35" s="24">
        <f>BRPL_EOD!M35-BRPL_ISGS_exbus!M35</f>
        <v>-9.6126376397620561E-4</v>
      </c>
      <c r="N35" s="24">
        <f>BRPL_EOD!N35-BRPL_ISGS_exbus!N35</f>
        <v>3.5274189973222292E-4</v>
      </c>
      <c r="O35" s="24">
        <f>BRPL_EOD!O35-BRPL_ISGS_exbus!O35</f>
        <v>7.5023489223724482E-4</v>
      </c>
      <c r="P35" s="24">
        <f>BRPL_EOD!P35-BRPL_ISGS_exbus!P35</f>
        <v>1.7397649008543681E-4</v>
      </c>
      <c r="Q35" s="24">
        <f>BRPL_EOD!Q35-BRPL_ISGS_exbus!Q35</f>
        <v>-1.1288318144160314E-3</v>
      </c>
      <c r="R35" s="24">
        <f>BRPL_EOD!R35-BRPL_ISGS_exbus!R35</f>
        <v>-1.3694044073897516E-4</v>
      </c>
      <c r="S35" s="24">
        <f>BRPL_EOD!S35-BRPL_ISGS_exbus!S35</f>
        <v>5.4724444444440579E-3</v>
      </c>
      <c r="T35" s="24">
        <f>BRPL_EOD!T35-BRPL_ISGS_exbus!T35</f>
        <v>-7.8200000000006042E-4</v>
      </c>
      <c r="U35" s="24">
        <f>BRPL_EOD!U35-BRPL_ISGS_exbus!U35</f>
        <v>-2.0022541034592223E-4</v>
      </c>
      <c r="V35" s="24">
        <f>BRPL_EOD!V35-BRPL_ISGS_exbus!V35</f>
        <v>-2.4261925165962595E-3</v>
      </c>
      <c r="W35" s="24">
        <f>BRPL_EOD!W35-BRPL_ISGS_exbus!W35</f>
        <v>-1.0806556464814321E-2</v>
      </c>
      <c r="X35" s="24">
        <f>BRPL_EOD!X35-BRPL_ISGS_exbus!X35</f>
        <v>-2.9898872074980432E-3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-3.009264305205761E-3</v>
      </c>
      <c r="L36" s="24">
        <f>BRPL_EOD!L36-BRPL_ISGS_exbus!L36</f>
        <v>-1.7257248044177942E-4</v>
      </c>
      <c r="M36" s="24">
        <f>BRPL_EOD!M36-BRPL_ISGS_exbus!M36</f>
        <v>-9.6126376397620561E-4</v>
      </c>
      <c r="N36" s="24">
        <f>BRPL_EOD!N36-BRPL_ISGS_exbus!N36</f>
        <v>3.5274189973222292E-4</v>
      </c>
      <c r="O36" s="24">
        <f>BRPL_EOD!O36-BRPL_ISGS_exbus!O36</f>
        <v>7.5023489223724482E-4</v>
      </c>
      <c r="P36" s="24">
        <f>BRPL_EOD!P36-BRPL_ISGS_exbus!P36</f>
        <v>1.7397649008543681E-4</v>
      </c>
      <c r="Q36" s="24">
        <f>BRPL_EOD!Q36-BRPL_ISGS_exbus!Q36</f>
        <v>-1.1288318144160314E-3</v>
      </c>
      <c r="R36" s="24">
        <f>BRPL_EOD!R36-BRPL_ISGS_exbus!R36</f>
        <v>-1.3694044073897516E-4</v>
      </c>
      <c r="S36" s="24">
        <f>BRPL_EOD!S36-BRPL_ISGS_exbus!S36</f>
        <v>1.4491339648170509E-3</v>
      </c>
      <c r="T36" s="24">
        <f>BRPL_EOD!T36-BRPL_ISGS_exbus!T36</f>
        <v>-7.8200000000006042E-4</v>
      </c>
      <c r="U36" s="24">
        <f>BRPL_EOD!U36-BRPL_ISGS_exbus!U36</f>
        <v>-2.0022541034592223E-4</v>
      </c>
      <c r="V36" s="24">
        <f>BRPL_EOD!V36-BRPL_ISGS_exbus!V36</f>
        <v>-2.4261925165962595E-3</v>
      </c>
      <c r="W36" s="24">
        <f>BRPL_EOD!W36-BRPL_ISGS_exbus!W36</f>
        <v>-1.0806556464814321E-2</v>
      </c>
      <c r="X36" s="24">
        <f>BRPL_EOD!X36-BRPL_ISGS_exbus!X36</f>
        <v>-2.9898872074980432E-3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-3.009264305205761E-3</v>
      </c>
      <c r="L37" s="24">
        <f>BRPL_EOD!L37-BRPL_ISGS_exbus!L37</f>
        <v>-1.7257248044177942E-4</v>
      </c>
      <c r="M37" s="24">
        <f>BRPL_EOD!M37-BRPL_ISGS_exbus!M37</f>
        <v>-9.6126376397620561E-4</v>
      </c>
      <c r="N37" s="24">
        <f>BRPL_EOD!N37-BRPL_ISGS_exbus!N37</f>
        <v>3.5274189973222292E-4</v>
      </c>
      <c r="O37" s="24">
        <f>BRPL_EOD!O37-BRPL_ISGS_exbus!O37</f>
        <v>7.5023489223724482E-4</v>
      </c>
      <c r="P37" s="24">
        <f>BRPL_EOD!P37-BRPL_ISGS_exbus!P37</f>
        <v>1.7397649008543681E-4</v>
      </c>
      <c r="Q37" s="24">
        <f>BRPL_EOD!Q37-BRPL_ISGS_exbus!Q37</f>
        <v>-1.1288318144160314E-3</v>
      </c>
      <c r="R37" s="24">
        <f>BRPL_EOD!R37-BRPL_ISGS_exbus!R37</f>
        <v>-1.3694044073897516E-4</v>
      </c>
      <c r="S37" s="24">
        <f>BRPL_EOD!S37-BRPL_ISGS_exbus!S37</f>
        <v>1.4491339648170509E-3</v>
      </c>
      <c r="T37" s="24">
        <f>BRPL_EOD!T37-BRPL_ISGS_exbus!T37</f>
        <v>-7.8200000000006042E-4</v>
      </c>
      <c r="U37" s="24">
        <f>BRPL_EOD!U37-BRPL_ISGS_exbus!U37</f>
        <v>-2.0022541034592223E-4</v>
      </c>
      <c r="V37" s="24">
        <f>BRPL_EOD!V37-BRPL_ISGS_exbus!V37</f>
        <v>-1.6826543478254408E-3</v>
      </c>
      <c r="W37" s="24">
        <f>BRPL_EOD!W37-BRPL_ISGS_exbus!W37</f>
        <v>-7.0484878612742108E-3</v>
      </c>
      <c r="X37" s="24">
        <f>BRPL_EOD!X37-BRPL_ISGS_exbus!X37</f>
        <v>1.3766610140208968E-3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-3.009264305205761E-3</v>
      </c>
      <c r="L38" s="24">
        <f>BRPL_EOD!L38-BRPL_ISGS_exbus!L38</f>
        <v>-1.7257248044177942E-4</v>
      </c>
      <c r="M38" s="24">
        <f>BRPL_EOD!M38-BRPL_ISGS_exbus!M38</f>
        <v>-9.6126376397620561E-4</v>
      </c>
      <c r="N38" s="24">
        <f>BRPL_EOD!N38-BRPL_ISGS_exbus!N38</f>
        <v>3.5274189973222292E-4</v>
      </c>
      <c r="O38" s="24">
        <f>BRPL_EOD!O38-BRPL_ISGS_exbus!O38</f>
        <v>7.5023489223724482E-4</v>
      </c>
      <c r="P38" s="24">
        <f>BRPL_EOD!P38-BRPL_ISGS_exbus!P38</f>
        <v>1.7397649008543681E-4</v>
      </c>
      <c r="Q38" s="24">
        <f>BRPL_EOD!Q38-BRPL_ISGS_exbus!Q38</f>
        <v>-1.1288318144160314E-3</v>
      </c>
      <c r="R38" s="24">
        <f>BRPL_EOD!R38-BRPL_ISGS_exbus!R38</f>
        <v>-1.3694044073897516E-4</v>
      </c>
      <c r="S38" s="24">
        <f>BRPL_EOD!S38-BRPL_ISGS_exbus!S38</f>
        <v>1.4491339648170509E-3</v>
      </c>
      <c r="T38" s="24">
        <f>BRPL_EOD!T38-BRPL_ISGS_exbus!T38</f>
        <v>-7.8200000000006042E-4</v>
      </c>
      <c r="U38" s="24">
        <f>BRPL_EOD!U38-BRPL_ISGS_exbus!U38</f>
        <v>-2.0022541034592223E-4</v>
      </c>
      <c r="V38" s="24">
        <f>BRPL_EOD!V38-BRPL_ISGS_exbus!V38</f>
        <v>-1.6826543478254408E-3</v>
      </c>
      <c r="W38" s="24">
        <f>BRPL_EOD!W38-BRPL_ISGS_exbus!W38</f>
        <v>-1.7445577716639349E-3</v>
      </c>
      <c r="X38" s="24">
        <f>BRPL_EOD!X38-BRPL_ISGS_exbus!X38</f>
        <v>-9.0414554475870546E-4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-3.009264305205761E-3</v>
      </c>
      <c r="L39" s="24">
        <f>BRPL_EOD!L39-BRPL_ISGS_exbus!L39</f>
        <v>-1.7257248044177942E-4</v>
      </c>
      <c r="M39" s="24">
        <f>BRPL_EOD!M39-BRPL_ISGS_exbus!M39</f>
        <v>-9.6126376397620561E-4</v>
      </c>
      <c r="N39" s="24">
        <f>BRPL_EOD!N39-BRPL_ISGS_exbus!N39</f>
        <v>3.5274189973222292E-4</v>
      </c>
      <c r="O39" s="24">
        <f>BRPL_EOD!O39-BRPL_ISGS_exbus!O39</f>
        <v>7.5023489223724482E-4</v>
      </c>
      <c r="P39" s="24">
        <f>BRPL_EOD!P39-BRPL_ISGS_exbus!P39</f>
        <v>1.7397649008543681E-4</v>
      </c>
      <c r="Q39" s="24">
        <f>BRPL_EOD!Q39-BRPL_ISGS_exbus!Q39</f>
        <v>-1.1288318144160314E-3</v>
      </c>
      <c r="R39" s="24">
        <f>BRPL_EOD!R39-BRPL_ISGS_exbus!R39</f>
        <v>-1.3694044073897516E-4</v>
      </c>
      <c r="S39" s="24">
        <f>BRPL_EOD!S39-BRPL_ISGS_exbus!S39</f>
        <v>1.4491339648170509E-3</v>
      </c>
      <c r="T39" s="24">
        <f>BRPL_EOD!T39-BRPL_ISGS_exbus!T39</f>
        <v>-7.8200000000006042E-4</v>
      </c>
      <c r="U39" s="24">
        <f>BRPL_EOD!U39-BRPL_ISGS_exbus!U39</f>
        <v>-2.0022541034592223E-4</v>
      </c>
      <c r="V39" s="24">
        <f>BRPL_EOD!V39-BRPL_ISGS_exbus!V39</f>
        <v>-1.6826543478254408E-3</v>
      </c>
      <c r="W39" s="24">
        <f>BRPL_EOD!W39-BRPL_ISGS_exbus!W39</f>
        <v>-7.0484878612742108E-3</v>
      </c>
      <c r="X39" s="24">
        <f>BRPL_EOD!X39-BRPL_ISGS_exbus!X39</f>
        <v>1.3766610140208968E-3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-3.009264305205761E-3</v>
      </c>
      <c r="L40" s="24">
        <f>BRPL_EOD!L40-BRPL_ISGS_exbus!L40</f>
        <v>-1.7257248044177942E-4</v>
      </c>
      <c r="M40" s="24">
        <f>BRPL_EOD!M40-BRPL_ISGS_exbus!M40</f>
        <v>-9.6126376397620561E-4</v>
      </c>
      <c r="N40" s="24">
        <f>BRPL_EOD!N40-BRPL_ISGS_exbus!N40</f>
        <v>3.5274189973222292E-4</v>
      </c>
      <c r="O40" s="24">
        <f>BRPL_EOD!O40-BRPL_ISGS_exbus!O40</f>
        <v>7.5023489223724482E-4</v>
      </c>
      <c r="P40" s="24">
        <f>BRPL_EOD!P40-BRPL_ISGS_exbus!P40</f>
        <v>1.7397649008543681E-4</v>
      </c>
      <c r="Q40" s="24">
        <f>BRPL_EOD!Q40-BRPL_ISGS_exbus!Q40</f>
        <v>-1.1288318144160314E-3</v>
      </c>
      <c r="R40" s="24">
        <f>BRPL_EOD!R40-BRPL_ISGS_exbus!R40</f>
        <v>-1.3694044073897516E-4</v>
      </c>
      <c r="S40" s="24">
        <f>BRPL_EOD!S40-BRPL_ISGS_exbus!S40</f>
        <v>1.4491339648170509E-3</v>
      </c>
      <c r="T40" s="24">
        <f>BRPL_EOD!T40-BRPL_ISGS_exbus!T40</f>
        <v>-7.8200000000006042E-4</v>
      </c>
      <c r="U40" s="24">
        <f>BRPL_EOD!U40-BRPL_ISGS_exbus!U40</f>
        <v>-2.0022541034592223E-4</v>
      </c>
      <c r="V40" s="24">
        <f>BRPL_EOD!V40-BRPL_ISGS_exbus!V40</f>
        <v>-1.6826543478254408E-3</v>
      </c>
      <c r="W40" s="24">
        <f>BRPL_EOD!W40-BRPL_ISGS_exbus!W40</f>
        <v>-7.0484878612742108E-3</v>
      </c>
      <c r="X40" s="24">
        <f>BRPL_EOD!X40-BRPL_ISGS_exbus!X40</f>
        <v>1.3766610140208968E-3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-3.009264305205761E-3</v>
      </c>
      <c r="L41" s="24">
        <f>BRPL_EOD!L41-BRPL_ISGS_exbus!L41</f>
        <v>-1.7257248044177942E-4</v>
      </c>
      <c r="M41" s="24">
        <f>BRPL_EOD!M41-BRPL_ISGS_exbus!M41</f>
        <v>-9.6126376397620561E-4</v>
      </c>
      <c r="N41" s="24">
        <f>BRPL_EOD!N41-BRPL_ISGS_exbus!N41</f>
        <v>3.5274189973222292E-4</v>
      </c>
      <c r="O41" s="24">
        <f>BRPL_EOD!O41-BRPL_ISGS_exbus!O41</f>
        <v>7.5023489223724482E-4</v>
      </c>
      <c r="P41" s="24">
        <f>BRPL_EOD!P41-BRPL_ISGS_exbus!P41</f>
        <v>1.7397649008543681E-4</v>
      </c>
      <c r="Q41" s="24">
        <f>BRPL_EOD!Q41-BRPL_ISGS_exbus!Q41</f>
        <v>-1.1288318144160314E-3</v>
      </c>
      <c r="R41" s="24">
        <f>BRPL_EOD!R41-BRPL_ISGS_exbus!R41</f>
        <v>-1.3694044073897516E-4</v>
      </c>
      <c r="S41" s="24">
        <f>BRPL_EOD!S41-BRPL_ISGS_exbus!S41</f>
        <v>1.4491339648170509E-3</v>
      </c>
      <c r="T41" s="24">
        <f>BRPL_EOD!T41-BRPL_ISGS_exbus!T41</f>
        <v>-7.8200000000006042E-4</v>
      </c>
      <c r="U41" s="24">
        <f>BRPL_EOD!U41-BRPL_ISGS_exbus!U41</f>
        <v>-2.0022541034592223E-4</v>
      </c>
      <c r="V41" s="24">
        <f>BRPL_EOD!V41-BRPL_ISGS_exbus!V41</f>
        <v>-1.6826543478254408E-3</v>
      </c>
      <c r="W41" s="24">
        <f>BRPL_EOD!W41-BRPL_ISGS_exbus!W41</f>
        <v>-7.0484878612742108E-3</v>
      </c>
      <c r="X41" s="24">
        <f>BRPL_EOD!X41-BRPL_ISGS_exbus!X41</f>
        <v>1.3766610140208968E-3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-3.009264305205761E-3</v>
      </c>
      <c r="L42" s="24">
        <f>BRPL_EOD!L42-BRPL_ISGS_exbus!L42</f>
        <v>-1.7257248044177942E-4</v>
      </c>
      <c r="M42" s="24">
        <f>BRPL_EOD!M42-BRPL_ISGS_exbus!M42</f>
        <v>-9.6126376397620561E-4</v>
      </c>
      <c r="N42" s="24">
        <f>BRPL_EOD!N42-BRPL_ISGS_exbus!N42</f>
        <v>3.5274189973222292E-4</v>
      </c>
      <c r="O42" s="24">
        <f>BRPL_EOD!O42-BRPL_ISGS_exbus!O42</f>
        <v>7.5023489223724482E-4</v>
      </c>
      <c r="P42" s="24">
        <f>BRPL_EOD!P42-BRPL_ISGS_exbus!P42</f>
        <v>1.7397649008543681E-4</v>
      </c>
      <c r="Q42" s="24">
        <f>BRPL_EOD!Q42-BRPL_ISGS_exbus!Q42</f>
        <v>-1.1288318144160314E-3</v>
      </c>
      <c r="R42" s="24">
        <f>BRPL_EOD!R42-BRPL_ISGS_exbus!R42</f>
        <v>-1.3694044073897516E-4</v>
      </c>
      <c r="S42" s="24">
        <f>BRPL_EOD!S42-BRPL_ISGS_exbus!S42</f>
        <v>1.4491339648170509E-3</v>
      </c>
      <c r="T42" s="24">
        <f>BRPL_EOD!T42-BRPL_ISGS_exbus!T42</f>
        <v>-7.8200000000006042E-4</v>
      </c>
      <c r="U42" s="24">
        <f>BRPL_EOD!U42-BRPL_ISGS_exbus!U42</f>
        <v>-2.0022541034592223E-4</v>
      </c>
      <c r="V42" s="24">
        <f>BRPL_EOD!V42-BRPL_ISGS_exbus!V42</f>
        <v>-1.6826543478254408E-3</v>
      </c>
      <c r="W42" s="24">
        <f>BRPL_EOD!W42-BRPL_ISGS_exbus!W42</f>
        <v>-7.0484878612742108E-3</v>
      </c>
      <c r="X42" s="24">
        <f>BRPL_EOD!X42-BRPL_ISGS_exbus!X42</f>
        <v>1.3766610140208968E-3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-9.642637280649069E-6</v>
      </c>
      <c r="L43" s="24">
        <f>BRPL_EOD!L43-BRPL_ISGS_exbus!L43</f>
        <v>-1.7257248044177942E-4</v>
      </c>
      <c r="M43" s="24">
        <f>BRPL_EOD!M43-BRPL_ISGS_exbus!M43</f>
        <v>5.3633392018781478E-3</v>
      </c>
      <c r="N43" s="24">
        <f>BRPL_EOD!N43-BRPL_ISGS_exbus!N43</f>
        <v>-5.5066236469514251E-4</v>
      </c>
      <c r="O43" s="24">
        <f>BRPL_EOD!O43-BRPL_ISGS_exbus!O43</f>
        <v>1.0859652601595826E-3</v>
      </c>
      <c r="P43" s="24">
        <f>BRPL_EOD!P43-BRPL_ISGS_exbus!P43</f>
        <v>-2.0506261172918983E-3</v>
      </c>
      <c r="Q43" s="24">
        <f>BRPL_EOD!Q43-BRPL_ISGS_exbus!Q43</f>
        <v>-9.4724815119207051E-4</v>
      </c>
      <c r="R43" s="24">
        <f>BRPL_EOD!R43-BRPL_ISGS_exbus!R43</f>
        <v>1.2990154905336837E-3</v>
      </c>
      <c r="S43" s="24">
        <f>BRPL_EOD!S43-BRPL_ISGS_exbus!S43</f>
        <v>3.7521514143090684E-3</v>
      </c>
      <c r="T43" s="24">
        <f>BRPL_EOD!T43-BRPL_ISGS_exbus!T43</f>
        <v>-1.4046806722689542E-3</v>
      </c>
      <c r="U43" s="24">
        <f>BRPL_EOD!U43-BRPL_ISGS_exbus!U43</f>
        <v>-2.0022541034592223E-4</v>
      </c>
      <c r="V43" s="24">
        <f>BRPL_EOD!V43-BRPL_ISGS_exbus!V43</f>
        <v>-1.6826543478254408E-3</v>
      </c>
      <c r="W43" s="24">
        <f>BRPL_EOD!W43-BRPL_ISGS_exbus!W43</f>
        <v>-7.0484878612742108E-3</v>
      </c>
      <c r="X43" s="24">
        <f>BRPL_EOD!X43-BRPL_ISGS_exbus!X43</f>
        <v>1.3766610140208968E-3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-8.9881353255805152E-4</v>
      </c>
      <c r="L44" s="24">
        <f>BRPL_EOD!L44-BRPL_ISGS_exbus!L44</f>
        <v>-1.7257248044177942E-4</v>
      </c>
      <c r="M44" s="24">
        <f>BRPL_EOD!M44-BRPL_ISGS_exbus!M44</f>
        <v>2.2983155536593358E-3</v>
      </c>
      <c r="N44" s="24">
        <f>BRPL_EOD!N44-BRPL_ISGS_exbus!N44</f>
        <v>6.082687864150671E-3</v>
      </c>
      <c r="O44" s="24">
        <f>BRPL_EOD!O44-BRPL_ISGS_exbus!O44</f>
        <v>3.3686819695617487E-3</v>
      </c>
      <c r="P44" s="24">
        <f>BRPL_EOD!P44-BRPL_ISGS_exbus!P44</f>
        <v>-1.0776157925391772E-3</v>
      </c>
      <c r="Q44" s="24">
        <f>BRPL_EOD!Q44-BRPL_ISGS_exbus!Q44</f>
        <v>-9.4724815119207051E-4</v>
      </c>
      <c r="R44" s="24">
        <f>BRPL_EOD!R44-BRPL_ISGS_exbus!R44</f>
        <v>1.2990154905336837E-3</v>
      </c>
      <c r="S44" s="24">
        <f>BRPL_EOD!S44-BRPL_ISGS_exbus!S44</f>
        <v>3.7521514143090684E-3</v>
      </c>
      <c r="T44" s="24">
        <f>BRPL_EOD!T44-BRPL_ISGS_exbus!T44</f>
        <v>-1.4046806722689542E-3</v>
      </c>
      <c r="U44" s="24">
        <f>BRPL_EOD!U44-BRPL_ISGS_exbus!U44</f>
        <v>-2.0022541034592223E-4</v>
      </c>
      <c r="V44" s="24">
        <f>BRPL_EOD!V44-BRPL_ISGS_exbus!V44</f>
        <v>-1.6826543478254408E-3</v>
      </c>
      <c r="W44" s="24">
        <f>BRPL_EOD!W44-BRPL_ISGS_exbus!W44</f>
        <v>-7.0484878612742108E-3</v>
      </c>
      <c r="X44" s="24">
        <f>BRPL_EOD!X44-BRPL_ISGS_exbus!X44</f>
        <v>1.3766610140208968E-3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-8.9881353255805152E-4</v>
      </c>
      <c r="L45" s="24">
        <f>BRPL_EOD!L45-BRPL_ISGS_exbus!L45</f>
        <v>-7.6049201899408558E-5</v>
      </c>
      <c r="M45" s="24">
        <f>BRPL_EOD!M45-BRPL_ISGS_exbus!M45</f>
        <v>2.2983155536593358E-3</v>
      </c>
      <c r="N45" s="24">
        <f>BRPL_EOD!N45-BRPL_ISGS_exbus!N45</f>
        <v>6.082687864150671E-3</v>
      </c>
      <c r="O45" s="24">
        <f>BRPL_EOD!O45-BRPL_ISGS_exbus!O45</f>
        <v>3.3686819695617487E-3</v>
      </c>
      <c r="P45" s="24">
        <f>BRPL_EOD!P45-BRPL_ISGS_exbus!P45</f>
        <v>-1.0776157925391772E-3</v>
      </c>
      <c r="Q45" s="24">
        <f>BRPL_EOD!Q45-BRPL_ISGS_exbus!Q45</f>
        <v>-9.4724815119207051E-4</v>
      </c>
      <c r="R45" s="24">
        <f>BRPL_EOD!R45-BRPL_ISGS_exbus!R45</f>
        <v>1.19137578887063E-3</v>
      </c>
      <c r="S45" s="24">
        <f>BRPL_EOD!S45-BRPL_ISGS_exbus!S45</f>
        <v>1.3937268007788717E-3</v>
      </c>
      <c r="T45" s="24">
        <f>BRPL_EOD!T45-BRPL_ISGS_exbus!T45</f>
        <v>-1.4046806722689542E-3</v>
      </c>
      <c r="U45" s="24">
        <f>BRPL_EOD!U45-BRPL_ISGS_exbus!U45</f>
        <v>-2.0022541034592223E-4</v>
      </c>
      <c r="V45" s="24">
        <f>BRPL_EOD!V45-BRPL_ISGS_exbus!V45</f>
        <v>-1.6826543478254408E-3</v>
      </c>
      <c r="W45" s="24">
        <f>BRPL_EOD!W45-BRPL_ISGS_exbus!W45</f>
        <v>-7.0484878612742108E-3</v>
      </c>
      <c r="X45" s="24">
        <f>BRPL_EOD!X45-BRPL_ISGS_exbus!X45</f>
        <v>1.3766610140208968E-3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2.9552550516314113E-3</v>
      </c>
      <c r="L46" s="24">
        <f>BRPL_EOD!L46-BRPL_ISGS_exbus!L46</f>
        <v>-7.6049201899408558E-5</v>
      </c>
      <c r="M46" s="24">
        <f>BRPL_EOD!M46-BRPL_ISGS_exbus!M46</f>
        <v>2.2983155536593358E-3</v>
      </c>
      <c r="N46" s="24">
        <f>BRPL_EOD!N46-BRPL_ISGS_exbus!N46</f>
        <v>6.082687864150671E-3</v>
      </c>
      <c r="O46" s="24">
        <f>BRPL_EOD!O46-BRPL_ISGS_exbus!O46</f>
        <v>3.3686819695617487E-3</v>
      </c>
      <c r="P46" s="24">
        <f>BRPL_EOD!P46-BRPL_ISGS_exbus!P46</f>
        <v>-1.0776157925391772E-3</v>
      </c>
      <c r="Q46" s="24">
        <f>BRPL_EOD!Q46-BRPL_ISGS_exbus!Q46</f>
        <v>-9.4724815119207051E-4</v>
      </c>
      <c r="R46" s="24">
        <f>BRPL_EOD!R46-BRPL_ISGS_exbus!R46</f>
        <v>1.19137578887063E-3</v>
      </c>
      <c r="S46" s="24">
        <f>BRPL_EOD!S46-BRPL_ISGS_exbus!S46</f>
        <v>3.7521514143090684E-3</v>
      </c>
      <c r="T46" s="24">
        <f>BRPL_EOD!T46-BRPL_ISGS_exbus!T46</f>
        <v>-1.4046806722689542E-3</v>
      </c>
      <c r="U46" s="24">
        <f>BRPL_EOD!U46-BRPL_ISGS_exbus!U46</f>
        <v>-2.0022541034592223E-4</v>
      </c>
      <c r="V46" s="24">
        <f>BRPL_EOD!V46-BRPL_ISGS_exbus!V46</f>
        <v>-1.6826543478254408E-3</v>
      </c>
      <c r="W46" s="24">
        <f>BRPL_EOD!W46-BRPL_ISGS_exbus!W46</f>
        <v>-7.0484878612742108E-3</v>
      </c>
      <c r="X46" s="24">
        <f>BRPL_EOD!X46-BRPL_ISGS_exbus!X46</f>
        <v>1.3766610140208968E-3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-9.642637280649069E-6</v>
      </c>
      <c r="L47" s="24">
        <f>BRPL_EOD!L47-BRPL_ISGS_exbus!L47</f>
        <v>-7.6049201899408558E-5</v>
      </c>
      <c r="M47" s="24">
        <f>BRPL_EOD!M47-BRPL_ISGS_exbus!M47</f>
        <v>2.2983155536593358E-3</v>
      </c>
      <c r="N47" s="24">
        <f>BRPL_EOD!N47-BRPL_ISGS_exbus!N47</f>
        <v>6.082687864150671E-3</v>
      </c>
      <c r="O47" s="24">
        <f>BRPL_EOD!O47-BRPL_ISGS_exbus!O47</f>
        <v>3.3686819695617487E-3</v>
      </c>
      <c r="P47" s="24">
        <f>BRPL_EOD!P47-BRPL_ISGS_exbus!P47</f>
        <v>-1.0776157925391772E-3</v>
      </c>
      <c r="Q47" s="24">
        <f>BRPL_EOD!Q47-BRPL_ISGS_exbus!Q47</f>
        <v>-9.4724815119207051E-4</v>
      </c>
      <c r="R47" s="24">
        <f>BRPL_EOD!R47-BRPL_ISGS_exbus!R47</f>
        <v>-1.5278438576347142E-3</v>
      </c>
      <c r="S47" s="24">
        <f>BRPL_EOD!S47-BRPL_ISGS_exbus!S47</f>
        <v>1.3937268007788717E-3</v>
      </c>
      <c r="T47" s="24">
        <f>BRPL_EOD!T47-BRPL_ISGS_exbus!T47</f>
        <v>-1.4046806722689542E-3</v>
      </c>
      <c r="U47" s="24">
        <f>BRPL_EOD!U47-BRPL_ISGS_exbus!U47</f>
        <v>-2.0022541034592223E-4</v>
      </c>
      <c r="V47" s="24">
        <f>BRPL_EOD!V47-BRPL_ISGS_exbus!V47</f>
        <v>-1.6826543478254408E-3</v>
      </c>
      <c r="W47" s="24">
        <f>BRPL_EOD!W47-BRPL_ISGS_exbus!W47</f>
        <v>-6.5375889830541212E-3</v>
      </c>
      <c r="X47" s="24">
        <f>BRPL_EOD!X47-BRPL_ISGS_exbus!X47</f>
        <v>-2.9898872074980432E-3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-9.642637280649069E-6</v>
      </c>
      <c r="L48" s="24">
        <f>BRPL_EOD!L48-BRPL_ISGS_exbus!L48</f>
        <v>-7.6049201899408558E-5</v>
      </c>
      <c r="M48" s="24">
        <f>BRPL_EOD!M48-BRPL_ISGS_exbus!M48</f>
        <v>2.2983155536593358E-3</v>
      </c>
      <c r="N48" s="24">
        <f>BRPL_EOD!N48-BRPL_ISGS_exbus!N48</f>
        <v>6.082687864150671E-3</v>
      </c>
      <c r="O48" s="24">
        <f>BRPL_EOD!O48-BRPL_ISGS_exbus!O48</f>
        <v>3.3686819695617487E-3</v>
      </c>
      <c r="P48" s="24">
        <f>BRPL_EOD!P48-BRPL_ISGS_exbus!P48</f>
        <v>-1.0776157925391772E-3</v>
      </c>
      <c r="Q48" s="24">
        <f>BRPL_EOD!Q48-BRPL_ISGS_exbus!Q48</f>
        <v>-9.4724815119207051E-4</v>
      </c>
      <c r="R48" s="24">
        <f>BRPL_EOD!R48-BRPL_ISGS_exbus!R48</f>
        <v>-1.5278438576347142E-3</v>
      </c>
      <c r="S48" s="24">
        <f>BRPL_EOD!S48-BRPL_ISGS_exbus!S48</f>
        <v>1.3937268007788717E-3</v>
      </c>
      <c r="T48" s="24">
        <f>BRPL_EOD!T48-BRPL_ISGS_exbus!T48</f>
        <v>-1.4046806722689542E-3</v>
      </c>
      <c r="U48" s="24">
        <f>BRPL_EOD!U48-BRPL_ISGS_exbus!U48</f>
        <v>-2.0022541034592223E-4</v>
      </c>
      <c r="V48" s="24">
        <f>BRPL_EOD!V48-BRPL_ISGS_exbus!V48</f>
        <v>-1.6826543478254408E-3</v>
      </c>
      <c r="W48" s="24">
        <f>BRPL_EOD!W48-BRPL_ISGS_exbus!W48</f>
        <v>-1.0806556464814321E-2</v>
      </c>
      <c r="X48" s="24">
        <f>BRPL_EOD!X48-BRPL_ISGS_exbus!X48</f>
        <v>-2.9898872074980432E-3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-9.642637280649069E-6</v>
      </c>
      <c r="L49" s="24">
        <f>BRPL_EOD!L49-BRPL_ISGS_exbus!L49</f>
        <v>-7.6049201899408558E-5</v>
      </c>
      <c r="M49" s="24">
        <f>BRPL_EOD!M49-BRPL_ISGS_exbus!M49</f>
        <v>2.2983155536593358E-3</v>
      </c>
      <c r="N49" s="24">
        <f>BRPL_EOD!N49-BRPL_ISGS_exbus!N49</f>
        <v>6.082687864150671E-3</v>
      </c>
      <c r="O49" s="24">
        <f>BRPL_EOD!O49-BRPL_ISGS_exbus!O49</f>
        <v>3.3686819695617487E-3</v>
      </c>
      <c r="P49" s="24">
        <f>BRPL_EOD!P49-BRPL_ISGS_exbus!P49</f>
        <v>-1.0776157925391772E-3</v>
      </c>
      <c r="Q49" s="24">
        <f>BRPL_EOD!Q49-BRPL_ISGS_exbus!Q49</f>
        <v>1.2567471194682156E-3</v>
      </c>
      <c r="R49" s="24">
        <f>BRPL_EOD!R49-BRPL_ISGS_exbus!R49</f>
        <v>-8.5017621145588862E-4</v>
      </c>
      <c r="S49" s="24">
        <f>BRPL_EOD!S49-BRPL_ISGS_exbus!S49</f>
        <v>7.4736155440415786E-3</v>
      </c>
      <c r="T49" s="24">
        <f>BRPL_EOD!T49-BRPL_ISGS_exbus!T49</f>
        <v>-2.0594765100672152E-3</v>
      </c>
      <c r="U49" s="24">
        <f>BRPL_EOD!U49-BRPL_ISGS_exbus!U49</f>
        <v>-2.0022541034592223E-4</v>
      </c>
      <c r="V49" s="24">
        <f>BRPL_EOD!V49-BRPL_ISGS_exbus!V49</f>
        <v>5.9775012443985531E-4</v>
      </c>
      <c r="W49" s="24">
        <f>BRPL_EOD!W49-BRPL_ISGS_exbus!W49</f>
        <v>-1.0806556464814321E-2</v>
      </c>
      <c r="X49" s="24">
        <f>BRPL_EOD!X49-BRPL_ISGS_exbus!X49</f>
        <v>-2.9898872074980432E-3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-9.642637280649069E-6</v>
      </c>
      <c r="L50" s="24">
        <f>BRPL_EOD!L50-BRPL_ISGS_exbus!L50</f>
        <v>-7.6049201899408558E-5</v>
      </c>
      <c r="M50" s="24">
        <f>BRPL_EOD!M50-BRPL_ISGS_exbus!M50</f>
        <v>2.2983155536593358E-3</v>
      </c>
      <c r="N50" s="24">
        <f>BRPL_EOD!N50-BRPL_ISGS_exbus!N50</f>
        <v>6.082687864150671E-3</v>
      </c>
      <c r="O50" s="24">
        <f>BRPL_EOD!O50-BRPL_ISGS_exbus!O50</f>
        <v>3.3686819695617487E-3</v>
      </c>
      <c r="P50" s="24">
        <f>BRPL_EOD!P50-BRPL_ISGS_exbus!P50</f>
        <v>-1.0776157925391772E-3</v>
      </c>
      <c r="Q50" s="24">
        <f>BRPL_EOD!Q50-BRPL_ISGS_exbus!Q50</f>
        <v>1.2567471194682156E-3</v>
      </c>
      <c r="R50" s="24">
        <f>BRPL_EOD!R50-BRPL_ISGS_exbus!R50</f>
        <v>1.1489150943386761E-3</v>
      </c>
      <c r="S50" s="24">
        <f>BRPL_EOD!S50-BRPL_ISGS_exbus!S50</f>
        <v>5.6365793303925216E-4</v>
      </c>
      <c r="T50" s="24">
        <f>BRPL_EOD!T50-BRPL_ISGS_exbus!T50</f>
        <v>-2.0594765100672152E-3</v>
      </c>
      <c r="U50" s="24">
        <f>BRPL_EOD!U50-BRPL_ISGS_exbus!U50</f>
        <v>-2.0022541034592223E-4</v>
      </c>
      <c r="V50" s="24">
        <f>BRPL_EOD!V50-BRPL_ISGS_exbus!V50</f>
        <v>5.9775012443985531E-4</v>
      </c>
      <c r="W50" s="24">
        <f>BRPL_EOD!W50-BRPL_ISGS_exbus!W50</f>
        <v>-1.0806556464814321E-2</v>
      </c>
      <c r="X50" s="24">
        <f>BRPL_EOD!X50-BRPL_ISGS_exbus!X50</f>
        <v>-2.9898872074980432E-3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1.2230894450908636E-3</v>
      </c>
      <c r="L51" s="24">
        <f>BRPL_EOD!L51-BRPL_ISGS_exbus!L51</f>
        <v>-2.0708697653049057E-4</v>
      </c>
      <c r="M51" s="24">
        <f>BRPL_EOD!M51-BRPL_ISGS_exbus!M51</f>
        <v>2.2983155536593358E-3</v>
      </c>
      <c r="N51" s="24">
        <f>BRPL_EOD!N51-BRPL_ISGS_exbus!N51</f>
        <v>6.082687864150671E-3</v>
      </c>
      <c r="O51" s="24">
        <f>BRPL_EOD!O51-BRPL_ISGS_exbus!O51</f>
        <v>3.3686819695617487E-3</v>
      </c>
      <c r="P51" s="24">
        <f>BRPL_EOD!P51-BRPL_ISGS_exbus!P51</f>
        <v>1.0892381056102352E-3</v>
      </c>
      <c r="Q51" s="24">
        <f>BRPL_EOD!Q51-BRPL_ISGS_exbus!Q51</f>
        <v>-3.6066135531136467E-3</v>
      </c>
      <c r="R51" s="24">
        <f>BRPL_EOD!R51-BRPL_ISGS_exbus!R51</f>
        <v>1.1506983432312268E-3</v>
      </c>
      <c r="S51" s="24">
        <f>BRPL_EOD!S51-BRPL_ISGS_exbus!S51</f>
        <v>2.7648479400745885E-3</v>
      </c>
      <c r="T51" s="24">
        <f>BRPL_EOD!T51-BRPL_ISGS_exbus!T51</f>
        <v>-2.0594765100672152E-3</v>
      </c>
      <c r="U51" s="24">
        <f>BRPL_EOD!U51-BRPL_ISGS_exbus!U51</f>
        <v>-2.0022541034592223E-4</v>
      </c>
      <c r="V51" s="24">
        <f>BRPL_EOD!V51-BRPL_ISGS_exbus!V51</f>
        <v>5.9775012443985531E-4</v>
      </c>
      <c r="W51" s="24">
        <f>BRPL_EOD!W51-BRPL_ISGS_exbus!W51</f>
        <v>-1.0806556464814321E-2</v>
      </c>
      <c r="X51" s="24">
        <f>BRPL_EOD!X51-BRPL_ISGS_exbus!X51</f>
        <v>-2.9898872074980432E-3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1.2611399402544521E-3</v>
      </c>
      <c r="L52" s="24">
        <f>BRPL_EOD!L52-BRPL_ISGS_exbus!L52</f>
        <v>-2.0708697653049057E-4</v>
      </c>
      <c r="M52" s="24">
        <f>BRPL_EOD!M52-BRPL_ISGS_exbus!M52</f>
        <v>2.2983155536593358E-3</v>
      </c>
      <c r="N52" s="24">
        <f>BRPL_EOD!N52-BRPL_ISGS_exbus!N52</f>
        <v>6.082687864150671E-3</v>
      </c>
      <c r="O52" s="24">
        <f>BRPL_EOD!O52-BRPL_ISGS_exbus!O52</f>
        <v>3.3686819695617487E-3</v>
      </c>
      <c r="P52" s="24">
        <f>BRPL_EOD!P52-BRPL_ISGS_exbus!P52</f>
        <v>1.0892381056102352E-3</v>
      </c>
      <c r="Q52" s="24">
        <f>BRPL_EOD!Q52-BRPL_ISGS_exbus!Q52</f>
        <v>-3.6066135531136467E-3</v>
      </c>
      <c r="R52" s="24">
        <f>BRPL_EOD!R52-BRPL_ISGS_exbus!R52</f>
        <v>2.0431124053565952E-3</v>
      </c>
      <c r="S52" s="24">
        <f>BRPL_EOD!S52-BRPL_ISGS_exbus!S52</f>
        <v>2.7648479400745885E-3</v>
      </c>
      <c r="T52" s="24">
        <f>BRPL_EOD!T52-BRPL_ISGS_exbus!T52</f>
        <v>-2.0594765100672152E-3</v>
      </c>
      <c r="U52" s="24">
        <f>BRPL_EOD!U52-BRPL_ISGS_exbus!U52</f>
        <v>-2.0022541034592223E-4</v>
      </c>
      <c r="V52" s="24">
        <f>BRPL_EOD!V52-BRPL_ISGS_exbus!V52</f>
        <v>5.9775012443985531E-4</v>
      </c>
      <c r="W52" s="24">
        <f>BRPL_EOD!W52-BRPL_ISGS_exbus!W52</f>
        <v>-1.0806556464814321E-2</v>
      </c>
      <c r="X52" s="24">
        <f>BRPL_EOD!X52-BRPL_ISGS_exbus!X52</f>
        <v>-2.9898872074980432E-3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-1.9467813206119899E-3</v>
      </c>
      <c r="L53" s="24">
        <f>BRPL_EOD!L53-BRPL_ISGS_exbus!L53</f>
        <v>-2.0708697653049057E-4</v>
      </c>
      <c r="M53" s="24">
        <f>BRPL_EOD!M53-BRPL_ISGS_exbus!M53</f>
        <v>2.2983155536593358E-3</v>
      </c>
      <c r="N53" s="24">
        <f>BRPL_EOD!N53-BRPL_ISGS_exbus!N53</f>
        <v>6.082687864150671E-3</v>
      </c>
      <c r="O53" s="24">
        <f>BRPL_EOD!O53-BRPL_ISGS_exbus!O53</f>
        <v>3.3686819695617487E-3</v>
      </c>
      <c r="P53" s="24">
        <f>BRPL_EOD!P53-BRPL_ISGS_exbus!P53</f>
        <v>1.0892381056102352E-3</v>
      </c>
      <c r="Q53" s="24">
        <f>BRPL_EOD!Q53-BRPL_ISGS_exbus!Q53</f>
        <v>-3.6066135531136467E-3</v>
      </c>
      <c r="R53" s="24">
        <f>BRPL_EOD!R53-BRPL_ISGS_exbus!R53</f>
        <v>-1.4976911349524613E-3</v>
      </c>
      <c r="S53" s="24">
        <f>BRPL_EOD!S53-BRPL_ISGS_exbus!S53</f>
        <v>2.7648479400745885E-3</v>
      </c>
      <c r="T53" s="24">
        <f>BRPL_EOD!T53-BRPL_ISGS_exbus!T53</f>
        <v>-2.0594765100672152E-3</v>
      </c>
      <c r="U53" s="24">
        <f>BRPL_EOD!U53-BRPL_ISGS_exbus!U53</f>
        <v>-2.0022541034592223E-4</v>
      </c>
      <c r="V53" s="24">
        <f>BRPL_EOD!V53-BRPL_ISGS_exbus!V53</f>
        <v>5.9775012443985531E-4</v>
      </c>
      <c r="W53" s="24">
        <f>BRPL_EOD!W53-BRPL_ISGS_exbus!W53</f>
        <v>-1.0806556464814321E-2</v>
      </c>
      <c r="X53" s="24">
        <f>BRPL_EOD!X53-BRPL_ISGS_exbus!X53</f>
        <v>-2.9898872074980432E-3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-1.9467813206119899E-3</v>
      </c>
      <c r="L54" s="24">
        <f>BRPL_EOD!L54-BRPL_ISGS_exbus!L54</f>
        <v>-2.0708697653049057E-4</v>
      </c>
      <c r="M54" s="24">
        <f>BRPL_EOD!M54-BRPL_ISGS_exbus!M54</f>
        <v>2.2983155536593358E-3</v>
      </c>
      <c r="N54" s="24">
        <f>BRPL_EOD!N54-BRPL_ISGS_exbus!N54</f>
        <v>6.082687864150671E-3</v>
      </c>
      <c r="O54" s="24">
        <f>BRPL_EOD!O54-BRPL_ISGS_exbus!O54</f>
        <v>3.3686819695617487E-3</v>
      </c>
      <c r="P54" s="24">
        <f>BRPL_EOD!P54-BRPL_ISGS_exbus!P54</f>
        <v>1.0892381056102352E-3</v>
      </c>
      <c r="Q54" s="24">
        <f>BRPL_EOD!Q54-BRPL_ISGS_exbus!Q54</f>
        <v>-3.6066135531136467E-3</v>
      </c>
      <c r="R54" s="24">
        <f>BRPL_EOD!R54-BRPL_ISGS_exbus!R54</f>
        <v>-1.6752932704910961E-3</v>
      </c>
      <c r="S54" s="24">
        <f>BRPL_EOD!S54-BRPL_ISGS_exbus!S54</f>
        <v>2.7648479400745885E-3</v>
      </c>
      <c r="T54" s="24">
        <f>BRPL_EOD!T54-BRPL_ISGS_exbus!T54</f>
        <v>-2.0594765100672152E-3</v>
      </c>
      <c r="U54" s="24">
        <f>BRPL_EOD!U54-BRPL_ISGS_exbus!U54</f>
        <v>-2.0022541034592223E-4</v>
      </c>
      <c r="V54" s="24">
        <f>BRPL_EOD!V54-BRPL_ISGS_exbus!V54</f>
        <v>5.9775012443985531E-4</v>
      </c>
      <c r="W54" s="24">
        <f>BRPL_EOD!W54-BRPL_ISGS_exbus!W54</f>
        <v>-1.0806556464814321E-2</v>
      </c>
      <c r="X54" s="24">
        <f>BRPL_EOD!X54-BRPL_ISGS_exbus!X54</f>
        <v>-2.9898872074980432E-3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-1.9467813206119899E-3</v>
      </c>
      <c r="L55" s="24">
        <f>BRPL_EOD!L55-BRPL_ISGS_exbus!L55</f>
        <v>-2.0708697653049057E-4</v>
      </c>
      <c r="M55" s="24">
        <f>BRPL_EOD!M55-BRPL_ISGS_exbus!M55</f>
        <v>2.2983155536593358E-3</v>
      </c>
      <c r="N55" s="24">
        <f>BRPL_EOD!N55-BRPL_ISGS_exbus!N55</f>
        <v>6.082687864150671E-3</v>
      </c>
      <c r="O55" s="24">
        <f>BRPL_EOD!O55-BRPL_ISGS_exbus!O55</f>
        <v>3.3686819695617487E-3</v>
      </c>
      <c r="P55" s="24">
        <f>BRPL_EOD!P55-BRPL_ISGS_exbus!P55</f>
        <v>1.0892381056102352E-3</v>
      </c>
      <c r="Q55" s="24">
        <f>BRPL_EOD!Q55-BRPL_ISGS_exbus!Q55</f>
        <v>-3.6066135531136467E-3</v>
      </c>
      <c r="R55" s="24">
        <f>BRPL_EOD!R55-BRPL_ISGS_exbus!R55</f>
        <v>-2.8500520984060529E-3</v>
      </c>
      <c r="S55" s="24">
        <f>BRPL_EOD!S55-BRPL_ISGS_exbus!S55</f>
        <v>4.0609793370638414E-3</v>
      </c>
      <c r="T55" s="24">
        <f>BRPL_EOD!T55-BRPL_ISGS_exbus!T55</f>
        <v>-2.0594765100672152E-3</v>
      </c>
      <c r="U55" s="24">
        <f>BRPL_EOD!U55-BRPL_ISGS_exbus!U55</f>
        <v>-2.0022541034592223E-4</v>
      </c>
      <c r="V55" s="24">
        <f>BRPL_EOD!V55-BRPL_ISGS_exbus!V55</f>
        <v>5.9775012443985531E-4</v>
      </c>
      <c r="W55" s="24">
        <f>BRPL_EOD!W55-BRPL_ISGS_exbus!W55</f>
        <v>-1.0806556464814321E-2</v>
      </c>
      <c r="X55" s="24">
        <f>BRPL_EOD!X55-BRPL_ISGS_exbus!X55</f>
        <v>-2.9898872074980432E-3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-1.9885429605324134E-3</v>
      </c>
      <c r="L56" s="24">
        <f>BRPL_EOD!L56-BRPL_ISGS_exbus!L56</f>
        <v>-2.0708697653049057E-4</v>
      </c>
      <c r="M56" s="24">
        <f>BRPL_EOD!M56-BRPL_ISGS_exbus!M56</f>
        <v>2.2983155536593358E-3</v>
      </c>
      <c r="N56" s="24">
        <f>BRPL_EOD!N56-BRPL_ISGS_exbus!N56</f>
        <v>6.082687864150671E-3</v>
      </c>
      <c r="O56" s="24">
        <f>BRPL_EOD!O56-BRPL_ISGS_exbus!O56</f>
        <v>3.3686819695617487E-3</v>
      </c>
      <c r="P56" s="24">
        <f>BRPL_EOD!P56-BRPL_ISGS_exbus!P56</f>
        <v>1.0892381056102352E-3</v>
      </c>
      <c r="Q56" s="24">
        <f>BRPL_EOD!Q56-BRPL_ISGS_exbus!Q56</f>
        <v>-3.6066135531136467E-3</v>
      </c>
      <c r="R56" s="24">
        <f>BRPL_EOD!R56-BRPL_ISGS_exbus!R56</f>
        <v>-4.1143811841024558E-3</v>
      </c>
      <c r="S56" s="24">
        <f>BRPL_EOD!S56-BRPL_ISGS_exbus!S56</f>
        <v>4.0609793370638414E-3</v>
      </c>
      <c r="T56" s="24">
        <f>BRPL_EOD!T56-BRPL_ISGS_exbus!T56</f>
        <v>-2.0594765100672152E-3</v>
      </c>
      <c r="U56" s="24">
        <f>BRPL_EOD!U56-BRPL_ISGS_exbus!U56</f>
        <v>-2.0022541034592223E-4</v>
      </c>
      <c r="V56" s="24">
        <f>BRPL_EOD!V56-BRPL_ISGS_exbus!V56</f>
        <v>5.9775012443985531E-4</v>
      </c>
      <c r="W56" s="24">
        <f>BRPL_EOD!W56-BRPL_ISGS_exbus!W56</f>
        <v>-1.0806556464814321E-2</v>
      </c>
      <c r="X56" s="24">
        <f>BRPL_EOD!X56-BRPL_ISGS_exbus!X56</f>
        <v>-2.9898872074980432E-3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-3.9289316124495599E-3</v>
      </c>
      <c r="L57" s="24">
        <f>BRPL_EOD!L57-BRPL_ISGS_exbus!L57</f>
        <v>1.878611063332869E-5</v>
      </c>
      <c r="M57" s="24">
        <f>BRPL_EOD!M57-BRPL_ISGS_exbus!M57</f>
        <v>2.2983155536593358E-3</v>
      </c>
      <c r="N57" s="24">
        <f>BRPL_EOD!N57-BRPL_ISGS_exbus!N57</f>
        <v>6.082687864150671E-3</v>
      </c>
      <c r="O57" s="24">
        <f>BRPL_EOD!O57-BRPL_ISGS_exbus!O57</f>
        <v>3.3686819695617487E-3</v>
      </c>
      <c r="P57" s="24">
        <f>BRPL_EOD!P57-BRPL_ISGS_exbus!P57</f>
        <v>1.4266773502811247E-3</v>
      </c>
      <c r="Q57" s="24">
        <f>BRPL_EOD!Q57-BRPL_ISGS_exbus!Q57</f>
        <v>-3.6066135531136467E-3</v>
      </c>
      <c r="R57" s="24">
        <f>BRPL_EOD!R57-BRPL_ISGS_exbus!R57</f>
        <v>-1.5436419437335758E-3</v>
      </c>
      <c r="S57" s="24">
        <f>BRPL_EOD!S57-BRPL_ISGS_exbus!S57</f>
        <v>2.7648479400745885E-3</v>
      </c>
      <c r="T57" s="24">
        <f>BRPL_EOD!T57-BRPL_ISGS_exbus!T57</f>
        <v>-2.0594765100672152E-3</v>
      </c>
      <c r="U57" s="24">
        <f>BRPL_EOD!U57-BRPL_ISGS_exbus!U57</f>
        <v>-1.896693139009642E-3</v>
      </c>
      <c r="V57" s="24">
        <f>BRPL_EOD!V57-BRPL_ISGS_exbus!V57</f>
        <v>5.9775012443985531E-4</v>
      </c>
      <c r="W57" s="24">
        <f>BRPL_EOD!W57-BRPL_ISGS_exbus!W57</f>
        <v>-1.0806556464814321E-2</v>
      </c>
      <c r="X57" s="24">
        <f>BRPL_EOD!X57-BRPL_ISGS_exbus!X57</f>
        <v>-2.9898872074980432E-3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-3.9289316124495599E-3</v>
      </c>
      <c r="L58" s="24">
        <f>BRPL_EOD!L58-BRPL_ISGS_exbus!L58</f>
        <v>1.878611063332869E-5</v>
      </c>
      <c r="M58" s="24">
        <f>BRPL_EOD!M58-BRPL_ISGS_exbus!M58</f>
        <v>2.2983155536593358E-3</v>
      </c>
      <c r="N58" s="24">
        <f>BRPL_EOD!N58-BRPL_ISGS_exbus!N58</f>
        <v>6.082687864150671E-3</v>
      </c>
      <c r="O58" s="24">
        <f>BRPL_EOD!O58-BRPL_ISGS_exbus!O58</f>
        <v>3.3686819695617487E-3</v>
      </c>
      <c r="P58" s="24">
        <f>BRPL_EOD!P58-BRPL_ISGS_exbus!P58</f>
        <v>1.4561700952953061E-4</v>
      </c>
      <c r="Q58" s="24">
        <f>BRPL_EOD!Q58-BRPL_ISGS_exbus!Q58</f>
        <v>5.6225594149914571E-3</v>
      </c>
      <c r="R58" s="24">
        <f>BRPL_EOD!R58-BRPL_ISGS_exbus!R58</f>
        <v>-3.6099884712825769E-4</v>
      </c>
      <c r="S58" s="24">
        <f>BRPL_EOD!S58-BRPL_ISGS_exbus!S58</f>
        <v>2.7648479400745885E-3</v>
      </c>
      <c r="T58" s="24">
        <f>BRPL_EOD!T58-BRPL_ISGS_exbus!T58</f>
        <v>-2.0594765100672152E-3</v>
      </c>
      <c r="U58" s="24">
        <f>BRPL_EOD!U58-BRPL_ISGS_exbus!U58</f>
        <v>-1.896693139009642E-3</v>
      </c>
      <c r="V58" s="24">
        <f>BRPL_EOD!V58-BRPL_ISGS_exbus!V58</f>
        <v>5.9775012443985531E-4</v>
      </c>
      <c r="W58" s="24">
        <f>BRPL_EOD!W58-BRPL_ISGS_exbus!W58</f>
        <v>-1.0806556464814321E-2</v>
      </c>
      <c r="X58" s="24">
        <f>BRPL_EOD!X58-BRPL_ISGS_exbus!X58</f>
        <v>-2.9898872074980432E-3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-3.9289316124495599E-3</v>
      </c>
      <c r="L59" s="24">
        <f>BRPL_EOD!L59-BRPL_ISGS_exbus!L59</f>
        <v>1.878611063332869E-5</v>
      </c>
      <c r="M59" s="24">
        <f>BRPL_EOD!M59-BRPL_ISGS_exbus!M59</f>
        <v>2.2983155536593358E-3</v>
      </c>
      <c r="N59" s="24">
        <f>BRPL_EOD!N59-BRPL_ISGS_exbus!N59</f>
        <v>6.082687864150671E-3</v>
      </c>
      <c r="O59" s="24">
        <f>BRPL_EOD!O59-BRPL_ISGS_exbus!O59</f>
        <v>3.3686819695617487E-3</v>
      </c>
      <c r="P59" s="24">
        <f>BRPL_EOD!P59-BRPL_ISGS_exbus!P59</f>
        <v>1.4561700952953061E-4</v>
      </c>
      <c r="Q59" s="24">
        <f>BRPL_EOD!Q59-BRPL_ISGS_exbus!Q59</f>
        <v>5.9793756855572866E-3</v>
      </c>
      <c r="R59" s="24">
        <f>BRPL_EOD!R59-BRPL_ISGS_exbus!R59</f>
        <v>1.1786954220692536E-2</v>
      </c>
      <c r="S59" s="24">
        <f>BRPL_EOD!S59-BRPL_ISGS_exbus!S59</f>
        <v>4.0609793370638414E-3</v>
      </c>
      <c r="T59" s="24">
        <f>BRPL_EOD!T59-BRPL_ISGS_exbus!T59</f>
        <v>-2.0594765100672152E-3</v>
      </c>
      <c r="U59" s="24">
        <f>BRPL_EOD!U59-BRPL_ISGS_exbus!U59</f>
        <v>-1.896693139009642E-3</v>
      </c>
      <c r="V59" s="24">
        <f>BRPL_EOD!V59-BRPL_ISGS_exbus!V59</f>
        <v>5.9775012443985531E-4</v>
      </c>
      <c r="W59" s="24">
        <f>BRPL_EOD!W59-BRPL_ISGS_exbus!W59</f>
        <v>-1.0806556464814321E-2</v>
      </c>
      <c r="X59" s="24">
        <f>BRPL_EOD!X59-BRPL_ISGS_exbus!X59</f>
        <v>-2.9898872074980432E-3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8.3881459471513153E-4</v>
      </c>
      <c r="L60" s="24">
        <f>BRPL_EOD!L60-BRPL_ISGS_exbus!L60</f>
        <v>1.878611063332869E-5</v>
      </c>
      <c r="M60" s="24">
        <f>BRPL_EOD!M60-BRPL_ISGS_exbus!M60</f>
        <v>2.2983155536593358E-3</v>
      </c>
      <c r="N60" s="24">
        <f>BRPL_EOD!N60-BRPL_ISGS_exbus!N60</f>
        <v>6.082687864150671E-3</v>
      </c>
      <c r="O60" s="24">
        <f>BRPL_EOD!O60-BRPL_ISGS_exbus!O60</f>
        <v>3.3686819695617487E-3</v>
      </c>
      <c r="P60" s="24">
        <f>BRPL_EOD!P60-BRPL_ISGS_exbus!P60</f>
        <v>1.4561700952953061E-4</v>
      </c>
      <c r="Q60" s="24">
        <f>BRPL_EOD!Q60-BRPL_ISGS_exbus!Q60</f>
        <v>5.9793756855572866E-3</v>
      </c>
      <c r="R60" s="24">
        <f>BRPL_EOD!R60-BRPL_ISGS_exbus!R60</f>
        <v>1.1786954220692536E-2</v>
      </c>
      <c r="S60" s="24">
        <f>BRPL_EOD!S60-BRPL_ISGS_exbus!S60</f>
        <v>4.0609793370638414E-3</v>
      </c>
      <c r="T60" s="24">
        <f>BRPL_EOD!T60-BRPL_ISGS_exbus!T60</f>
        <v>-2.0594765100672152E-3</v>
      </c>
      <c r="U60" s="24">
        <f>BRPL_EOD!U60-BRPL_ISGS_exbus!U60</f>
        <v>-1.896693139009642E-3</v>
      </c>
      <c r="V60" s="24">
        <f>BRPL_EOD!V60-BRPL_ISGS_exbus!V60</f>
        <v>5.9775012443985531E-4</v>
      </c>
      <c r="W60" s="24">
        <f>BRPL_EOD!W60-BRPL_ISGS_exbus!W60</f>
        <v>-1.0806556464814321E-2</v>
      </c>
      <c r="X60" s="24">
        <f>BRPL_EOD!X60-BRPL_ISGS_exbus!X60</f>
        <v>-2.9898872074980432E-3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1.3789611185188733E-3</v>
      </c>
      <c r="L61" s="24">
        <f>BRPL_EOD!L61-BRPL_ISGS_exbus!L61</f>
        <v>9.1691865802445705E-4</v>
      </c>
      <c r="M61" s="24">
        <f>BRPL_EOD!M61-BRPL_ISGS_exbus!M61</f>
        <v>2.2983155536593358E-3</v>
      </c>
      <c r="N61" s="24">
        <f>BRPL_EOD!N61-BRPL_ISGS_exbus!N61</f>
        <v>6.082687864150671E-3</v>
      </c>
      <c r="O61" s="24">
        <f>BRPL_EOD!O61-BRPL_ISGS_exbus!O61</f>
        <v>3.3686819695617487E-3</v>
      </c>
      <c r="P61" s="24">
        <f>BRPL_EOD!P61-BRPL_ISGS_exbus!P61</f>
        <v>1.4561700952953061E-4</v>
      </c>
      <c r="Q61" s="24">
        <f>BRPL_EOD!Q61-BRPL_ISGS_exbus!Q61</f>
        <v>-1.5724117108870672E-3</v>
      </c>
      <c r="R61" s="24">
        <f>BRPL_EOD!R61-BRPL_ISGS_exbus!R61</f>
        <v>5.1269432918381597E-3</v>
      </c>
      <c r="S61" s="24">
        <f>BRPL_EOD!S61-BRPL_ISGS_exbus!S61</f>
        <v>3.4124596016535946E-3</v>
      </c>
      <c r="T61" s="24">
        <f>BRPL_EOD!T61-BRPL_ISGS_exbus!T61</f>
        <v>-2.0594765100672152E-3</v>
      </c>
      <c r="U61" s="24">
        <f>BRPL_EOD!U61-BRPL_ISGS_exbus!U61</f>
        <v>-1.896693139009642E-3</v>
      </c>
      <c r="V61" s="24">
        <f>BRPL_EOD!V61-BRPL_ISGS_exbus!V61</f>
        <v>5.9775012443985531E-4</v>
      </c>
      <c r="W61" s="24">
        <f>BRPL_EOD!W61-BRPL_ISGS_exbus!W61</f>
        <v>-1.0806556464814321E-2</v>
      </c>
      <c r="X61" s="24">
        <f>BRPL_EOD!X61-BRPL_ISGS_exbus!X61</f>
        <v>-2.9898872074980432E-3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1.3789611185188733E-3</v>
      </c>
      <c r="L62" s="24">
        <f>BRPL_EOD!L62-BRPL_ISGS_exbus!L62</f>
        <v>9.1691865802445705E-4</v>
      </c>
      <c r="M62" s="24">
        <f>BRPL_EOD!M62-BRPL_ISGS_exbus!M62</f>
        <v>2.2983155536593358E-3</v>
      </c>
      <c r="N62" s="24">
        <f>BRPL_EOD!N62-BRPL_ISGS_exbus!N62</f>
        <v>6.082687864150671E-3</v>
      </c>
      <c r="O62" s="24">
        <f>BRPL_EOD!O62-BRPL_ISGS_exbus!O62</f>
        <v>3.3686819695617487E-3</v>
      </c>
      <c r="P62" s="24">
        <f>BRPL_EOD!P62-BRPL_ISGS_exbus!P62</f>
        <v>1.4561700952953061E-4</v>
      </c>
      <c r="Q62" s="24">
        <f>BRPL_EOD!Q62-BRPL_ISGS_exbus!Q62</f>
        <v>-1.5724117108870672E-3</v>
      </c>
      <c r="R62" s="24">
        <f>BRPL_EOD!R62-BRPL_ISGS_exbus!R62</f>
        <v>5.1269432918381597E-3</v>
      </c>
      <c r="S62" s="24">
        <f>BRPL_EOD!S62-BRPL_ISGS_exbus!S62</f>
        <v>3.4124596016535946E-3</v>
      </c>
      <c r="T62" s="24">
        <f>BRPL_EOD!T62-BRPL_ISGS_exbus!T62</f>
        <v>-2.0594765100672152E-3</v>
      </c>
      <c r="U62" s="24">
        <f>BRPL_EOD!U62-BRPL_ISGS_exbus!U62</f>
        <v>-1.896693139009642E-3</v>
      </c>
      <c r="V62" s="24">
        <f>BRPL_EOD!V62-BRPL_ISGS_exbus!V62</f>
        <v>5.9775012443985531E-4</v>
      </c>
      <c r="W62" s="24">
        <f>BRPL_EOD!W62-BRPL_ISGS_exbus!W62</f>
        <v>-1.0806556464814321E-2</v>
      </c>
      <c r="X62" s="24">
        <f>BRPL_EOD!X62-BRPL_ISGS_exbus!X62</f>
        <v>-2.9898872074980432E-3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1.3789611185188733E-3</v>
      </c>
      <c r="L63" s="24">
        <f>BRPL_EOD!L63-BRPL_ISGS_exbus!L63</f>
        <v>9.1691865802445705E-4</v>
      </c>
      <c r="M63" s="24">
        <f>BRPL_EOD!M63-BRPL_ISGS_exbus!M63</f>
        <v>2.2983155536593358E-3</v>
      </c>
      <c r="N63" s="24">
        <f>BRPL_EOD!N63-BRPL_ISGS_exbus!N63</f>
        <v>6.082687864150671E-3</v>
      </c>
      <c r="O63" s="24">
        <f>BRPL_EOD!O63-BRPL_ISGS_exbus!O63</f>
        <v>3.3686819695617487E-3</v>
      </c>
      <c r="P63" s="24">
        <f>BRPL_EOD!P63-BRPL_ISGS_exbus!P63</f>
        <v>1.4561700952953061E-4</v>
      </c>
      <c r="Q63" s="24">
        <f>BRPL_EOD!Q63-BRPL_ISGS_exbus!Q63</f>
        <v>-1.5724117108870672E-3</v>
      </c>
      <c r="R63" s="24">
        <f>BRPL_EOD!R63-BRPL_ISGS_exbus!R63</f>
        <v>5.1269432918381597E-3</v>
      </c>
      <c r="S63" s="24">
        <f>BRPL_EOD!S63-BRPL_ISGS_exbus!S63</f>
        <v>3.4124596016535946E-3</v>
      </c>
      <c r="T63" s="24">
        <f>BRPL_EOD!T63-BRPL_ISGS_exbus!T63</f>
        <v>-2.0594765100672152E-3</v>
      </c>
      <c r="U63" s="24">
        <f>BRPL_EOD!U63-BRPL_ISGS_exbus!U63</f>
        <v>-1.896693139009642E-3</v>
      </c>
      <c r="V63" s="24">
        <f>BRPL_EOD!V63-BRPL_ISGS_exbus!V63</f>
        <v>5.9775012443985531E-4</v>
      </c>
      <c r="W63" s="24">
        <f>BRPL_EOD!W63-BRPL_ISGS_exbus!W63</f>
        <v>-1.0806556464814321E-2</v>
      </c>
      <c r="X63" s="24">
        <f>BRPL_EOD!X63-BRPL_ISGS_exbus!X63</f>
        <v>-2.9898872074980432E-3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1.3789611185188733E-3</v>
      </c>
      <c r="L64" s="24">
        <f>BRPL_EOD!L64-BRPL_ISGS_exbus!L64</f>
        <v>9.1691865802445705E-4</v>
      </c>
      <c r="M64" s="24">
        <f>BRPL_EOD!M64-BRPL_ISGS_exbus!M64</f>
        <v>2.2983155536593358E-3</v>
      </c>
      <c r="N64" s="24">
        <f>BRPL_EOD!N64-BRPL_ISGS_exbus!N64</f>
        <v>6.082687864150671E-3</v>
      </c>
      <c r="O64" s="24">
        <f>BRPL_EOD!O64-BRPL_ISGS_exbus!O64</f>
        <v>3.3686819695617487E-3</v>
      </c>
      <c r="P64" s="24">
        <f>BRPL_EOD!P64-BRPL_ISGS_exbus!P64</f>
        <v>1.4561700952953061E-4</v>
      </c>
      <c r="Q64" s="24">
        <f>BRPL_EOD!Q64-BRPL_ISGS_exbus!Q64</f>
        <v>-7.2119267399264331E-3</v>
      </c>
      <c r="R64" s="24">
        <f>BRPL_EOD!R64-BRPL_ISGS_exbus!R64</f>
        <v>1.6429101635857535E-3</v>
      </c>
      <c r="S64" s="24">
        <f>BRPL_EOD!S64-BRPL_ISGS_exbus!S64</f>
        <v>3.4124596016535946E-3</v>
      </c>
      <c r="T64" s="24">
        <f>BRPL_EOD!T64-BRPL_ISGS_exbus!T64</f>
        <v>-2.0594765100672152E-3</v>
      </c>
      <c r="U64" s="24">
        <f>BRPL_EOD!U64-BRPL_ISGS_exbus!U64</f>
        <v>-1.896693139009642E-3</v>
      </c>
      <c r="V64" s="24">
        <f>BRPL_EOD!V64-BRPL_ISGS_exbus!V64</f>
        <v>5.9775012443985531E-4</v>
      </c>
      <c r="W64" s="24">
        <f>BRPL_EOD!W64-BRPL_ISGS_exbus!W64</f>
        <v>-1.0806556464814321E-2</v>
      </c>
      <c r="X64" s="24">
        <f>BRPL_EOD!X64-BRPL_ISGS_exbus!X64</f>
        <v>-2.9898872074980432E-3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1.3789611185188733E-3</v>
      </c>
      <c r="L65" s="24">
        <f>BRPL_EOD!L65-BRPL_ISGS_exbus!L65</f>
        <v>0</v>
      </c>
      <c r="M65" s="24">
        <f>BRPL_EOD!M65-BRPL_ISGS_exbus!M65</f>
        <v>2.2983155536593358E-3</v>
      </c>
      <c r="N65" s="24">
        <f>BRPL_EOD!N65-BRPL_ISGS_exbus!N65</f>
        <v>6.082687864150671E-3</v>
      </c>
      <c r="O65" s="24">
        <f>BRPL_EOD!O65-BRPL_ISGS_exbus!O65</f>
        <v>3.3686819695617487E-3</v>
      </c>
      <c r="P65" s="24">
        <f>BRPL_EOD!P65-BRPL_ISGS_exbus!P65</f>
        <v>1.4561700952953061E-4</v>
      </c>
      <c r="Q65" s="24">
        <f>BRPL_EOD!Q65-BRPL_ISGS_exbus!Q65</f>
        <v>-5.380640862933106E-4</v>
      </c>
      <c r="R65" s="24">
        <f>BRPL_EOD!R65-BRPL_ISGS_exbus!R65</f>
        <v>5.1269432918381597E-3</v>
      </c>
      <c r="S65" s="24">
        <f>BRPL_EOD!S65-BRPL_ISGS_exbus!S65</f>
        <v>3.4124596016535946E-3</v>
      </c>
      <c r="T65" s="24">
        <f>BRPL_EOD!T65-BRPL_ISGS_exbus!T65</f>
        <v>-2.0594765100672152E-3</v>
      </c>
      <c r="U65" s="24">
        <f>BRPL_EOD!U65-BRPL_ISGS_exbus!U65</f>
        <v>-1.896693139009642E-3</v>
      </c>
      <c r="V65" s="24">
        <f>BRPL_EOD!V65-BRPL_ISGS_exbus!V65</f>
        <v>5.9775012443985531E-4</v>
      </c>
      <c r="W65" s="24">
        <f>BRPL_EOD!W65-BRPL_ISGS_exbus!W65</f>
        <v>-1.0806556464814321E-2</v>
      </c>
      <c r="X65" s="24">
        <f>BRPL_EOD!X65-BRPL_ISGS_exbus!X65</f>
        <v>-2.9898872074980432E-3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-1.384966775049179E-3</v>
      </c>
      <c r="L66" s="24">
        <f>BRPL_EOD!L66-BRPL_ISGS_exbus!L66</f>
        <v>0</v>
      </c>
      <c r="M66" s="24">
        <f>BRPL_EOD!M66-BRPL_ISGS_exbus!M66</f>
        <v>2.2983155536593358E-3</v>
      </c>
      <c r="N66" s="24">
        <f>BRPL_EOD!N66-BRPL_ISGS_exbus!N66</f>
        <v>6.082687864150671E-3</v>
      </c>
      <c r="O66" s="24">
        <f>BRPL_EOD!O66-BRPL_ISGS_exbus!O66</f>
        <v>3.3686819695617487E-3</v>
      </c>
      <c r="P66" s="24">
        <f>BRPL_EOD!P66-BRPL_ISGS_exbus!P66</f>
        <v>1.4561700952953061E-4</v>
      </c>
      <c r="Q66" s="24">
        <f>BRPL_EOD!Q66-BRPL_ISGS_exbus!Q66</f>
        <v>9.4028016480276477E-3</v>
      </c>
      <c r="R66" s="24">
        <f>BRPL_EOD!R66-BRPL_ISGS_exbus!R66</f>
        <v>5.1269432918381597E-3</v>
      </c>
      <c r="S66" s="24">
        <f>BRPL_EOD!S66-BRPL_ISGS_exbus!S66</f>
        <v>3.4124596016535946E-3</v>
      </c>
      <c r="T66" s="24">
        <f>BRPL_EOD!T66-BRPL_ISGS_exbus!T66</f>
        <v>-2.0594765100672152E-3</v>
      </c>
      <c r="U66" s="24">
        <f>BRPL_EOD!U66-BRPL_ISGS_exbus!U66</f>
        <v>-1.896693139009642E-3</v>
      </c>
      <c r="V66" s="24">
        <f>BRPL_EOD!V66-BRPL_ISGS_exbus!V66</f>
        <v>5.9775012443985531E-4</v>
      </c>
      <c r="W66" s="24">
        <f>BRPL_EOD!W66-BRPL_ISGS_exbus!W66</f>
        <v>-1.0806556464814321E-2</v>
      </c>
      <c r="X66" s="24">
        <f>BRPL_EOD!X66-BRPL_ISGS_exbus!X66</f>
        <v>-2.9898872074980432E-3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6.9205171030262136E-5</v>
      </c>
      <c r="L67" s="24">
        <f>BRPL_EOD!L67-BRPL_ISGS_exbus!L67</f>
        <v>0</v>
      </c>
      <c r="M67" s="24">
        <f>BRPL_EOD!M67-BRPL_ISGS_exbus!M67</f>
        <v>2.2983155536593358E-3</v>
      </c>
      <c r="N67" s="24">
        <f>BRPL_EOD!N67-BRPL_ISGS_exbus!N67</f>
        <v>6.082687864150671E-3</v>
      </c>
      <c r="O67" s="24">
        <f>BRPL_EOD!O67-BRPL_ISGS_exbus!O67</f>
        <v>3.3686819695617487E-3</v>
      </c>
      <c r="P67" s="24">
        <f>BRPL_EOD!P67-BRPL_ISGS_exbus!P67</f>
        <v>1.4561700952953061E-4</v>
      </c>
      <c r="Q67" s="24">
        <f>BRPL_EOD!Q67-BRPL_ISGS_exbus!Q67</f>
        <v>9.4028016480276477E-3</v>
      </c>
      <c r="R67" s="24">
        <f>BRPL_EOD!R67-BRPL_ISGS_exbus!R67</f>
        <v>-1.0139615048139206E-3</v>
      </c>
      <c r="S67" s="24">
        <f>BRPL_EOD!S67-BRPL_ISGS_exbus!S67</f>
        <v>3.4124596016535946E-3</v>
      </c>
      <c r="T67" s="24">
        <f>BRPL_EOD!T67-BRPL_ISGS_exbus!T67</f>
        <v>-2.0594765100672152E-3</v>
      </c>
      <c r="U67" s="24">
        <f>BRPL_EOD!U67-BRPL_ISGS_exbus!U67</f>
        <v>-1.896693139009642E-3</v>
      </c>
      <c r="V67" s="24">
        <f>BRPL_EOD!V67-BRPL_ISGS_exbus!V67</f>
        <v>5.9775012443985531E-4</v>
      </c>
      <c r="W67" s="24">
        <f>BRPL_EOD!W67-BRPL_ISGS_exbus!W67</f>
        <v>-1.0806556464814321E-2</v>
      </c>
      <c r="X67" s="24">
        <f>BRPL_EOD!X67-BRPL_ISGS_exbus!X67</f>
        <v>-2.9898872074980432E-3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6.9205171030262136E-5</v>
      </c>
      <c r="L68" s="24">
        <f>BRPL_EOD!L68-BRPL_ISGS_exbus!L68</f>
        <v>0</v>
      </c>
      <c r="M68" s="24">
        <f>BRPL_EOD!M68-BRPL_ISGS_exbus!M68</f>
        <v>2.2983155536593358E-3</v>
      </c>
      <c r="N68" s="24">
        <f>BRPL_EOD!N68-BRPL_ISGS_exbus!N68</f>
        <v>6.082687864150671E-3</v>
      </c>
      <c r="O68" s="24">
        <f>BRPL_EOD!O68-BRPL_ISGS_exbus!O68</f>
        <v>3.3686819695617487E-3</v>
      </c>
      <c r="P68" s="24">
        <f>BRPL_EOD!P68-BRPL_ISGS_exbus!P68</f>
        <v>1.4561700952953061E-4</v>
      </c>
      <c r="Q68" s="24">
        <f>BRPL_EOD!Q68-BRPL_ISGS_exbus!Q68</f>
        <v>3.1490048309166241E-3</v>
      </c>
      <c r="R68" s="24">
        <f>BRPL_EOD!R68-BRPL_ISGS_exbus!R68</f>
        <v>-1.0139615048139206E-3</v>
      </c>
      <c r="S68" s="24">
        <f>BRPL_EOD!S68-BRPL_ISGS_exbus!S68</f>
        <v>3.4124596016535946E-3</v>
      </c>
      <c r="T68" s="24">
        <f>BRPL_EOD!T68-BRPL_ISGS_exbus!T68</f>
        <v>-2.0594765100672152E-3</v>
      </c>
      <c r="U68" s="24">
        <f>BRPL_EOD!U68-BRPL_ISGS_exbus!U68</f>
        <v>-1.896693139009642E-3</v>
      </c>
      <c r="V68" s="24">
        <f>BRPL_EOD!V68-BRPL_ISGS_exbus!V68</f>
        <v>5.9775012443985531E-4</v>
      </c>
      <c r="W68" s="24">
        <f>BRPL_EOD!W68-BRPL_ISGS_exbus!W68</f>
        <v>-1.0806556464814321E-2</v>
      </c>
      <c r="X68" s="24">
        <f>BRPL_EOD!X68-BRPL_ISGS_exbus!X68</f>
        <v>-2.9898872074980432E-3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6.9205171030262136E-5</v>
      </c>
      <c r="L69" s="24">
        <f>BRPL_EOD!L69-BRPL_ISGS_exbus!L69</f>
        <v>4.9570267030674131E-4</v>
      </c>
      <c r="M69" s="24">
        <f>BRPL_EOD!M69-BRPL_ISGS_exbus!M69</f>
        <v>2.2983155536593358E-3</v>
      </c>
      <c r="N69" s="24">
        <f>BRPL_EOD!N69-BRPL_ISGS_exbus!N69</f>
        <v>6.082687864150671E-3</v>
      </c>
      <c r="O69" s="24">
        <f>BRPL_EOD!O69-BRPL_ISGS_exbus!O69</f>
        <v>3.3686819695617487E-3</v>
      </c>
      <c r="P69" s="24">
        <f>BRPL_EOD!P69-BRPL_ISGS_exbus!P69</f>
        <v>1.4561700952953061E-4</v>
      </c>
      <c r="Q69" s="24">
        <f>BRPL_EOD!Q69-BRPL_ISGS_exbus!Q69</f>
        <v>3.1490048309166241E-3</v>
      </c>
      <c r="R69" s="24">
        <f>BRPL_EOD!R69-BRPL_ISGS_exbus!R69</f>
        <v>5.3312881118863231E-3</v>
      </c>
      <c r="S69" s="24">
        <f>BRPL_EOD!S69-BRPL_ISGS_exbus!S69</f>
        <v>3.4124596016535946E-3</v>
      </c>
      <c r="T69" s="24">
        <f>BRPL_EOD!T69-BRPL_ISGS_exbus!T69</f>
        <v>-2.0594765100672152E-3</v>
      </c>
      <c r="U69" s="24">
        <f>BRPL_EOD!U69-BRPL_ISGS_exbus!U69</f>
        <v>-1.896693139009642E-3</v>
      </c>
      <c r="V69" s="24">
        <f>BRPL_EOD!V69-BRPL_ISGS_exbus!V69</f>
        <v>5.9775012443985531E-4</v>
      </c>
      <c r="W69" s="24">
        <f>BRPL_EOD!W69-BRPL_ISGS_exbus!W69</f>
        <v>-1.0806556464814321E-2</v>
      </c>
      <c r="X69" s="24">
        <f>BRPL_EOD!X69-BRPL_ISGS_exbus!X69</f>
        <v>-2.9898872074980432E-3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1.0259680227989065E-2</v>
      </c>
      <c r="L70" s="24">
        <f>BRPL_EOD!L70-BRPL_ISGS_exbus!L70</f>
        <v>4.9570267030674131E-4</v>
      </c>
      <c r="M70" s="24">
        <f>BRPL_EOD!M70-BRPL_ISGS_exbus!M70</f>
        <v>2.2983155536593358E-3</v>
      </c>
      <c r="N70" s="24">
        <f>BRPL_EOD!N70-BRPL_ISGS_exbus!N70</f>
        <v>6.082687864150671E-3</v>
      </c>
      <c r="O70" s="24">
        <f>BRPL_EOD!O70-BRPL_ISGS_exbus!O70</f>
        <v>3.3686819695617487E-3</v>
      </c>
      <c r="P70" s="24">
        <f>BRPL_EOD!P70-BRPL_ISGS_exbus!P70</f>
        <v>1.4561700952953061E-4</v>
      </c>
      <c r="Q70" s="24">
        <f>BRPL_EOD!Q70-BRPL_ISGS_exbus!Q70</f>
        <v>3.1490048309166241E-3</v>
      </c>
      <c r="R70" s="24">
        <f>BRPL_EOD!R70-BRPL_ISGS_exbus!R70</f>
        <v>5.3312881118863231E-3</v>
      </c>
      <c r="S70" s="24">
        <f>BRPL_EOD!S70-BRPL_ISGS_exbus!S70</f>
        <v>3.4124596016535946E-3</v>
      </c>
      <c r="T70" s="24">
        <f>BRPL_EOD!T70-BRPL_ISGS_exbus!T70</f>
        <v>-2.0594765100672152E-3</v>
      </c>
      <c r="U70" s="24">
        <f>BRPL_EOD!U70-BRPL_ISGS_exbus!U70</f>
        <v>-1.896693139009642E-3</v>
      </c>
      <c r="V70" s="24">
        <f>BRPL_EOD!V70-BRPL_ISGS_exbus!V70</f>
        <v>5.9775012443985531E-4</v>
      </c>
      <c r="W70" s="24">
        <f>BRPL_EOD!W70-BRPL_ISGS_exbus!W70</f>
        <v>-1.0806556464814321E-2</v>
      </c>
      <c r="X70" s="24">
        <f>BRPL_EOD!X70-BRPL_ISGS_exbus!X70</f>
        <v>-2.9898872074980432E-3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3.4967643154004691E-3</v>
      </c>
      <c r="L71" s="24">
        <f>BRPL_EOD!L71-BRPL_ISGS_exbus!L71</f>
        <v>1.3490379269853747E-4</v>
      </c>
      <c r="M71" s="24">
        <f>BRPL_EOD!M71-BRPL_ISGS_exbus!M71</f>
        <v>2.2983155536593358E-3</v>
      </c>
      <c r="N71" s="24">
        <f>BRPL_EOD!N71-BRPL_ISGS_exbus!N71</f>
        <v>6.082687864150671E-3</v>
      </c>
      <c r="O71" s="24">
        <f>BRPL_EOD!O71-BRPL_ISGS_exbus!O71</f>
        <v>3.3686819695617487E-3</v>
      </c>
      <c r="P71" s="24">
        <f>BRPL_EOD!P71-BRPL_ISGS_exbus!P71</f>
        <v>1.4561700952953061E-4</v>
      </c>
      <c r="Q71" s="24">
        <f>BRPL_EOD!Q71-BRPL_ISGS_exbus!Q71</f>
        <v>3.1490048309166241E-3</v>
      </c>
      <c r="R71" s="24">
        <f>BRPL_EOD!R71-BRPL_ISGS_exbus!R71</f>
        <v>5.3312881118863231E-3</v>
      </c>
      <c r="S71" s="24">
        <f>BRPL_EOD!S71-BRPL_ISGS_exbus!S71</f>
        <v>3.4124596016535946E-3</v>
      </c>
      <c r="T71" s="24">
        <f>BRPL_EOD!T71-BRPL_ISGS_exbus!T71</f>
        <v>-2.0594765100672152E-3</v>
      </c>
      <c r="U71" s="24">
        <f>BRPL_EOD!U71-BRPL_ISGS_exbus!U71</f>
        <v>-1.896693139009642E-3</v>
      </c>
      <c r="V71" s="24">
        <f>BRPL_EOD!V71-BRPL_ISGS_exbus!V71</f>
        <v>5.9775012443985531E-4</v>
      </c>
      <c r="W71" s="24">
        <f>BRPL_EOD!W71-BRPL_ISGS_exbus!W71</f>
        <v>-1.0806556464814321E-2</v>
      </c>
      <c r="X71" s="24">
        <f>BRPL_EOD!X71-BRPL_ISGS_exbus!X71</f>
        <v>-2.9898872074980432E-3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1.5664719294363749E-3</v>
      </c>
      <c r="L72" s="24">
        <f>BRPL_EOD!L72-BRPL_ISGS_exbus!L72</f>
        <v>1.3490379269853747E-4</v>
      </c>
      <c r="M72" s="24">
        <f>BRPL_EOD!M72-BRPL_ISGS_exbus!M72</f>
        <v>2.2983155536593358E-3</v>
      </c>
      <c r="N72" s="24">
        <f>BRPL_EOD!N72-BRPL_ISGS_exbus!N72</f>
        <v>6.082687864150671E-3</v>
      </c>
      <c r="O72" s="24">
        <f>BRPL_EOD!O72-BRPL_ISGS_exbus!O72</f>
        <v>3.3686819695617487E-3</v>
      </c>
      <c r="P72" s="24">
        <f>BRPL_EOD!P72-BRPL_ISGS_exbus!P72</f>
        <v>1.4561700952953061E-4</v>
      </c>
      <c r="Q72" s="24">
        <f>BRPL_EOD!Q72-BRPL_ISGS_exbus!Q72</f>
        <v>3.1490048309166241E-3</v>
      </c>
      <c r="R72" s="24">
        <f>BRPL_EOD!R72-BRPL_ISGS_exbus!R72</f>
        <v>5.3312881118863231E-3</v>
      </c>
      <c r="S72" s="24">
        <f>BRPL_EOD!S72-BRPL_ISGS_exbus!S72</f>
        <v>3.4124596016535946E-3</v>
      </c>
      <c r="T72" s="24">
        <f>BRPL_EOD!T72-BRPL_ISGS_exbus!T72</f>
        <v>-2.0594765100672152E-3</v>
      </c>
      <c r="U72" s="24">
        <f>BRPL_EOD!U72-BRPL_ISGS_exbus!U72</f>
        <v>-1.896693139009642E-3</v>
      </c>
      <c r="V72" s="24">
        <f>BRPL_EOD!V72-BRPL_ISGS_exbus!V72</f>
        <v>5.9775012443985531E-4</v>
      </c>
      <c r="W72" s="24">
        <f>BRPL_EOD!W72-BRPL_ISGS_exbus!W72</f>
        <v>-1.0806556464814321E-2</v>
      </c>
      <c r="X72" s="24">
        <f>BRPL_EOD!X72-BRPL_ISGS_exbus!X72</f>
        <v>-2.9898872074980432E-3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3.4967643154004691E-3</v>
      </c>
      <c r="L73" s="24">
        <f>BRPL_EOD!L73-BRPL_ISGS_exbus!L73</f>
        <v>1.3490379269853747E-4</v>
      </c>
      <c r="M73" s="24">
        <f>BRPL_EOD!M73-BRPL_ISGS_exbus!M73</f>
        <v>2.2983155536593358E-3</v>
      </c>
      <c r="N73" s="24">
        <f>BRPL_EOD!N73-BRPL_ISGS_exbus!N73</f>
        <v>6.082687864150671E-3</v>
      </c>
      <c r="O73" s="24">
        <f>BRPL_EOD!O73-BRPL_ISGS_exbus!O73</f>
        <v>3.3686819695617487E-3</v>
      </c>
      <c r="P73" s="24">
        <f>BRPL_EOD!P73-BRPL_ISGS_exbus!P73</f>
        <v>1.4561700952953061E-4</v>
      </c>
      <c r="Q73" s="24">
        <f>BRPL_EOD!Q73-BRPL_ISGS_exbus!Q73</f>
        <v>3.1490048309166241E-3</v>
      </c>
      <c r="R73" s="24">
        <f>BRPL_EOD!R73-BRPL_ISGS_exbus!R73</f>
        <v>5.3312881118863231E-3</v>
      </c>
      <c r="S73" s="24">
        <f>BRPL_EOD!S73-BRPL_ISGS_exbus!S73</f>
        <v>3.4124596016535946E-3</v>
      </c>
      <c r="T73" s="24">
        <f>BRPL_EOD!T73-BRPL_ISGS_exbus!T73</f>
        <v>-2.0594765100672152E-3</v>
      </c>
      <c r="U73" s="24">
        <f>BRPL_EOD!U73-BRPL_ISGS_exbus!U73</f>
        <v>-1.896693139009642E-3</v>
      </c>
      <c r="V73" s="24">
        <f>BRPL_EOD!V73-BRPL_ISGS_exbus!V73</f>
        <v>5.9775012443985531E-4</v>
      </c>
      <c r="W73" s="24">
        <f>BRPL_EOD!W73-BRPL_ISGS_exbus!W73</f>
        <v>-1.0806556464814321E-2</v>
      </c>
      <c r="X73" s="24">
        <f>BRPL_EOD!X73-BRPL_ISGS_exbus!X73</f>
        <v>-2.9898872074980432E-3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3.4967643154004691E-3</v>
      </c>
      <c r="L74" s="24">
        <f>BRPL_EOD!L74-BRPL_ISGS_exbus!L74</f>
        <v>1.3490379269853747E-4</v>
      </c>
      <c r="M74" s="24">
        <f>BRPL_EOD!M74-BRPL_ISGS_exbus!M74</f>
        <v>2.2983155536593358E-3</v>
      </c>
      <c r="N74" s="24">
        <f>BRPL_EOD!N74-BRPL_ISGS_exbus!N74</f>
        <v>6.082687864150671E-3</v>
      </c>
      <c r="O74" s="24">
        <f>BRPL_EOD!O74-BRPL_ISGS_exbus!O74</f>
        <v>3.3686819695617487E-3</v>
      </c>
      <c r="P74" s="24">
        <f>BRPL_EOD!P74-BRPL_ISGS_exbus!P74</f>
        <v>1.4561700952953061E-4</v>
      </c>
      <c r="Q74" s="24">
        <f>BRPL_EOD!Q74-BRPL_ISGS_exbus!Q74</f>
        <v>3.1490048309166241E-3</v>
      </c>
      <c r="R74" s="24">
        <f>BRPL_EOD!R74-BRPL_ISGS_exbus!R74</f>
        <v>5.3312881118863231E-3</v>
      </c>
      <c r="S74" s="24">
        <f>BRPL_EOD!S74-BRPL_ISGS_exbus!S74</f>
        <v>3.4124596016535946E-3</v>
      </c>
      <c r="T74" s="24">
        <f>BRPL_EOD!T74-BRPL_ISGS_exbus!T74</f>
        <v>-2.0594765100672152E-3</v>
      </c>
      <c r="U74" s="24">
        <f>BRPL_EOD!U74-BRPL_ISGS_exbus!U74</f>
        <v>-1.896693139009642E-3</v>
      </c>
      <c r="V74" s="24">
        <f>BRPL_EOD!V74-BRPL_ISGS_exbus!V74</f>
        <v>5.9775012443985531E-4</v>
      </c>
      <c r="W74" s="24">
        <f>BRPL_EOD!W74-BRPL_ISGS_exbus!W74</f>
        <v>-1.0806556464814321E-2</v>
      </c>
      <c r="X74" s="24">
        <f>BRPL_EOD!X74-BRPL_ISGS_exbus!X74</f>
        <v>-2.9898872074980432E-3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1.6081111462540321E-3</v>
      </c>
      <c r="L75" s="24">
        <f>BRPL_EOD!L75-BRPL_ISGS_exbus!L75</f>
        <v>1.8172554391426843E-4</v>
      </c>
      <c r="M75" s="24">
        <f>BRPL_EOD!M75-BRPL_ISGS_exbus!M75</f>
        <v>2.2983155536593358E-3</v>
      </c>
      <c r="N75" s="24">
        <f>BRPL_EOD!N75-BRPL_ISGS_exbus!N75</f>
        <v>6.082687864150671E-3</v>
      </c>
      <c r="O75" s="24">
        <f>BRPL_EOD!O75-BRPL_ISGS_exbus!O75</f>
        <v>3.3686819695617487E-3</v>
      </c>
      <c r="P75" s="24">
        <f>BRPL_EOD!P75-BRPL_ISGS_exbus!P75</f>
        <v>1.4561700952953061E-4</v>
      </c>
      <c r="Q75" s="24">
        <f>BRPL_EOD!Q75-BRPL_ISGS_exbus!Q75</f>
        <v>3.1490048309166241E-3</v>
      </c>
      <c r="R75" s="24">
        <f>BRPL_EOD!R75-BRPL_ISGS_exbus!R75</f>
        <v>5.1269432918381597E-3</v>
      </c>
      <c r="S75" s="24">
        <f>BRPL_EOD!S75-BRPL_ISGS_exbus!S75</f>
        <v>3.4124596016535946E-3</v>
      </c>
      <c r="T75" s="24">
        <f>BRPL_EOD!T75-BRPL_ISGS_exbus!T75</f>
        <v>-2.0594765100672152E-3</v>
      </c>
      <c r="U75" s="24">
        <f>BRPL_EOD!U75-BRPL_ISGS_exbus!U75</f>
        <v>-1.896693139009642E-3</v>
      </c>
      <c r="V75" s="24">
        <f>BRPL_EOD!V75-BRPL_ISGS_exbus!V75</f>
        <v>5.9775012443985531E-4</v>
      </c>
      <c r="W75" s="24">
        <f>BRPL_EOD!W75-BRPL_ISGS_exbus!W75</f>
        <v>-1.0806556464814321E-2</v>
      </c>
      <c r="X75" s="24">
        <f>BRPL_EOD!X75-BRPL_ISGS_exbus!X75</f>
        <v>-2.9898872074980432E-3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-3.3977729325442851E-3</v>
      </c>
      <c r="L76" s="24">
        <f>BRPL_EOD!L76-BRPL_ISGS_exbus!L76</f>
        <v>0</v>
      </c>
      <c r="M76" s="24">
        <f>BRPL_EOD!M76-BRPL_ISGS_exbus!M76</f>
        <v>2.2983155536593358E-3</v>
      </c>
      <c r="N76" s="24">
        <f>BRPL_EOD!N76-BRPL_ISGS_exbus!N76</f>
        <v>6.082687864150671E-3</v>
      </c>
      <c r="O76" s="24">
        <f>BRPL_EOD!O76-BRPL_ISGS_exbus!O76</f>
        <v>3.3686819695617487E-3</v>
      </c>
      <c r="P76" s="24">
        <f>BRPL_EOD!P76-BRPL_ISGS_exbus!P76</f>
        <v>1.4561700952953061E-4</v>
      </c>
      <c r="Q76" s="24">
        <f>BRPL_EOD!Q76-BRPL_ISGS_exbus!Q76</f>
        <v>3.1490048309166241E-3</v>
      </c>
      <c r="R76" s="24">
        <f>BRPL_EOD!R76-BRPL_ISGS_exbus!R76</f>
        <v>5.3312881118863231E-3</v>
      </c>
      <c r="S76" s="24">
        <f>BRPL_EOD!S76-BRPL_ISGS_exbus!S76</f>
        <v>3.4124596016535946E-3</v>
      </c>
      <c r="T76" s="24">
        <f>BRPL_EOD!T76-BRPL_ISGS_exbus!T76</f>
        <v>-2.0594765100672152E-3</v>
      </c>
      <c r="U76" s="24">
        <f>BRPL_EOD!U76-BRPL_ISGS_exbus!U76</f>
        <v>-1.896693139009642E-3</v>
      </c>
      <c r="V76" s="24">
        <f>BRPL_EOD!V76-BRPL_ISGS_exbus!V76</f>
        <v>5.9775012443985531E-4</v>
      </c>
      <c r="W76" s="24">
        <f>BRPL_EOD!W76-BRPL_ISGS_exbus!W76</f>
        <v>2.2053955978407203E-4</v>
      </c>
      <c r="X76" s="24">
        <f>BRPL_EOD!X76-BRPL_ISGS_exbus!X76</f>
        <v>-2.9898872074980432E-3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-3.3977729325442851E-3</v>
      </c>
      <c r="L77" s="24">
        <f>BRPL_EOD!L77-BRPL_ISGS_exbus!L77</f>
        <v>0</v>
      </c>
      <c r="M77" s="24">
        <f>BRPL_EOD!M77-BRPL_ISGS_exbus!M77</f>
        <v>2.2983155536593358E-3</v>
      </c>
      <c r="N77" s="24">
        <f>BRPL_EOD!N77-BRPL_ISGS_exbus!N77</f>
        <v>6.082687864150671E-3</v>
      </c>
      <c r="O77" s="24">
        <f>BRPL_EOD!O77-BRPL_ISGS_exbus!O77</f>
        <v>3.3686819695617487E-3</v>
      </c>
      <c r="P77" s="24">
        <f>BRPL_EOD!P77-BRPL_ISGS_exbus!P77</f>
        <v>1.4561700952953061E-4</v>
      </c>
      <c r="Q77" s="24">
        <f>BRPL_EOD!Q77-BRPL_ISGS_exbus!Q77</f>
        <v>3.1490048309166241E-3</v>
      </c>
      <c r="R77" s="24">
        <f>BRPL_EOD!R77-BRPL_ISGS_exbus!R77</f>
        <v>5.3312881118863231E-3</v>
      </c>
      <c r="S77" s="24">
        <f>BRPL_EOD!S77-BRPL_ISGS_exbus!S77</f>
        <v>3.4124596016535946E-3</v>
      </c>
      <c r="T77" s="24">
        <f>BRPL_EOD!T77-BRPL_ISGS_exbus!T77</f>
        <v>-2.0594765100672152E-3</v>
      </c>
      <c r="U77" s="24">
        <f>BRPL_EOD!U77-BRPL_ISGS_exbus!U77</f>
        <v>-1.896693139009642E-3</v>
      </c>
      <c r="V77" s="24">
        <f>BRPL_EOD!V77-BRPL_ISGS_exbus!V77</f>
        <v>5.9775012443985531E-4</v>
      </c>
      <c r="W77" s="24">
        <f>BRPL_EOD!W77-BRPL_ISGS_exbus!W77</f>
        <v>2.2053955978407203E-4</v>
      </c>
      <c r="X77" s="24">
        <f>BRPL_EOD!X77-BRPL_ISGS_exbus!X77</f>
        <v>-2.9898872074980432E-3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-3.3977729325442851E-3</v>
      </c>
      <c r="L78" s="24">
        <f>BRPL_EOD!L78-BRPL_ISGS_exbus!L78</f>
        <v>0</v>
      </c>
      <c r="M78" s="24">
        <f>BRPL_EOD!M78-BRPL_ISGS_exbus!M78</f>
        <v>2.2983155536593358E-3</v>
      </c>
      <c r="N78" s="24">
        <f>BRPL_EOD!N78-BRPL_ISGS_exbus!N78</f>
        <v>6.082687864150671E-3</v>
      </c>
      <c r="O78" s="24">
        <f>BRPL_EOD!O78-BRPL_ISGS_exbus!O78</f>
        <v>3.3686819695617487E-3</v>
      </c>
      <c r="P78" s="24">
        <f>BRPL_EOD!P78-BRPL_ISGS_exbus!P78</f>
        <v>1.4561700952953061E-4</v>
      </c>
      <c r="Q78" s="24">
        <f>BRPL_EOD!Q78-BRPL_ISGS_exbus!Q78</f>
        <v>3.1490048309166241E-3</v>
      </c>
      <c r="R78" s="24">
        <f>BRPL_EOD!R78-BRPL_ISGS_exbus!R78</f>
        <v>5.3312881118863231E-3</v>
      </c>
      <c r="S78" s="24">
        <f>BRPL_EOD!S78-BRPL_ISGS_exbus!S78</f>
        <v>3.4124596016535946E-3</v>
      </c>
      <c r="T78" s="24">
        <f>BRPL_EOD!T78-BRPL_ISGS_exbus!T78</f>
        <v>-2.0594765100672152E-3</v>
      </c>
      <c r="U78" s="24">
        <f>BRPL_EOD!U78-BRPL_ISGS_exbus!U78</f>
        <v>-1.896693139009642E-3</v>
      </c>
      <c r="V78" s="24">
        <f>BRPL_EOD!V78-BRPL_ISGS_exbus!V78</f>
        <v>5.9775012443985531E-4</v>
      </c>
      <c r="W78" s="24">
        <f>BRPL_EOD!W78-BRPL_ISGS_exbus!W78</f>
        <v>2.2053955978407203E-4</v>
      </c>
      <c r="X78" s="24">
        <f>BRPL_EOD!X78-BRPL_ISGS_exbus!X78</f>
        <v>-2.9898872074980432E-3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5.4094996228286618E-3</v>
      </c>
      <c r="L79" s="24">
        <f>BRPL_EOD!L79-BRPL_ISGS_exbus!L79</f>
        <v>0</v>
      </c>
      <c r="M79" s="24">
        <f>BRPL_EOD!M79-BRPL_ISGS_exbus!M79</f>
        <v>2.2983155536593358E-3</v>
      </c>
      <c r="N79" s="24">
        <f>BRPL_EOD!N79-BRPL_ISGS_exbus!N79</f>
        <v>6.082687864150671E-3</v>
      </c>
      <c r="O79" s="24">
        <f>BRPL_EOD!O79-BRPL_ISGS_exbus!O79</f>
        <v>3.3686819695617487E-3</v>
      </c>
      <c r="P79" s="24">
        <f>BRPL_EOD!P79-BRPL_ISGS_exbus!P79</f>
        <v>1.4561700952953061E-4</v>
      </c>
      <c r="Q79" s="24">
        <f>BRPL_EOD!Q79-BRPL_ISGS_exbus!Q79</f>
        <v>3.1490048309166241E-3</v>
      </c>
      <c r="R79" s="24">
        <f>BRPL_EOD!R79-BRPL_ISGS_exbus!R79</f>
        <v>5.3312881118863231E-3</v>
      </c>
      <c r="S79" s="24">
        <f>BRPL_EOD!S79-BRPL_ISGS_exbus!S79</f>
        <v>3.4124596016535946E-3</v>
      </c>
      <c r="T79" s="24">
        <f>BRPL_EOD!T79-BRPL_ISGS_exbus!T79</f>
        <v>-2.0594765100672152E-3</v>
      </c>
      <c r="U79" s="24">
        <f>BRPL_EOD!U79-BRPL_ISGS_exbus!U79</f>
        <v>-1.896693139009642E-3</v>
      </c>
      <c r="V79" s="24">
        <f>BRPL_EOD!V79-BRPL_ISGS_exbus!V79</f>
        <v>5.9775012443985531E-4</v>
      </c>
      <c r="W79" s="24">
        <f>BRPL_EOD!W79-BRPL_ISGS_exbus!W79</f>
        <v>-1.0806556464814321E-2</v>
      </c>
      <c r="X79" s="24">
        <f>BRPL_EOD!X79-BRPL_ISGS_exbus!X79</f>
        <v>-2.9898872074980432E-3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3.3581977668859508E-3</v>
      </c>
      <c r="L80" s="24">
        <f>BRPL_EOD!L80-BRPL_ISGS_exbus!L80</f>
        <v>0</v>
      </c>
      <c r="M80" s="24">
        <f>BRPL_EOD!M80-BRPL_ISGS_exbus!M80</f>
        <v>2.2983155536593358E-3</v>
      </c>
      <c r="N80" s="24">
        <f>BRPL_EOD!N80-BRPL_ISGS_exbus!N80</f>
        <v>6.082687864150671E-3</v>
      </c>
      <c r="O80" s="24">
        <f>BRPL_EOD!O80-BRPL_ISGS_exbus!O80</f>
        <v>3.3686819695617487E-3</v>
      </c>
      <c r="P80" s="24">
        <f>BRPL_EOD!P80-BRPL_ISGS_exbus!P80</f>
        <v>1.4561700952953061E-4</v>
      </c>
      <c r="Q80" s="24">
        <f>BRPL_EOD!Q80-BRPL_ISGS_exbus!Q80</f>
        <v>3.1490048309166241E-3</v>
      </c>
      <c r="R80" s="24">
        <f>BRPL_EOD!R80-BRPL_ISGS_exbus!R80</f>
        <v>5.3312881118863231E-3</v>
      </c>
      <c r="S80" s="24">
        <f>BRPL_EOD!S80-BRPL_ISGS_exbus!S80</f>
        <v>3.4124596016535946E-3</v>
      </c>
      <c r="T80" s="24">
        <f>BRPL_EOD!T80-BRPL_ISGS_exbus!T80</f>
        <v>-2.0594765100672152E-3</v>
      </c>
      <c r="U80" s="24">
        <f>BRPL_EOD!U80-BRPL_ISGS_exbus!U80</f>
        <v>-1.896693139009642E-3</v>
      </c>
      <c r="V80" s="24">
        <f>BRPL_EOD!V80-BRPL_ISGS_exbus!V80</f>
        <v>5.9775012443985531E-4</v>
      </c>
      <c r="W80" s="24">
        <f>BRPL_EOD!W80-BRPL_ISGS_exbus!W80</f>
        <v>-1.0806556464814321E-2</v>
      </c>
      <c r="X80" s="24">
        <f>BRPL_EOD!X80-BRPL_ISGS_exbus!X80</f>
        <v>-2.9898872074980432E-3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3.8986007687640267E-3</v>
      </c>
      <c r="L81" s="24">
        <f>BRPL_EOD!L81-BRPL_ISGS_exbus!L81</f>
        <v>0</v>
      </c>
      <c r="M81" s="24">
        <f>BRPL_EOD!M81-BRPL_ISGS_exbus!M81</f>
        <v>2.2983155536593358E-3</v>
      </c>
      <c r="N81" s="24">
        <f>BRPL_EOD!N81-BRPL_ISGS_exbus!N81</f>
        <v>6.082687864150671E-3</v>
      </c>
      <c r="O81" s="24">
        <f>BRPL_EOD!O81-BRPL_ISGS_exbus!O81</f>
        <v>3.3686819695617487E-3</v>
      </c>
      <c r="P81" s="24">
        <f>BRPL_EOD!P81-BRPL_ISGS_exbus!P81</f>
        <v>1.4561700952953061E-4</v>
      </c>
      <c r="Q81" s="24">
        <f>BRPL_EOD!Q81-BRPL_ISGS_exbus!Q81</f>
        <v>3.1490048309166241E-3</v>
      </c>
      <c r="R81" s="24">
        <f>BRPL_EOD!R81-BRPL_ISGS_exbus!R81</f>
        <v>5.3312881118863231E-3</v>
      </c>
      <c r="S81" s="24">
        <f>BRPL_EOD!S81-BRPL_ISGS_exbus!S81</f>
        <v>3.4124596016535946E-3</v>
      </c>
      <c r="T81" s="24">
        <f>BRPL_EOD!T81-BRPL_ISGS_exbus!T81</f>
        <v>-2.0594765100672152E-3</v>
      </c>
      <c r="U81" s="24">
        <f>BRPL_EOD!U81-BRPL_ISGS_exbus!U81</f>
        <v>-1.896693139009642E-3</v>
      </c>
      <c r="V81" s="24">
        <f>BRPL_EOD!V81-BRPL_ISGS_exbus!V81</f>
        <v>5.9775012443985531E-4</v>
      </c>
      <c r="W81" s="24">
        <f>BRPL_EOD!W81-BRPL_ISGS_exbus!W81</f>
        <v>-1.0806556464814321E-2</v>
      </c>
      <c r="X81" s="24">
        <f>BRPL_EOD!X81-BRPL_ISGS_exbus!X81</f>
        <v>-2.9898872074980432E-3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3.8986007687640267E-3</v>
      </c>
      <c r="L82" s="24">
        <f>BRPL_EOD!L82-BRPL_ISGS_exbus!L82</f>
        <v>0</v>
      </c>
      <c r="M82" s="24">
        <f>BRPL_EOD!M82-BRPL_ISGS_exbus!M82</f>
        <v>2.2983155536593358E-3</v>
      </c>
      <c r="N82" s="24">
        <f>BRPL_EOD!N82-BRPL_ISGS_exbus!N82</f>
        <v>6.082687864150671E-3</v>
      </c>
      <c r="O82" s="24">
        <f>BRPL_EOD!O82-BRPL_ISGS_exbus!O82</f>
        <v>3.3686819695617487E-3</v>
      </c>
      <c r="P82" s="24">
        <f>BRPL_EOD!P82-BRPL_ISGS_exbus!P82</f>
        <v>1.4561700952953061E-4</v>
      </c>
      <c r="Q82" s="24">
        <f>BRPL_EOD!Q82-BRPL_ISGS_exbus!Q82</f>
        <v>3.1490048309166241E-3</v>
      </c>
      <c r="R82" s="24">
        <f>BRPL_EOD!R82-BRPL_ISGS_exbus!R82</f>
        <v>5.3312881118863231E-3</v>
      </c>
      <c r="S82" s="24">
        <f>BRPL_EOD!S82-BRPL_ISGS_exbus!S82</f>
        <v>3.4124596016535946E-3</v>
      </c>
      <c r="T82" s="24">
        <f>BRPL_EOD!T82-BRPL_ISGS_exbus!T82</f>
        <v>-2.0594765100672152E-3</v>
      </c>
      <c r="U82" s="24">
        <f>BRPL_EOD!U82-BRPL_ISGS_exbus!U82</f>
        <v>-1.896693139009642E-3</v>
      </c>
      <c r="V82" s="24">
        <f>BRPL_EOD!V82-BRPL_ISGS_exbus!V82</f>
        <v>5.9775012443985531E-4</v>
      </c>
      <c r="W82" s="24">
        <f>BRPL_EOD!W82-BRPL_ISGS_exbus!W82</f>
        <v>-1.0806556464814321E-2</v>
      </c>
      <c r="X82" s="24">
        <f>BRPL_EOD!X82-BRPL_ISGS_exbus!X82</f>
        <v>-2.9898872074980432E-3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-2.4184839904819455E-3</v>
      </c>
      <c r="L83" s="24">
        <f>BRPL_EOD!L83-BRPL_ISGS_exbus!L83</f>
        <v>-5.3320515647214961E-7</v>
      </c>
      <c r="M83" s="24">
        <f>BRPL_EOD!M83-BRPL_ISGS_exbus!M83</f>
        <v>2.2983155536593358E-3</v>
      </c>
      <c r="N83" s="24">
        <f>BRPL_EOD!N83-BRPL_ISGS_exbus!N83</f>
        <v>6.082687864150671E-3</v>
      </c>
      <c r="O83" s="24">
        <f>BRPL_EOD!O83-BRPL_ISGS_exbus!O83</f>
        <v>3.3686819695617487E-3</v>
      </c>
      <c r="P83" s="24">
        <f>BRPL_EOD!P83-BRPL_ISGS_exbus!P83</f>
        <v>1.4561700952953061E-4</v>
      </c>
      <c r="Q83" s="24">
        <f>BRPL_EOD!Q83-BRPL_ISGS_exbus!Q83</f>
        <v>3.1490048309166241E-3</v>
      </c>
      <c r="R83" s="24">
        <f>BRPL_EOD!R83-BRPL_ISGS_exbus!R83</f>
        <v>5.3312881118863231E-3</v>
      </c>
      <c r="S83" s="24">
        <f>BRPL_EOD!S83-BRPL_ISGS_exbus!S83</f>
        <v>3.4124596016535946E-3</v>
      </c>
      <c r="T83" s="24">
        <f>BRPL_EOD!T83-BRPL_ISGS_exbus!T83</f>
        <v>-2.0594765100672152E-3</v>
      </c>
      <c r="U83" s="24">
        <f>BRPL_EOD!U83-BRPL_ISGS_exbus!U83</f>
        <v>-1.896693139009642E-3</v>
      </c>
      <c r="V83" s="24">
        <f>BRPL_EOD!V83-BRPL_ISGS_exbus!V83</f>
        <v>5.9775012443985531E-4</v>
      </c>
      <c r="W83" s="24">
        <f>BRPL_EOD!W83-BRPL_ISGS_exbus!W83</f>
        <v>-1.0806556464814321E-2</v>
      </c>
      <c r="X83" s="24">
        <f>BRPL_EOD!X83-BRPL_ISGS_exbus!X83</f>
        <v>-2.9898872074980432E-3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-2.4184839904819455E-3</v>
      </c>
      <c r="L84" s="24">
        <f>BRPL_EOD!L84-BRPL_ISGS_exbus!L84</f>
        <v>-5.3320515647214961E-7</v>
      </c>
      <c r="M84" s="24">
        <f>BRPL_EOD!M84-BRPL_ISGS_exbus!M84</f>
        <v>2.2983155536593358E-3</v>
      </c>
      <c r="N84" s="24">
        <f>BRPL_EOD!N84-BRPL_ISGS_exbus!N84</f>
        <v>6.082687864150671E-3</v>
      </c>
      <c r="O84" s="24">
        <f>BRPL_EOD!O84-BRPL_ISGS_exbus!O84</f>
        <v>3.3686819695617487E-3</v>
      </c>
      <c r="P84" s="24">
        <f>BRPL_EOD!P84-BRPL_ISGS_exbus!P84</f>
        <v>1.4561700952953061E-4</v>
      </c>
      <c r="Q84" s="24">
        <f>BRPL_EOD!Q84-BRPL_ISGS_exbus!Q84</f>
        <v>3.1490048309166241E-3</v>
      </c>
      <c r="R84" s="24">
        <f>BRPL_EOD!R84-BRPL_ISGS_exbus!R84</f>
        <v>5.3312881118863231E-3</v>
      </c>
      <c r="S84" s="24">
        <f>BRPL_EOD!S84-BRPL_ISGS_exbus!S84</f>
        <v>3.4124596016535946E-3</v>
      </c>
      <c r="T84" s="24">
        <f>BRPL_EOD!T84-BRPL_ISGS_exbus!T84</f>
        <v>-2.0594765100672152E-3</v>
      </c>
      <c r="U84" s="24">
        <f>BRPL_EOD!U84-BRPL_ISGS_exbus!U84</f>
        <v>-1.896693139009642E-3</v>
      </c>
      <c r="V84" s="24">
        <f>BRPL_EOD!V84-BRPL_ISGS_exbus!V84</f>
        <v>5.9775012443985531E-4</v>
      </c>
      <c r="W84" s="24">
        <f>BRPL_EOD!W84-BRPL_ISGS_exbus!W84</f>
        <v>-1.0806556464814321E-2</v>
      </c>
      <c r="X84" s="24">
        <f>BRPL_EOD!X84-BRPL_ISGS_exbus!X84</f>
        <v>-2.9898872074980432E-3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-2.4184839904819455E-3</v>
      </c>
      <c r="L85" s="24">
        <f>BRPL_EOD!L85-BRPL_ISGS_exbus!L85</f>
        <v>-5.3320515647214961E-7</v>
      </c>
      <c r="M85" s="24">
        <f>BRPL_EOD!M85-BRPL_ISGS_exbus!M85</f>
        <v>2.2983155536593358E-3</v>
      </c>
      <c r="N85" s="24">
        <f>BRPL_EOD!N85-BRPL_ISGS_exbus!N85</f>
        <v>6.082687864150671E-3</v>
      </c>
      <c r="O85" s="24">
        <f>BRPL_EOD!O85-BRPL_ISGS_exbus!O85</f>
        <v>3.3686819695617487E-3</v>
      </c>
      <c r="P85" s="24">
        <f>BRPL_EOD!P85-BRPL_ISGS_exbus!P85</f>
        <v>1.4561700952953061E-4</v>
      </c>
      <c r="Q85" s="24">
        <f>BRPL_EOD!Q85-BRPL_ISGS_exbus!Q85</f>
        <v>3.1490048309166241E-3</v>
      </c>
      <c r="R85" s="24">
        <f>BRPL_EOD!R85-BRPL_ISGS_exbus!R85</f>
        <v>5.3312881118863231E-3</v>
      </c>
      <c r="S85" s="24">
        <f>BRPL_EOD!S85-BRPL_ISGS_exbus!S85</f>
        <v>3.4124596016535946E-3</v>
      </c>
      <c r="T85" s="24">
        <f>BRPL_EOD!T85-BRPL_ISGS_exbus!T85</f>
        <v>-2.0594765100672152E-3</v>
      </c>
      <c r="U85" s="24">
        <f>BRPL_EOD!U85-BRPL_ISGS_exbus!U85</f>
        <v>-1.896693139009642E-3</v>
      </c>
      <c r="V85" s="24">
        <f>BRPL_EOD!V85-BRPL_ISGS_exbus!V85</f>
        <v>5.9775012443985531E-4</v>
      </c>
      <c r="W85" s="24">
        <f>BRPL_EOD!W85-BRPL_ISGS_exbus!W85</f>
        <v>-1.0806556464814321E-2</v>
      </c>
      <c r="X85" s="24">
        <f>BRPL_EOD!X85-BRPL_ISGS_exbus!X85</f>
        <v>-2.9898872074980432E-3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-2.4184839904819455E-3</v>
      </c>
      <c r="L86" s="24">
        <f>BRPL_EOD!L86-BRPL_ISGS_exbus!L86</f>
        <v>-5.3320515647214961E-7</v>
      </c>
      <c r="M86" s="24">
        <f>BRPL_EOD!M86-BRPL_ISGS_exbus!M86</f>
        <v>2.2983155536593358E-3</v>
      </c>
      <c r="N86" s="24">
        <f>BRPL_EOD!N86-BRPL_ISGS_exbus!N86</f>
        <v>6.082687864150671E-3</v>
      </c>
      <c r="O86" s="24">
        <f>BRPL_EOD!O86-BRPL_ISGS_exbus!O86</f>
        <v>3.3686819695617487E-3</v>
      </c>
      <c r="P86" s="24">
        <f>BRPL_EOD!P86-BRPL_ISGS_exbus!P86</f>
        <v>1.4561700952953061E-4</v>
      </c>
      <c r="Q86" s="24">
        <f>BRPL_EOD!Q86-BRPL_ISGS_exbus!Q86</f>
        <v>3.1490048309166241E-3</v>
      </c>
      <c r="R86" s="24">
        <f>BRPL_EOD!R86-BRPL_ISGS_exbus!R86</f>
        <v>5.3312881118863231E-3</v>
      </c>
      <c r="S86" s="24">
        <f>BRPL_EOD!S86-BRPL_ISGS_exbus!S86</f>
        <v>3.4124596016535946E-3</v>
      </c>
      <c r="T86" s="24">
        <f>BRPL_EOD!T86-BRPL_ISGS_exbus!T86</f>
        <v>-2.0594765100672152E-3</v>
      </c>
      <c r="U86" s="24">
        <f>BRPL_EOD!U86-BRPL_ISGS_exbus!U86</f>
        <v>-1.896693139009642E-3</v>
      </c>
      <c r="V86" s="24">
        <f>BRPL_EOD!V86-BRPL_ISGS_exbus!V86</f>
        <v>5.9775012443985531E-4</v>
      </c>
      <c r="W86" s="24">
        <f>BRPL_EOD!W86-BRPL_ISGS_exbus!W86</f>
        <v>-1.0806556464814321E-2</v>
      </c>
      <c r="X86" s="24">
        <f>BRPL_EOD!X86-BRPL_ISGS_exbus!X86</f>
        <v>-2.9898872074980432E-3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-2.4184839904819455E-3</v>
      </c>
      <c r="L87" s="24">
        <f>BRPL_EOD!L87-BRPL_ISGS_exbus!L87</f>
        <v>-5.3320515647214961E-7</v>
      </c>
      <c r="M87" s="24">
        <f>BRPL_EOD!M87-BRPL_ISGS_exbus!M87</f>
        <v>2.2983155536593358E-3</v>
      </c>
      <c r="N87" s="24">
        <f>BRPL_EOD!N87-BRPL_ISGS_exbus!N87</f>
        <v>6.082687864150671E-3</v>
      </c>
      <c r="O87" s="24">
        <f>BRPL_EOD!O87-BRPL_ISGS_exbus!O87</f>
        <v>3.3686819695617487E-3</v>
      </c>
      <c r="P87" s="24">
        <f>BRPL_EOD!P87-BRPL_ISGS_exbus!P87</f>
        <v>1.4561700952953061E-4</v>
      </c>
      <c r="Q87" s="24">
        <f>BRPL_EOD!Q87-BRPL_ISGS_exbus!Q87</f>
        <v>3.1490048309166241E-3</v>
      </c>
      <c r="R87" s="24">
        <f>BRPL_EOD!R87-BRPL_ISGS_exbus!R87</f>
        <v>5.3312881118863231E-3</v>
      </c>
      <c r="S87" s="24">
        <f>BRPL_EOD!S87-BRPL_ISGS_exbus!S87</f>
        <v>3.4124596016535946E-3</v>
      </c>
      <c r="T87" s="24">
        <f>BRPL_EOD!T87-BRPL_ISGS_exbus!T87</f>
        <v>-2.0594765100672152E-3</v>
      </c>
      <c r="U87" s="24">
        <f>BRPL_EOD!U87-BRPL_ISGS_exbus!U87</f>
        <v>-1.896693139009642E-3</v>
      </c>
      <c r="V87" s="24">
        <f>BRPL_EOD!V87-BRPL_ISGS_exbus!V87</f>
        <v>5.9775012443985531E-4</v>
      </c>
      <c r="W87" s="24">
        <f>BRPL_EOD!W87-BRPL_ISGS_exbus!W87</f>
        <v>-1.0806556464814321E-2</v>
      </c>
      <c r="X87" s="24">
        <f>BRPL_EOD!X87-BRPL_ISGS_exbus!X87</f>
        <v>-2.9898872074980432E-3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-2.4184839904819455E-3</v>
      </c>
      <c r="L88" s="24">
        <f>BRPL_EOD!L88-BRPL_ISGS_exbus!L88</f>
        <v>-5.3320515647214961E-7</v>
      </c>
      <c r="M88" s="24">
        <f>BRPL_EOD!M88-BRPL_ISGS_exbus!M88</f>
        <v>2.2983155536593358E-3</v>
      </c>
      <c r="N88" s="24">
        <f>BRPL_EOD!N88-BRPL_ISGS_exbus!N88</f>
        <v>6.082687864150671E-3</v>
      </c>
      <c r="O88" s="24">
        <f>BRPL_EOD!O88-BRPL_ISGS_exbus!O88</f>
        <v>3.3686819695617487E-3</v>
      </c>
      <c r="P88" s="24">
        <f>BRPL_EOD!P88-BRPL_ISGS_exbus!P88</f>
        <v>1.4561700952953061E-4</v>
      </c>
      <c r="Q88" s="24">
        <f>BRPL_EOD!Q88-BRPL_ISGS_exbus!Q88</f>
        <v>3.1490048309166241E-3</v>
      </c>
      <c r="R88" s="24">
        <f>BRPL_EOD!R88-BRPL_ISGS_exbus!R88</f>
        <v>5.3312881118863231E-3</v>
      </c>
      <c r="S88" s="24">
        <f>BRPL_EOD!S88-BRPL_ISGS_exbus!S88</f>
        <v>3.4124596016535946E-3</v>
      </c>
      <c r="T88" s="24">
        <f>BRPL_EOD!T88-BRPL_ISGS_exbus!T88</f>
        <v>-2.0594765100672152E-3</v>
      </c>
      <c r="U88" s="24">
        <f>BRPL_EOD!U88-BRPL_ISGS_exbus!U88</f>
        <v>-1.896693139009642E-3</v>
      </c>
      <c r="V88" s="24">
        <f>BRPL_EOD!V88-BRPL_ISGS_exbus!V88</f>
        <v>5.9775012443985531E-4</v>
      </c>
      <c r="W88" s="24">
        <f>BRPL_EOD!W88-BRPL_ISGS_exbus!W88</f>
        <v>-1.0806556464814321E-2</v>
      </c>
      <c r="X88" s="24">
        <f>BRPL_EOD!X88-BRPL_ISGS_exbus!X88</f>
        <v>-2.9898872074980432E-3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-2.4184839904819455E-3</v>
      </c>
      <c r="L89" s="24">
        <f>BRPL_EOD!L89-BRPL_ISGS_exbus!L89</f>
        <v>-5.3320515647214961E-7</v>
      </c>
      <c r="M89" s="24">
        <f>BRPL_EOD!M89-BRPL_ISGS_exbus!M89</f>
        <v>2.2983155536593358E-3</v>
      </c>
      <c r="N89" s="24">
        <f>BRPL_EOD!N89-BRPL_ISGS_exbus!N89</f>
        <v>6.082687864150671E-3</v>
      </c>
      <c r="O89" s="24">
        <f>BRPL_EOD!O89-BRPL_ISGS_exbus!O89</f>
        <v>3.3686819695617487E-3</v>
      </c>
      <c r="P89" s="24">
        <f>BRPL_EOD!P89-BRPL_ISGS_exbus!P89</f>
        <v>1.4561700952953061E-4</v>
      </c>
      <c r="Q89" s="24">
        <f>BRPL_EOD!Q89-BRPL_ISGS_exbus!Q89</f>
        <v>3.1490048309166241E-3</v>
      </c>
      <c r="R89" s="24">
        <f>BRPL_EOD!R89-BRPL_ISGS_exbus!R89</f>
        <v>5.3312881118863231E-3</v>
      </c>
      <c r="S89" s="24">
        <f>BRPL_EOD!S89-BRPL_ISGS_exbus!S89</f>
        <v>3.4124596016535946E-3</v>
      </c>
      <c r="T89" s="24">
        <f>BRPL_EOD!T89-BRPL_ISGS_exbus!T89</f>
        <v>-2.0594765100672152E-3</v>
      </c>
      <c r="U89" s="24">
        <f>BRPL_EOD!U89-BRPL_ISGS_exbus!U89</f>
        <v>-1.896693139009642E-3</v>
      </c>
      <c r="V89" s="24">
        <f>BRPL_EOD!V89-BRPL_ISGS_exbus!V89</f>
        <v>5.9775012443985531E-4</v>
      </c>
      <c r="W89" s="24">
        <f>BRPL_EOD!W89-BRPL_ISGS_exbus!W89</f>
        <v>-1.0806556464814321E-2</v>
      </c>
      <c r="X89" s="24">
        <f>BRPL_EOD!X89-BRPL_ISGS_exbus!X89</f>
        <v>-2.9898872074980432E-3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-2.4184839904819455E-3</v>
      </c>
      <c r="L90" s="24">
        <f>BRPL_EOD!L90-BRPL_ISGS_exbus!L90</f>
        <v>-5.3320515647214961E-7</v>
      </c>
      <c r="M90" s="24">
        <f>BRPL_EOD!M90-BRPL_ISGS_exbus!M90</f>
        <v>2.2983155536593358E-3</v>
      </c>
      <c r="N90" s="24">
        <f>BRPL_EOD!N90-BRPL_ISGS_exbus!N90</f>
        <v>6.082687864150671E-3</v>
      </c>
      <c r="O90" s="24">
        <f>BRPL_EOD!O90-BRPL_ISGS_exbus!O90</f>
        <v>3.3686819695617487E-3</v>
      </c>
      <c r="P90" s="24">
        <f>BRPL_EOD!P90-BRPL_ISGS_exbus!P90</f>
        <v>1.4561700952953061E-4</v>
      </c>
      <c r="Q90" s="24">
        <f>BRPL_EOD!Q90-BRPL_ISGS_exbus!Q90</f>
        <v>3.1490048309166241E-3</v>
      </c>
      <c r="R90" s="24">
        <f>BRPL_EOD!R90-BRPL_ISGS_exbus!R90</f>
        <v>5.3312881118863231E-3</v>
      </c>
      <c r="S90" s="24">
        <f>BRPL_EOD!S90-BRPL_ISGS_exbus!S90</f>
        <v>3.4124596016535946E-3</v>
      </c>
      <c r="T90" s="24">
        <f>BRPL_EOD!T90-BRPL_ISGS_exbus!T90</f>
        <v>-2.0594765100672152E-3</v>
      </c>
      <c r="U90" s="24">
        <f>BRPL_EOD!U90-BRPL_ISGS_exbus!U90</f>
        <v>-1.896693139009642E-3</v>
      </c>
      <c r="V90" s="24">
        <f>BRPL_EOD!V90-BRPL_ISGS_exbus!V90</f>
        <v>5.9775012443985531E-4</v>
      </c>
      <c r="W90" s="24">
        <f>BRPL_EOD!W90-BRPL_ISGS_exbus!W90</f>
        <v>-1.0806556464814321E-2</v>
      </c>
      <c r="X90" s="24">
        <f>BRPL_EOD!X90-BRPL_ISGS_exbus!X90</f>
        <v>-2.9898872074980432E-3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-2.4184839904819455E-3</v>
      </c>
      <c r="L91" s="24">
        <f>BRPL_EOD!L91-BRPL_ISGS_exbus!L91</f>
        <v>-5.3320515647214961E-7</v>
      </c>
      <c r="M91" s="24">
        <f>BRPL_EOD!M91-BRPL_ISGS_exbus!M91</f>
        <v>2.2983155536593358E-3</v>
      </c>
      <c r="N91" s="24">
        <f>BRPL_EOD!N91-BRPL_ISGS_exbus!N91</f>
        <v>6.082687864150671E-3</v>
      </c>
      <c r="O91" s="24">
        <f>BRPL_EOD!O91-BRPL_ISGS_exbus!O91</f>
        <v>3.3686819695617487E-3</v>
      </c>
      <c r="P91" s="24">
        <f>BRPL_EOD!P91-BRPL_ISGS_exbus!P91</f>
        <v>1.4561700952953061E-4</v>
      </c>
      <c r="Q91" s="24">
        <f>BRPL_EOD!Q91-BRPL_ISGS_exbus!Q91</f>
        <v>3.1490048309166241E-3</v>
      </c>
      <c r="R91" s="24">
        <f>BRPL_EOD!R91-BRPL_ISGS_exbus!R91</f>
        <v>5.3312881118863231E-3</v>
      </c>
      <c r="S91" s="24">
        <f>BRPL_EOD!S91-BRPL_ISGS_exbus!S91</f>
        <v>3.4124596016535946E-3</v>
      </c>
      <c r="T91" s="24">
        <f>BRPL_EOD!T91-BRPL_ISGS_exbus!T91</f>
        <v>-2.0594765100672152E-3</v>
      </c>
      <c r="U91" s="24">
        <f>BRPL_EOD!U91-BRPL_ISGS_exbus!U91</f>
        <v>-1.896693139009642E-3</v>
      </c>
      <c r="V91" s="24">
        <f>BRPL_EOD!V91-BRPL_ISGS_exbus!V91</f>
        <v>5.9775012443985531E-4</v>
      </c>
      <c r="W91" s="24">
        <f>BRPL_EOD!W91-BRPL_ISGS_exbus!W91</f>
        <v>-1.0806556464814321E-2</v>
      </c>
      <c r="X91" s="24">
        <f>BRPL_EOD!X91-BRPL_ISGS_exbus!X91</f>
        <v>-2.9898872074980432E-3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-2.4184839904819455E-3</v>
      </c>
      <c r="L92" s="24">
        <f>BRPL_EOD!L92-BRPL_ISGS_exbus!L92</f>
        <v>-5.3320515647214961E-7</v>
      </c>
      <c r="M92" s="24">
        <f>BRPL_EOD!M92-BRPL_ISGS_exbus!M92</f>
        <v>2.2983155536593358E-3</v>
      </c>
      <c r="N92" s="24">
        <f>BRPL_EOD!N92-BRPL_ISGS_exbus!N92</f>
        <v>6.082687864150671E-3</v>
      </c>
      <c r="O92" s="24">
        <f>BRPL_EOD!O92-BRPL_ISGS_exbus!O92</f>
        <v>3.3686819695617487E-3</v>
      </c>
      <c r="P92" s="24">
        <f>BRPL_EOD!P92-BRPL_ISGS_exbus!P92</f>
        <v>1.4561700952953061E-4</v>
      </c>
      <c r="Q92" s="24">
        <f>BRPL_EOD!Q92-BRPL_ISGS_exbus!Q92</f>
        <v>3.1490048309166241E-3</v>
      </c>
      <c r="R92" s="24">
        <f>BRPL_EOD!R92-BRPL_ISGS_exbus!R92</f>
        <v>5.3312881118863231E-3</v>
      </c>
      <c r="S92" s="24">
        <f>BRPL_EOD!S92-BRPL_ISGS_exbus!S92</f>
        <v>3.4124596016535946E-3</v>
      </c>
      <c r="T92" s="24">
        <f>BRPL_EOD!T92-BRPL_ISGS_exbus!T92</f>
        <v>-2.0594765100672152E-3</v>
      </c>
      <c r="U92" s="24">
        <f>BRPL_EOD!U92-BRPL_ISGS_exbus!U92</f>
        <v>-1.896693139009642E-3</v>
      </c>
      <c r="V92" s="24">
        <f>BRPL_EOD!V92-BRPL_ISGS_exbus!V92</f>
        <v>5.9775012443985531E-4</v>
      </c>
      <c r="W92" s="24">
        <f>BRPL_EOD!W92-BRPL_ISGS_exbus!W92</f>
        <v>-1.0806556464814321E-2</v>
      </c>
      <c r="X92" s="24">
        <f>BRPL_EOD!X92-BRPL_ISGS_exbus!X92</f>
        <v>-2.9898872074980432E-3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2.5625325981160074E-3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1.1164797238976121E-3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9.9924043233556858E-5</v>
      </c>
      <c r="K93" s="24">
        <f>BRPL_EOD!K93-BRPL_ISGS_exbus!K93</f>
        <v>-2.4184839904819455E-3</v>
      </c>
      <c r="L93" s="24">
        <f>BRPL_EOD!L93-BRPL_ISGS_exbus!L93</f>
        <v>-5.3320515647214961E-7</v>
      </c>
      <c r="M93" s="24">
        <f>BRPL_EOD!M93-BRPL_ISGS_exbus!M93</f>
        <v>2.2983155536593358E-3</v>
      </c>
      <c r="N93" s="24">
        <f>BRPL_EOD!N93-BRPL_ISGS_exbus!N93</f>
        <v>6.082687864150671E-3</v>
      </c>
      <c r="O93" s="24">
        <f>BRPL_EOD!O93-BRPL_ISGS_exbus!O93</f>
        <v>3.3686819695617487E-3</v>
      </c>
      <c r="P93" s="24">
        <f>BRPL_EOD!P93-BRPL_ISGS_exbus!P93</f>
        <v>1.4561700952953061E-4</v>
      </c>
      <c r="Q93" s="24">
        <f>BRPL_EOD!Q93-BRPL_ISGS_exbus!Q93</f>
        <v>3.1490048309166241E-3</v>
      </c>
      <c r="R93" s="24">
        <f>BRPL_EOD!R93-BRPL_ISGS_exbus!R93</f>
        <v>5.3312881118863231E-3</v>
      </c>
      <c r="S93" s="24">
        <f>BRPL_EOD!S93-BRPL_ISGS_exbus!S93</f>
        <v>3.4124596016535946E-3</v>
      </c>
      <c r="T93" s="24">
        <f>BRPL_EOD!T93-BRPL_ISGS_exbus!T93</f>
        <v>-2.0594765100672152E-3</v>
      </c>
      <c r="U93" s="24">
        <f>BRPL_EOD!U93-BRPL_ISGS_exbus!U93</f>
        <v>-1.896693139009642E-3</v>
      </c>
      <c r="V93" s="24">
        <f>BRPL_EOD!V93-BRPL_ISGS_exbus!V93</f>
        <v>5.9775012443985531E-4</v>
      </c>
      <c r="W93" s="24">
        <f>BRPL_EOD!W93-BRPL_ISGS_exbus!W93</f>
        <v>-1.0806556464814321E-2</v>
      </c>
      <c r="X93" s="24">
        <f>BRPL_EOD!X93-BRPL_ISGS_exbus!X93</f>
        <v>-2.9898872074980432E-3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2.0626346071281887E-3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3.6313170731787636E-3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9.9924043233556858E-5</v>
      </c>
      <c r="K94" s="24">
        <f>BRPL_EOD!K94-BRPL_ISGS_exbus!K94</f>
        <v>-2.4184839904819455E-3</v>
      </c>
      <c r="L94" s="24">
        <f>BRPL_EOD!L94-BRPL_ISGS_exbus!L94</f>
        <v>-5.3320515647214961E-7</v>
      </c>
      <c r="M94" s="24">
        <f>BRPL_EOD!M94-BRPL_ISGS_exbus!M94</f>
        <v>2.2983155536593358E-3</v>
      </c>
      <c r="N94" s="24">
        <f>BRPL_EOD!N94-BRPL_ISGS_exbus!N94</f>
        <v>6.082687864150671E-3</v>
      </c>
      <c r="O94" s="24">
        <f>BRPL_EOD!O94-BRPL_ISGS_exbus!O94</f>
        <v>3.3686819695617487E-3</v>
      </c>
      <c r="P94" s="24">
        <f>BRPL_EOD!P94-BRPL_ISGS_exbus!P94</f>
        <v>1.4561700952953061E-4</v>
      </c>
      <c r="Q94" s="24">
        <f>BRPL_EOD!Q94-BRPL_ISGS_exbus!Q94</f>
        <v>3.1490048309166241E-3</v>
      </c>
      <c r="R94" s="24">
        <f>BRPL_EOD!R94-BRPL_ISGS_exbus!R94</f>
        <v>5.3312881118863231E-3</v>
      </c>
      <c r="S94" s="24">
        <f>BRPL_EOD!S94-BRPL_ISGS_exbus!S94</f>
        <v>3.4124596016535946E-3</v>
      </c>
      <c r="T94" s="24">
        <f>BRPL_EOD!T94-BRPL_ISGS_exbus!T94</f>
        <v>-2.0594765100672152E-3</v>
      </c>
      <c r="U94" s="24">
        <f>BRPL_EOD!U94-BRPL_ISGS_exbus!U94</f>
        <v>-1.896693139009642E-3</v>
      </c>
      <c r="V94" s="24">
        <f>BRPL_EOD!V94-BRPL_ISGS_exbus!V94</f>
        <v>5.9775012443985531E-4</v>
      </c>
      <c r="W94" s="24">
        <f>BRPL_EOD!W94-BRPL_ISGS_exbus!W94</f>
        <v>-1.0806556464814321E-2</v>
      </c>
      <c r="X94" s="24">
        <f>BRPL_EOD!X94-BRPL_ISGS_exbus!X94</f>
        <v>-2.9898872074980432E-3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3.6313170731787636E-3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2.9638909912463873E-3</v>
      </c>
      <c r="K95" s="24">
        <f>BRPL_EOD!K95-BRPL_ISGS_exbus!K95</f>
        <v>-2.4184839904819455E-3</v>
      </c>
      <c r="L95" s="24">
        <f>BRPL_EOD!L95-BRPL_ISGS_exbus!L95</f>
        <v>-5.3320515647214961E-7</v>
      </c>
      <c r="M95" s="24">
        <f>BRPL_EOD!M95-BRPL_ISGS_exbus!M95</f>
        <v>2.2983155536593358E-3</v>
      </c>
      <c r="N95" s="24">
        <f>BRPL_EOD!N95-BRPL_ISGS_exbus!N95</f>
        <v>6.082687864150671E-3</v>
      </c>
      <c r="O95" s="24">
        <f>BRPL_EOD!O95-BRPL_ISGS_exbus!O95</f>
        <v>3.3686819695617487E-3</v>
      </c>
      <c r="P95" s="24">
        <f>BRPL_EOD!P95-BRPL_ISGS_exbus!P95</f>
        <v>1.4561700952953061E-4</v>
      </c>
      <c r="Q95" s="24">
        <f>BRPL_EOD!Q95-BRPL_ISGS_exbus!Q95</f>
        <v>3.1490048309166241E-3</v>
      </c>
      <c r="R95" s="24">
        <f>BRPL_EOD!R95-BRPL_ISGS_exbus!R95</f>
        <v>5.3312881118863231E-3</v>
      </c>
      <c r="S95" s="24">
        <f>BRPL_EOD!S95-BRPL_ISGS_exbus!S95</f>
        <v>3.4124596016535946E-3</v>
      </c>
      <c r="T95" s="24">
        <f>BRPL_EOD!T95-BRPL_ISGS_exbus!T95</f>
        <v>-2.0594765100672152E-3</v>
      </c>
      <c r="U95" s="24">
        <f>BRPL_EOD!U95-BRPL_ISGS_exbus!U95</f>
        <v>-1.896693139009642E-3</v>
      </c>
      <c r="V95" s="24">
        <f>BRPL_EOD!V95-BRPL_ISGS_exbus!V95</f>
        <v>5.9775012443985531E-4</v>
      </c>
      <c r="W95" s="24">
        <f>BRPL_EOD!W95-BRPL_ISGS_exbus!W95</f>
        <v>-1.0806556464814321E-2</v>
      </c>
      <c r="X95" s="24">
        <f>BRPL_EOD!X95-BRPL_ISGS_exbus!X95</f>
        <v>-2.9898872074980432E-3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3.6313170731787636E-3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2.9638909912463873E-3</v>
      </c>
      <c r="K96" s="24">
        <f>BRPL_EOD!K96-BRPL_ISGS_exbus!K96</f>
        <v>-2.4184839904819455E-3</v>
      </c>
      <c r="L96" s="24">
        <f>BRPL_EOD!L96-BRPL_ISGS_exbus!L96</f>
        <v>-5.3320515647214961E-7</v>
      </c>
      <c r="M96" s="24">
        <f>BRPL_EOD!M96-BRPL_ISGS_exbus!M96</f>
        <v>2.2983155536593358E-3</v>
      </c>
      <c r="N96" s="24">
        <f>BRPL_EOD!N96-BRPL_ISGS_exbus!N96</f>
        <v>6.082687864150671E-3</v>
      </c>
      <c r="O96" s="24">
        <f>BRPL_EOD!O96-BRPL_ISGS_exbus!O96</f>
        <v>3.3686819695617487E-3</v>
      </c>
      <c r="P96" s="24">
        <f>BRPL_EOD!P96-BRPL_ISGS_exbus!P96</f>
        <v>1.4561700952953061E-4</v>
      </c>
      <c r="Q96" s="24">
        <f>BRPL_EOD!Q96-BRPL_ISGS_exbus!Q96</f>
        <v>3.1490048309166241E-3</v>
      </c>
      <c r="R96" s="24">
        <f>BRPL_EOD!R96-BRPL_ISGS_exbus!R96</f>
        <v>5.3312881118863231E-3</v>
      </c>
      <c r="S96" s="24">
        <f>BRPL_EOD!S96-BRPL_ISGS_exbus!S96</f>
        <v>3.4124596016535946E-3</v>
      </c>
      <c r="T96" s="24">
        <f>BRPL_EOD!T96-BRPL_ISGS_exbus!T96</f>
        <v>-2.0594765100672152E-3</v>
      </c>
      <c r="U96" s="24">
        <f>BRPL_EOD!U96-BRPL_ISGS_exbus!U96</f>
        <v>-1.896693139009642E-3</v>
      </c>
      <c r="V96" s="24">
        <f>BRPL_EOD!V96-BRPL_ISGS_exbus!V96</f>
        <v>5.9775012443985531E-4</v>
      </c>
      <c r="W96" s="24">
        <f>BRPL_EOD!W96-BRPL_ISGS_exbus!W96</f>
        <v>-1.0806556464814321E-2</v>
      </c>
      <c r="X96" s="24">
        <f>BRPL_EOD!X96-BRPL_ISGS_exbus!X96</f>
        <v>-2.9898872074980432E-3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3.6313170731787636E-3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2.9638909912463873E-3</v>
      </c>
      <c r="K97" s="24">
        <f>BRPL_EOD!K97-BRPL_ISGS_exbus!K97</f>
        <v>-2.4184839904819455E-3</v>
      </c>
      <c r="L97" s="24">
        <f>BRPL_EOD!L97-BRPL_ISGS_exbus!L97</f>
        <v>-5.3320515647214961E-7</v>
      </c>
      <c r="M97" s="24">
        <f>BRPL_EOD!M97-BRPL_ISGS_exbus!M97</f>
        <v>2.2983155536593358E-3</v>
      </c>
      <c r="N97" s="24">
        <f>BRPL_EOD!N97-BRPL_ISGS_exbus!N97</f>
        <v>6.082687864150671E-3</v>
      </c>
      <c r="O97" s="24">
        <f>BRPL_EOD!O97-BRPL_ISGS_exbus!O97</f>
        <v>3.3686819695617487E-3</v>
      </c>
      <c r="P97" s="24">
        <f>BRPL_EOD!P97-BRPL_ISGS_exbus!P97</f>
        <v>1.4561700952953061E-4</v>
      </c>
      <c r="Q97" s="24">
        <f>BRPL_EOD!Q97-BRPL_ISGS_exbus!Q97</f>
        <v>3.1490048309166241E-3</v>
      </c>
      <c r="R97" s="24">
        <f>BRPL_EOD!R97-BRPL_ISGS_exbus!R97</f>
        <v>5.3312881118863231E-3</v>
      </c>
      <c r="S97" s="24">
        <f>BRPL_EOD!S97-BRPL_ISGS_exbus!S97</f>
        <v>3.4124596016535946E-3</v>
      </c>
      <c r="T97" s="24">
        <f>BRPL_EOD!T97-BRPL_ISGS_exbus!T97</f>
        <v>-2.0594765100672152E-3</v>
      </c>
      <c r="U97" s="24">
        <f>BRPL_EOD!U97-BRPL_ISGS_exbus!U97</f>
        <v>-1.896693139009642E-3</v>
      </c>
      <c r="V97" s="24">
        <f>BRPL_EOD!V97-BRPL_ISGS_exbus!V97</f>
        <v>5.9775012443985531E-4</v>
      </c>
      <c r="W97" s="24">
        <f>BRPL_EOD!W97-BRPL_ISGS_exbus!W97</f>
        <v>-1.0806556464814321E-2</v>
      </c>
      <c r="X97" s="24">
        <f>BRPL_EOD!X97-BRPL_ISGS_exbus!X97</f>
        <v>-2.9898872074980432E-3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3.6313170731787636E-3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2.9638909912463873E-3</v>
      </c>
      <c r="K98" s="24">
        <f>BRPL_EOD!K98-BRPL_ISGS_exbus!K98</f>
        <v>-2.4184839904819455E-3</v>
      </c>
      <c r="L98" s="24">
        <f>BRPL_EOD!L98-BRPL_ISGS_exbus!L98</f>
        <v>-5.3320515647214961E-7</v>
      </c>
      <c r="M98" s="24">
        <f>BRPL_EOD!M98-BRPL_ISGS_exbus!M98</f>
        <v>2.2983155536593358E-3</v>
      </c>
      <c r="N98" s="24">
        <f>BRPL_EOD!N98-BRPL_ISGS_exbus!N98</f>
        <v>6.082687864150671E-3</v>
      </c>
      <c r="O98" s="24">
        <f>BRPL_EOD!O98-BRPL_ISGS_exbus!O98</f>
        <v>3.3686819695617487E-3</v>
      </c>
      <c r="P98" s="24">
        <f>BRPL_EOD!P98-BRPL_ISGS_exbus!P98</f>
        <v>1.4561700952953061E-4</v>
      </c>
      <c r="Q98" s="24">
        <f>BRPL_EOD!Q98-BRPL_ISGS_exbus!Q98</f>
        <v>3.1490048309166241E-3</v>
      </c>
      <c r="R98" s="24">
        <f>BRPL_EOD!R98-BRPL_ISGS_exbus!R98</f>
        <v>5.3312881118863231E-3</v>
      </c>
      <c r="S98" s="24">
        <f>BRPL_EOD!S98-BRPL_ISGS_exbus!S98</f>
        <v>3.4124596016535946E-3</v>
      </c>
      <c r="T98" s="24">
        <f>BRPL_EOD!T98-BRPL_ISGS_exbus!T98</f>
        <v>-2.0594765100672152E-3</v>
      </c>
      <c r="U98" s="24">
        <f>BRPL_EOD!U98-BRPL_ISGS_exbus!U98</f>
        <v>-1.896693139009642E-3</v>
      </c>
      <c r="V98" s="24">
        <f>BRPL_EOD!V98-BRPL_ISGS_exbus!V98</f>
        <v>5.9775012443985531E-4</v>
      </c>
      <c r="W98" s="24">
        <f>BRPL_EOD!W98-BRPL_ISGS_exbus!W98</f>
        <v>-1.0806556464814321E-2</v>
      </c>
      <c r="X98" s="24">
        <f>BRPL_EOD!X98-BRPL_ISGS_exbus!X98</f>
        <v>-2.9898872074980432E-3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1.4593709543320177E-6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3.1588117294784057E-6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4.7093602039693927E-6</v>
      </c>
      <c r="K99" s="24">
        <f>BRPL_EOD!K99-BRPL_ISGS_exbus!K99</f>
        <v>5.6576192619672838E-7</v>
      </c>
      <c r="L99" s="24">
        <f>BRPL_EOD!L99-BRPL_ISGS_exbus!L99</f>
        <v>3.8691758380560159E-7</v>
      </c>
      <c r="M99" s="24">
        <f>BRPL_EOD!M99-BRPL_ISGS_exbus!M99</f>
        <v>2.3330036026392165E-5</v>
      </c>
      <c r="N99" s="24">
        <f>BRPL_EOD!N99-BRPL_ISGS_exbus!N99</f>
        <v>8.7026711537818713E-5</v>
      </c>
      <c r="O99" s="24">
        <f>BRPL_EOD!O99-BRPL_ISGS_exbus!O99</f>
        <v>5.4093217322082054E-5</v>
      </c>
      <c r="P99" s="24">
        <f>BRPL_EOD!P99-BRPL_ISGS_exbus!P99</f>
        <v>2.1860534666906517E-6</v>
      </c>
      <c r="Q99" s="24">
        <f>BRPL_EOD!Q99-BRPL_ISGS_exbus!Q99</f>
        <v>2.9600414048119861E-5</v>
      </c>
      <c r="R99" s="24">
        <f>BRPL_EOD!R99-BRPL_ISGS_exbus!R99</f>
        <v>4.5366540230407093E-5</v>
      </c>
      <c r="S99" s="24">
        <f>BRPL_EOD!S99-BRPL_ISGS_exbus!S99</f>
        <v>7.3357102108539962E-5</v>
      </c>
      <c r="T99" s="24">
        <f>BRPL_EOD!T99-BRPL_ISGS_exbus!T99</f>
        <v>-3.9948477384268988E-5</v>
      </c>
      <c r="U99" s="24">
        <f>BRPL_EOD!U99-BRPL_ISGS_exbus!U99</f>
        <v>-2.2618147301978198E-5</v>
      </c>
      <c r="V99" s="24">
        <f>BRPL_EOD!V99-BRPL_ISGS_exbus!V99</f>
        <v>4.4808469291390818E-6</v>
      </c>
      <c r="W99" s="24">
        <f>BRPL_EOD!W99-BRPL_ISGS_exbus!W99</f>
        <v>-2.3929863723565203E-4</v>
      </c>
      <c r="X99" s="24">
        <f>BRPL_EOD!X99-BRPL_ISGS_exbus!X99</f>
        <v>-6.1411124070653855E-5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581.36</v>
      </c>
      <c r="C3" s="196">
        <f>PPCL_NG!P3+PPCL_Spot!P3+GT_NG!P3+GT_Spot!P3+Bawana_NG!P3+Bawana_RLNG!P3+Bawana_Spot!P3</f>
        <v>555.55271886136416</v>
      </c>
      <c r="D3" s="197">
        <f t="shared" ref="D3:D66" si="0">B3-C3</f>
        <v>25.807281138635858</v>
      </c>
      <c r="E3" s="196">
        <f>PPCL_NG!J3+PPCL_Spot!J3+GT_NG!J3+GT_Spot!J3+Bawana_NG!J3+Bawana_RLNG!J3+Bawana_Spot!J3</f>
        <v>163.93</v>
      </c>
      <c r="F3" s="196">
        <f>PPCL_NG!Q3+PPCL_Spot!Q3+GT_NG!Q3+GT_Spot!Q3+Bawana_NG!Q3+Bawana_RLNG!Q3+Bawana_Spot!Q3</f>
        <v>150.0845347015244</v>
      </c>
      <c r="G3" s="197">
        <f t="shared" ref="G3:G66" si="1">E3-F3</f>
        <v>13.845465298475602</v>
      </c>
      <c r="H3" s="196">
        <f>PPCL_NG!K3+PPCL_Spot!K3+GT_NG!K3+GT_Spot!K3+Bawana_NG!K3+Bawana_RLNG!K3+Bawana_Spot!K3</f>
        <v>23.47</v>
      </c>
      <c r="I3" s="196">
        <f>PPCL_NG!R3+PPCL_Spot!R3+GT_NG!R3+GT_Spot!R3+Bawana_NG!R3+Bawana_RLNG!R3+Bawana_Spot!R3</f>
        <v>22.009828912933088</v>
      </c>
      <c r="J3" s="197">
        <f t="shared" ref="J3:J66" si="2">H3-I3</f>
        <v>1.4601710870669109</v>
      </c>
      <c r="K3" s="196">
        <f>PPCL_NG!L3+PPCL_Spot!L3+GT_NG!L3+GT_Spot!L3+Bawana_NG!L3+Bawana_RLNG!L3+Bawana_Spot!L3</f>
        <v>112.28</v>
      </c>
      <c r="L3" s="196">
        <f>PPCL_NG!S3+PPCL_Spot!S3+GT_NG!S3+GT_Spot!S3+Bawana_NG!S3+Bawana_RLNG!S3+Bawana_Spot!S3</f>
        <v>106.50487037233111</v>
      </c>
      <c r="M3" s="197">
        <f t="shared" ref="M3:M66" si="3">K3-L3</f>
        <v>5.775129627668889</v>
      </c>
      <c r="N3" s="196">
        <f>PPCL_NG!M3+PPCL_Spot!M3+GT_NG!M3+GT_Spot!M3+Bawana_NG!M3+Bawana_RLNG!M3+Bawana_Spot!M3</f>
        <v>204.87</v>
      </c>
      <c r="O3" s="196">
        <f>PPCL_NG!T3+PPCL_Spot!T3+GT_NG!T3+GT_Spot!T3+Bawana_NG!T3+Bawana_RLNG!T3+Bawana_Spot!T3</f>
        <v>187.34804715184731</v>
      </c>
      <c r="P3" s="197">
        <f t="shared" ref="P3:P66" si="4">N3-O3</f>
        <v>17.521952848152694</v>
      </c>
      <c r="Q3" s="197">
        <f>D3+G3+J3+M3+P3</f>
        <v>64.409999999999954</v>
      </c>
    </row>
    <row r="4" spans="1:17">
      <c r="A4" s="33" t="s">
        <v>46</v>
      </c>
      <c r="B4" s="196">
        <f>PPCL_NG!I4+PPCL_Spot!I4+GT_NG!I4+GT_Spot!I4+Bawana_NG!I4+Bawana_RLNG!I4+Bawana_Spot!I4</f>
        <v>581.36</v>
      </c>
      <c r="C4" s="196">
        <f>PPCL_NG!P4+PPCL_Spot!P4+GT_NG!P4+GT_Spot!P4+Bawana_NG!P4+Bawana_RLNG!P4+Bawana_Spot!P4</f>
        <v>555.55271886136416</v>
      </c>
      <c r="D4" s="197">
        <f t="shared" si="0"/>
        <v>25.807281138635858</v>
      </c>
      <c r="E4" s="196">
        <f>PPCL_NG!J4+PPCL_Spot!J4+GT_NG!J4+GT_Spot!J4+Bawana_NG!J4+Bawana_RLNG!J4+Bawana_Spot!J4</f>
        <v>163.93</v>
      </c>
      <c r="F4" s="196">
        <f>PPCL_NG!Q4+PPCL_Spot!Q4+GT_NG!Q4+GT_Spot!Q4+Bawana_NG!Q4+Bawana_RLNG!Q4+Bawana_Spot!Q4</f>
        <v>150.0845347015244</v>
      </c>
      <c r="G4" s="197">
        <f t="shared" si="1"/>
        <v>13.845465298475602</v>
      </c>
      <c r="H4" s="196">
        <f>PPCL_NG!K4+PPCL_Spot!K4+GT_NG!K4+GT_Spot!K4+Bawana_NG!K4+Bawana_RLNG!K4+Bawana_Spot!K4</f>
        <v>23.47</v>
      </c>
      <c r="I4" s="196">
        <f>PPCL_NG!R4+PPCL_Spot!R4+GT_NG!R4+GT_Spot!R4+Bawana_NG!R4+Bawana_RLNG!R4+Bawana_Spot!R4</f>
        <v>22.009828912933088</v>
      </c>
      <c r="J4" s="197">
        <f t="shared" si="2"/>
        <v>1.4601710870669109</v>
      </c>
      <c r="K4" s="196">
        <f>PPCL_NG!L4+PPCL_Spot!L4+GT_NG!L4+GT_Spot!L4+Bawana_NG!L4+Bawana_RLNG!L4+Bawana_Spot!L4</f>
        <v>112.28</v>
      </c>
      <c r="L4" s="196">
        <f>PPCL_NG!S4+PPCL_Spot!S4+GT_NG!S4+GT_Spot!S4+Bawana_NG!S4+Bawana_RLNG!S4+Bawana_Spot!S4</f>
        <v>106.50487037233111</v>
      </c>
      <c r="M4" s="197">
        <f t="shared" si="3"/>
        <v>5.775129627668889</v>
      </c>
      <c r="N4" s="196">
        <f>PPCL_NG!M4+PPCL_Spot!M4+GT_NG!M4+GT_Spot!M4+Bawana_NG!M4+Bawana_RLNG!M4+Bawana_Spot!M4</f>
        <v>204.87</v>
      </c>
      <c r="O4" s="196">
        <f>PPCL_NG!T4+PPCL_Spot!T4+GT_NG!T4+GT_Spot!T4+Bawana_NG!T4+Bawana_RLNG!T4+Bawana_Spot!T4</f>
        <v>187.34804715184731</v>
      </c>
      <c r="P4" s="197">
        <f t="shared" si="4"/>
        <v>17.521952848152694</v>
      </c>
      <c r="Q4" s="197">
        <f t="shared" ref="Q4:Q67" si="5">D4+G4+J4+M4+P4</f>
        <v>64.409999999999954</v>
      </c>
    </row>
    <row r="5" spans="1:17">
      <c r="A5" s="33" t="s">
        <v>47</v>
      </c>
      <c r="B5" s="196">
        <f>PPCL_NG!I5+PPCL_Spot!I5+GT_NG!I5+GT_Spot!I5+Bawana_NG!I5+Bawana_RLNG!I5+Bawana_Spot!I5</f>
        <v>579.98</v>
      </c>
      <c r="C5" s="196">
        <f>PPCL_NG!P5+PPCL_Spot!P5+GT_NG!P5+GT_Spot!P5+Bawana_NG!P5+Bawana_RLNG!P5+Bawana_Spot!P5</f>
        <v>580.15290260578763</v>
      </c>
      <c r="D5" s="197">
        <f t="shared" si="0"/>
        <v>-0.17290260578761263</v>
      </c>
      <c r="E5" s="196">
        <f>PPCL_NG!J5+PPCL_Spot!J5+GT_NG!J5+GT_Spot!J5+Bawana_NG!J5+Bawana_RLNG!J5+Bawana_Spot!J5</f>
        <v>218.4</v>
      </c>
      <c r="F5" s="196">
        <f>PPCL_NG!Q5+PPCL_Spot!Q5+GT_NG!Q5+GT_Spot!Q5+Bawana_NG!Q5+Bawana_RLNG!Q5+Bawana_Spot!Q5</f>
        <v>218.4984231929501</v>
      </c>
      <c r="G5" s="197">
        <f t="shared" si="1"/>
        <v>-9.8423192950093608E-2</v>
      </c>
      <c r="H5" s="196">
        <f>PPCL_NG!K5+PPCL_Spot!K5+GT_NG!K5+GT_Spot!K5+Bawana_NG!K5+Bawana_RLNG!K5+Bawana_Spot!K5</f>
        <v>23.47</v>
      </c>
      <c r="I5" s="196">
        <f>PPCL_NG!R5+PPCL_Spot!R5+GT_NG!R5+GT_Spot!R5+Bawana_NG!R5+Bawana_RLNG!R5+Bawana_Spot!R5</f>
        <v>23.469771883910784</v>
      </c>
      <c r="J5" s="197">
        <f t="shared" si="2"/>
        <v>2.281160892145806E-4</v>
      </c>
      <c r="K5" s="196">
        <f>PPCL_NG!L5+PPCL_Spot!L5+GT_NG!L5+GT_Spot!L5+Bawana_NG!L5+Bawana_RLNG!L5+Bawana_Spot!L5</f>
        <v>112.45</v>
      </c>
      <c r="L5" s="196">
        <f>PPCL_NG!S5+PPCL_Spot!S5+GT_NG!S5+GT_Spot!S5+Bawana_NG!S5+Bawana_RLNG!S5+Bawana_Spot!S5</f>
        <v>112.47527660491021</v>
      </c>
      <c r="M5" s="197">
        <f t="shared" si="3"/>
        <v>-2.5276604910203559E-2</v>
      </c>
      <c r="N5" s="196">
        <f>PPCL_NG!M5+PPCL_Spot!M5+GT_NG!M5+GT_Spot!M5+Bawana_NG!M5+Bawana_RLNG!M5+Bawana_Spot!M5</f>
        <v>205.74</v>
      </c>
      <c r="O5" s="196">
        <f>PPCL_NG!T5+PPCL_Spot!T5+GT_NG!T5+GT_Spot!T5+Bawana_NG!T5+Bawana_RLNG!T5+Bawana_Spot!T5</f>
        <v>205.86362571244126</v>
      </c>
      <c r="P5" s="197">
        <f t="shared" si="4"/>
        <v>-0.1236257124412532</v>
      </c>
      <c r="Q5" s="197">
        <f t="shared" si="5"/>
        <v>-0.41999999999994841</v>
      </c>
    </row>
    <row r="6" spans="1:17">
      <c r="A6" s="33" t="s">
        <v>48</v>
      </c>
      <c r="B6" s="196">
        <f>PPCL_NG!I6+PPCL_Spot!I6+GT_NG!I6+GT_Spot!I6+Bawana_NG!I6+Bawana_RLNG!I6+Bawana_Spot!I6</f>
        <v>579.98</v>
      </c>
      <c r="C6" s="196">
        <f>PPCL_NG!P6+PPCL_Spot!P6+GT_NG!P6+GT_Spot!P6+Bawana_NG!P6+Bawana_RLNG!P6+Bawana_Spot!P6</f>
        <v>580.15290260578763</v>
      </c>
      <c r="D6" s="197">
        <f t="shared" si="0"/>
        <v>-0.17290260578761263</v>
      </c>
      <c r="E6" s="196">
        <f>PPCL_NG!J6+PPCL_Spot!J6+GT_NG!J6+GT_Spot!J6+Bawana_NG!J6+Bawana_RLNG!J6+Bawana_Spot!J6</f>
        <v>218.4</v>
      </c>
      <c r="F6" s="196">
        <f>PPCL_NG!Q6+PPCL_Spot!Q6+GT_NG!Q6+GT_Spot!Q6+Bawana_NG!Q6+Bawana_RLNG!Q6+Bawana_Spot!Q6</f>
        <v>218.4984231929501</v>
      </c>
      <c r="G6" s="197">
        <f t="shared" si="1"/>
        <v>-9.8423192950093608E-2</v>
      </c>
      <c r="H6" s="196">
        <f>PPCL_NG!K6+PPCL_Spot!K6+GT_NG!K6+GT_Spot!K6+Bawana_NG!K6+Bawana_RLNG!K6+Bawana_Spot!K6</f>
        <v>23.47</v>
      </c>
      <c r="I6" s="196">
        <f>PPCL_NG!R6+PPCL_Spot!R6+GT_NG!R6+GT_Spot!R6+Bawana_NG!R6+Bawana_RLNG!R6+Bawana_Spot!R6</f>
        <v>23.469771883910784</v>
      </c>
      <c r="J6" s="197">
        <f t="shared" si="2"/>
        <v>2.281160892145806E-4</v>
      </c>
      <c r="K6" s="196">
        <f>PPCL_NG!L6+PPCL_Spot!L6+GT_NG!L6+GT_Spot!L6+Bawana_NG!L6+Bawana_RLNG!L6+Bawana_Spot!L6</f>
        <v>112.45</v>
      </c>
      <c r="L6" s="196">
        <f>PPCL_NG!S6+PPCL_Spot!S6+GT_NG!S6+GT_Spot!S6+Bawana_NG!S6+Bawana_RLNG!S6+Bawana_Spot!S6</f>
        <v>112.47527660491021</v>
      </c>
      <c r="M6" s="197">
        <f t="shared" si="3"/>
        <v>-2.5276604910203559E-2</v>
      </c>
      <c r="N6" s="196">
        <f>PPCL_NG!M6+PPCL_Spot!M6+GT_NG!M6+GT_Spot!M6+Bawana_NG!M6+Bawana_RLNG!M6+Bawana_Spot!M6</f>
        <v>205.74</v>
      </c>
      <c r="O6" s="196">
        <f>PPCL_NG!T6+PPCL_Spot!T6+GT_NG!T6+GT_Spot!T6+Bawana_NG!T6+Bawana_RLNG!T6+Bawana_Spot!T6</f>
        <v>205.86362571244126</v>
      </c>
      <c r="P6" s="197">
        <f t="shared" si="4"/>
        <v>-0.1236257124412532</v>
      </c>
      <c r="Q6" s="197">
        <f t="shared" si="5"/>
        <v>-0.41999999999994841</v>
      </c>
    </row>
    <row r="7" spans="1:17">
      <c r="A7" s="33" t="s">
        <v>49</v>
      </c>
      <c r="B7" s="196">
        <f>PPCL_NG!I7+PPCL_Spot!I7+GT_NG!I7+GT_Spot!I7+Bawana_NG!I7+Bawana_RLNG!I7+Bawana_Spot!I7</f>
        <v>559.98</v>
      </c>
      <c r="C7" s="196">
        <f>PPCL_NG!P7+PPCL_Spot!P7+GT_NG!P7+GT_Spot!P7+Bawana_NG!P7+Bawana_RLNG!P7+Bawana_Spot!P7</f>
        <v>560.15290260578763</v>
      </c>
      <c r="D7" s="197">
        <f t="shared" si="0"/>
        <v>-0.17290260578761263</v>
      </c>
      <c r="E7" s="196">
        <f>PPCL_NG!J7+PPCL_Spot!J7+GT_NG!J7+GT_Spot!J7+Bawana_NG!J7+Bawana_RLNG!J7+Bawana_Spot!J7</f>
        <v>167.2</v>
      </c>
      <c r="F7" s="196">
        <f>PPCL_NG!Q7+PPCL_Spot!Q7+GT_NG!Q7+GT_Spot!Q7+Bawana_NG!Q7+Bawana_RLNG!Q7+Bawana_Spot!Q7</f>
        <v>167.29842319295011</v>
      </c>
      <c r="G7" s="197">
        <f t="shared" si="1"/>
        <v>-9.8423192950122029E-2</v>
      </c>
      <c r="H7" s="196">
        <f>PPCL_NG!K7+PPCL_Spot!K7+GT_NG!K7+GT_Spot!K7+Bawana_NG!K7+Bawana_RLNG!K7+Bawana_Spot!K7</f>
        <v>23.47</v>
      </c>
      <c r="I7" s="196">
        <f>PPCL_NG!R7+PPCL_Spot!R7+GT_NG!R7+GT_Spot!R7+Bawana_NG!R7+Bawana_RLNG!R7+Bawana_Spot!R7</f>
        <v>23.469771883910784</v>
      </c>
      <c r="J7" s="197">
        <f t="shared" si="2"/>
        <v>2.281160892145806E-4</v>
      </c>
      <c r="K7" s="196">
        <f>PPCL_NG!L7+PPCL_Spot!L7+GT_NG!L7+GT_Spot!L7+Bawana_NG!L7+Bawana_RLNG!L7+Bawana_Spot!L7</f>
        <v>112.45</v>
      </c>
      <c r="L7" s="196">
        <f>PPCL_NG!S7+PPCL_Spot!S7+GT_NG!S7+GT_Spot!S7+Bawana_NG!S7+Bawana_RLNG!S7+Bawana_Spot!S7</f>
        <v>112.47527660491021</v>
      </c>
      <c r="M7" s="197">
        <f t="shared" si="3"/>
        <v>-2.5276604910203559E-2</v>
      </c>
      <c r="N7" s="196">
        <f>PPCL_NG!M7+PPCL_Spot!M7+GT_NG!M7+GT_Spot!M7+Bawana_NG!M7+Bawana_RLNG!M7+Bawana_Spot!M7</f>
        <v>205.74</v>
      </c>
      <c r="O7" s="196">
        <f>PPCL_NG!T7+PPCL_Spot!T7+GT_NG!T7+GT_Spot!T7+Bawana_NG!T7+Bawana_RLNG!T7+Bawana_Spot!T7</f>
        <v>205.86362571244126</v>
      </c>
      <c r="P7" s="197">
        <f t="shared" si="4"/>
        <v>-0.1236257124412532</v>
      </c>
      <c r="Q7" s="197">
        <f t="shared" si="5"/>
        <v>-0.41999999999997684</v>
      </c>
    </row>
    <row r="8" spans="1:17">
      <c r="A8" s="33" t="s">
        <v>50</v>
      </c>
      <c r="B8" s="196">
        <f>PPCL_NG!I8+PPCL_Spot!I8+GT_NG!I8+GT_Spot!I8+Bawana_NG!I8+Bawana_RLNG!I8+Bawana_Spot!I8</f>
        <v>529.98</v>
      </c>
      <c r="C8" s="196">
        <f>PPCL_NG!P8+PPCL_Spot!P8+GT_NG!P8+GT_Spot!P8+Bawana_NG!P8+Bawana_RLNG!P8+Bawana_Spot!P8</f>
        <v>530.15290260578763</v>
      </c>
      <c r="D8" s="197">
        <f t="shared" si="0"/>
        <v>-0.17290260578761263</v>
      </c>
      <c r="E8" s="196">
        <f>PPCL_NG!J8+PPCL_Spot!J8+GT_NG!J8+GT_Spot!J8+Bawana_NG!J8+Bawana_RLNG!J8+Bawana_Spot!J8</f>
        <v>135.19999999999999</v>
      </c>
      <c r="F8" s="196">
        <f>PPCL_NG!Q8+PPCL_Spot!Q8+GT_NG!Q8+GT_Spot!Q8+Bawana_NG!Q8+Bawana_RLNG!Q8+Bawana_Spot!Q8</f>
        <v>135.29842319295011</v>
      </c>
      <c r="G8" s="197">
        <f t="shared" si="1"/>
        <v>-9.8423192950122029E-2</v>
      </c>
      <c r="H8" s="196">
        <f>PPCL_NG!K8+PPCL_Spot!K8+GT_NG!K8+GT_Spot!K8+Bawana_NG!K8+Bawana_RLNG!K8+Bawana_Spot!K8</f>
        <v>23.47</v>
      </c>
      <c r="I8" s="196">
        <f>PPCL_NG!R8+PPCL_Spot!R8+GT_NG!R8+GT_Spot!R8+Bawana_NG!R8+Bawana_RLNG!R8+Bawana_Spot!R8</f>
        <v>23.469771883910784</v>
      </c>
      <c r="J8" s="197">
        <f t="shared" si="2"/>
        <v>2.281160892145806E-4</v>
      </c>
      <c r="K8" s="196">
        <f>PPCL_NG!L8+PPCL_Spot!L8+GT_NG!L8+GT_Spot!L8+Bawana_NG!L8+Bawana_RLNG!L8+Bawana_Spot!L8</f>
        <v>112.45</v>
      </c>
      <c r="L8" s="196">
        <f>PPCL_NG!S8+PPCL_Spot!S8+GT_NG!S8+GT_Spot!S8+Bawana_NG!S8+Bawana_RLNG!S8+Bawana_Spot!S8</f>
        <v>112.47527660491021</v>
      </c>
      <c r="M8" s="197">
        <f t="shared" si="3"/>
        <v>-2.5276604910203559E-2</v>
      </c>
      <c r="N8" s="196">
        <f>PPCL_NG!M8+PPCL_Spot!M8+GT_NG!M8+GT_Spot!M8+Bawana_NG!M8+Bawana_RLNG!M8+Bawana_Spot!M8</f>
        <v>205.74</v>
      </c>
      <c r="O8" s="196">
        <f>PPCL_NG!T8+PPCL_Spot!T8+GT_NG!T8+GT_Spot!T8+Bawana_NG!T8+Bawana_RLNG!T8+Bawana_Spot!T8</f>
        <v>205.86362571244126</v>
      </c>
      <c r="P8" s="197">
        <f t="shared" si="4"/>
        <v>-0.1236257124412532</v>
      </c>
      <c r="Q8" s="197">
        <f t="shared" si="5"/>
        <v>-0.41999999999997684</v>
      </c>
    </row>
    <row r="9" spans="1:17">
      <c r="A9" s="33" t="s">
        <v>51</v>
      </c>
      <c r="B9" s="196">
        <f>PPCL_NG!I9+PPCL_Spot!I9+GT_NG!I9+GT_Spot!I9+Bawana_NG!I9+Bawana_RLNG!I9+Bawana_Spot!I9</f>
        <v>579.98</v>
      </c>
      <c r="C9" s="196">
        <f>PPCL_NG!P9+PPCL_Spot!P9+GT_NG!P9+GT_Spot!P9+Bawana_NG!P9+Bawana_RLNG!P9+Bawana_Spot!P9</f>
        <v>580.15290260578763</v>
      </c>
      <c r="D9" s="197">
        <f t="shared" si="0"/>
        <v>-0.17290260578761263</v>
      </c>
      <c r="E9" s="196">
        <f>PPCL_NG!J9+PPCL_Spot!J9+GT_NG!J9+GT_Spot!J9+Bawana_NG!J9+Bawana_RLNG!J9+Bawana_Spot!J9</f>
        <v>135.19999999999999</v>
      </c>
      <c r="F9" s="196">
        <f>PPCL_NG!Q9+PPCL_Spot!Q9+GT_NG!Q9+GT_Spot!Q9+Bawana_NG!Q9+Bawana_RLNG!Q9+Bawana_Spot!Q9</f>
        <v>135.29842319295011</v>
      </c>
      <c r="G9" s="197">
        <f t="shared" si="1"/>
        <v>-9.8423192950122029E-2</v>
      </c>
      <c r="H9" s="196">
        <f>PPCL_NG!K9+PPCL_Spot!K9+GT_NG!K9+GT_Spot!K9+Bawana_NG!K9+Bawana_RLNG!K9+Bawana_Spot!K9</f>
        <v>23.47</v>
      </c>
      <c r="I9" s="196">
        <f>PPCL_NG!R9+PPCL_Spot!R9+GT_NG!R9+GT_Spot!R9+Bawana_NG!R9+Bawana_RLNG!R9+Bawana_Spot!R9</f>
        <v>23.469771883910784</v>
      </c>
      <c r="J9" s="197">
        <f t="shared" si="2"/>
        <v>2.281160892145806E-4</v>
      </c>
      <c r="K9" s="196">
        <f>PPCL_NG!L9+PPCL_Spot!L9+GT_NG!L9+GT_Spot!L9+Bawana_NG!L9+Bawana_RLNG!L9+Bawana_Spot!L9</f>
        <v>112.45</v>
      </c>
      <c r="L9" s="196">
        <f>PPCL_NG!S9+PPCL_Spot!S9+GT_NG!S9+GT_Spot!S9+Bawana_NG!S9+Bawana_RLNG!S9+Bawana_Spot!S9</f>
        <v>112.47527660491021</v>
      </c>
      <c r="M9" s="197">
        <f t="shared" si="3"/>
        <v>-2.5276604910203559E-2</v>
      </c>
      <c r="N9" s="196">
        <f>PPCL_NG!M9+PPCL_Spot!M9+GT_NG!M9+GT_Spot!M9+Bawana_NG!M9+Bawana_RLNG!M9+Bawana_Spot!M9</f>
        <v>205.74</v>
      </c>
      <c r="O9" s="196">
        <f>PPCL_NG!T9+PPCL_Spot!T9+GT_NG!T9+GT_Spot!T9+Bawana_NG!T9+Bawana_RLNG!T9+Bawana_Spot!T9</f>
        <v>205.86362571244126</v>
      </c>
      <c r="P9" s="197">
        <f t="shared" si="4"/>
        <v>-0.1236257124412532</v>
      </c>
      <c r="Q9" s="197">
        <f t="shared" si="5"/>
        <v>-0.41999999999997684</v>
      </c>
    </row>
    <row r="10" spans="1:17">
      <c r="A10" s="33" t="s">
        <v>52</v>
      </c>
      <c r="B10" s="196">
        <f>PPCL_NG!I10+PPCL_Spot!I10+GT_NG!I10+GT_Spot!I10+Bawana_NG!I10+Bawana_RLNG!I10+Bawana_Spot!I10</f>
        <v>579.98</v>
      </c>
      <c r="C10" s="196">
        <f>PPCL_NG!P10+PPCL_Spot!P10+GT_NG!P10+GT_Spot!P10+Bawana_NG!P10+Bawana_RLNG!P10+Bawana_Spot!P10</f>
        <v>580.15290260578763</v>
      </c>
      <c r="D10" s="197">
        <f t="shared" si="0"/>
        <v>-0.17290260578761263</v>
      </c>
      <c r="E10" s="196">
        <f>PPCL_NG!J10+PPCL_Spot!J10+GT_NG!J10+GT_Spot!J10+Bawana_NG!J10+Bawana_RLNG!J10+Bawana_Spot!J10</f>
        <v>135.19999999999999</v>
      </c>
      <c r="F10" s="196">
        <f>PPCL_NG!Q10+PPCL_Spot!Q10+GT_NG!Q10+GT_Spot!Q10+Bawana_NG!Q10+Bawana_RLNG!Q10+Bawana_Spot!Q10</f>
        <v>135.29842319295011</v>
      </c>
      <c r="G10" s="197">
        <f t="shared" si="1"/>
        <v>-9.8423192950122029E-2</v>
      </c>
      <c r="H10" s="196">
        <f>PPCL_NG!K10+PPCL_Spot!K10+GT_NG!K10+GT_Spot!K10+Bawana_NG!K10+Bawana_RLNG!K10+Bawana_Spot!K10</f>
        <v>23.47</v>
      </c>
      <c r="I10" s="196">
        <f>PPCL_NG!R10+PPCL_Spot!R10+GT_NG!R10+GT_Spot!R10+Bawana_NG!R10+Bawana_RLNG!R10+Bawana_Spot!R10</f>
        <v>23.469771883910784</v>
      </c>
      <c r="J10" s="197">
        <f t="shared" si="2"/>
        <v>2.281160892145806E-4</v>
      </c>
      <c r="K10" s="196">
        <f>PPCL_NG!L10+PPCL_Spot!L10+GT_NG!L10+GT_Spot!L10+Bawana_NG!L10+Bawana_RLNG!L10+Bawana_Spot!L10</f>
        <v>112.45</v>
      </c>
      <c r="L10" s="196">
        <f>PPCL_NG!S10+PPCL_Spot!S10+GT_NG!S10+GT_Spot!S10+Bawana_NG!S10+Bawana_RLNG!S10+Bawana_Spot!S10</f>
        <v>112.47527660491021</v>
      </c>
      <c r="M10" s="197">
        <f t="shared" si="3"/>
        <v>-2.5276604910203559E-2</v>
      </c>
      <c r="N10" s="196">
        <f>PPCL_NG!M10+PPCL_Spot!M10+GT_NG!M10+GT_Spot!M10+Bawana_NG!M10+Bawana_RLNG!M10+Bawana_Spot!M10</f>
        <v>205.74</v>
      </c>
      <c r="O10" s="196">
        <f>PPCL_NG!T10+PPCL_Spot!T10+GT_NG!T10+GT_Spot!T10+Bawana_NG!T10+Bawana_RLNG!T10+Bawana_Spot!T10</f>
        <v>205.86362571244126</v>
      </c>
      <c r="P10" s="197">
        <f t="shared" si="4"/>
        <v>-0.1236257124412532</v>
      </c>
      <c r="Q10" s="197">
        <f t="shared" si="5"/>
        <v>-0.41999999999997684</v>
      </c>
    </row>
    <row r="11" spans="1:17">
      <c r="A11" s="33" t="s">
        <v>53</v>
      </c>
      <c r="B11" s="196">
        <f>PPCL_NG!I11+PPCL_Spot!I11+GT_NG!I11+GT_Spot!I11+Bawana_NG!I11+Bawana_RLNG!I11+Bawana_Spot!I11</f>
        <v>444.63</v>
      </c>
      <c r="C11" s="196">
        <f>PPCL_NG!P11+PPCL_Spot!P11+GT_NG!P11+GT_Spot!P11+Bawana_NG!P11+Bawana_RLNG!P11+Bawana_Spot!P11</f>
        <v>444.8021036221254</v>
      </c>
      <c r="D11" s="197">
        <f t="shared" si="0"/>
        <v>-0.17210362212540531</v>
      </c>
      <c r="E11" s="196">
        <f>PPCL_NG!J11+PPCL_Spot!J11+GT_NG!J11+GT_Spot!J11+Bawana_NG!J11+Bawana_RLNG!J11+Bawana_Spot!J11</f>
        <v>135.19999999999999</v>
      </c>
      <c r="F11" s="196">
        <f>PPCL_NG!Q11+PPCL_Spot!Q11+GT_NG!Q11+GT_Spot!Q11+Bawana_NG!Q11+Bawana_RLNG!Q11+Bawana_Spot!Q11</f>
        <v>135.2986604561234</v>
      </c>
      <c r="G11" s="197">
        <f t="shared" si="1"/>
        <v>-9.8660456123411677E-2</v>
      </c>
      <c r="H11" s="196">
        <f>PPCL_NG!K11+PPCL_Spot!K11+GT_NG!K11+GT_Spot!K11+Bawana_NG!K11+Bawana_RLNG!K11+Bawana_Spot!K11</f>
        <v>23.47</v>
      </c>
      <c r="I11" s="196">
        <f>PPCL_NG!R11+PPCL_Spot!R11+GT_NG!R11+GT_Spot!R11+Bawana_NG!R11+Bawana_RLNG!R11+Bawana_Spot!R11</f>
        <v>23.469795939760299</v>
      </c>
      <c r="J11" s="197">
        <f t="shared" si="2"/>
        <v>2.040602396995439E-4</v>
      </c>
      <c r="K11" s="196">
        <f>PPCL_NG!L11+PPCL_Spot!L11+GT_NG!L11+GT_Spot!L11+Bawana_NG!L11+Bawana_RLNG!L11+Bawana_Spot!L11</f>
        <v>107.98</v>
      </c>
      <c r="L11" s="196">
        <f>PPCL_NG!S11+PPCL_Spot!S11+GT_NG!S11+GT_Spot!S11+Bawana_NG!S11+Bawana_RLNG!S11+Bawana_Spot!S11</f>
        <v>108.00552753535717</v>
      </c>
      <c r="M11" s="197">
        <f t="shared" si="3"/>
        <v>-2.552753535717045E-2</v>
      </c>
      <c r="N11" s="196">
        <f>PPCL_NG!M11+PPCL_Spot!M11+GT_NG!M11+GT_Spot!M11+Bawana_NG!M11+Bawana_RLNG!M11+Bawana_Spot!M11</f>
        <v>165.74</v>
      </c>
      <c r="O11" s="196">
        <f>PPCL_NG!T11+PPCL_Spot!T11+GT_NG!T11+GT_Spot!T11+Bawana_NG!T11+Bawana_RLNG!T11+Bawana_Spot!T11</f>
        <v>165.86391244663383</v>
      </c>
      <c r="P11" s="197">
        <f t="shared" si="4"/>
        <v>-0.12391244663382395</v>
      </c>
      <c r="Q11" s="197">
        <f t="shared" si="5"/>
        <v>-0.42000000000011184</v>
      </c>
    </row>
    <row r="12" spans="1:17">
      <c r="A12" s="33" t="s">
        <v>54</v>
      </c>
      <c r="B12" s="196">
        <f>PPCL_NG!I12+PPCL_Spot!I12+GT_NG!I12+GT_Spot!I12+Bawana_NG!I12+Bawana_RLNG!I12+Bawana_Spot!I12</f>
        <v>444.63</v>
      </c>
      <c r="C12" s="196">
        <f>PPCL_NG!P12+PPCL_Spot!P12+GT_NG!P12+GT_Spot!P12+Bawana_NG!P12+Bawana_RLNG!P12+Bawana_Spot!P12</f>
        <v>444.8021036221254</v>
      </c>
      <c r="D12" s="197">
        <f t="shared" si="0"/>
        <v>-0.17210362212540531</v>
      </c>
      <c r="E12" s="196">
        <f>PPCL_NG!J12+PPCL_Spot!J12+GT_NG!J12+GT_Spot!J12+Bawana_NG!J12+Bawana_RLNG!J12+Bawana_Spot!J12</f>
        <v>135.19999999999999</v>
      </c>
      <c r="F12" s="196">
        <f>PPCL_NG!Q12+PPCL_Spot!Q12+GT_NG!Q12+GT_Spot!Q12+Bawana_NG!Q12+Bawana_RLNG!Q12+Bawana_Spot!Q12</f>
        <v>135.2986604561234</v>
      </c>
      <c r="G12" s="197">
        <f t="shared" si="1"/>
        <v>-9.8660456123411677E-2</v>
      </c>
      <c r="H12" s="196">
        <f>PPCL_NG!K12+PPCL_Spot!K12+GT_NG!K12+GT_Spot!K12+Bawana_NG!K12+Bawana_RLNG!K12+Bawana_Spot!K12</f>
        <v>23.47</v>
      </c>
      <c r="I12" s="196">
        <f>PPCL_NG!R12+PPCL_Spot!R12+GT_NG!R12+GT_Spot!R12+Bawana_NG!R12+Bawana_RLNG!R12+Bawana_Spot!R12</f>
        <v>23.469795939760299</v>
      </c>
      <c r="J12" s="197">
        <f t="shared" si="2"/>
        <v>2.040602396995439E-4</v>
      </c>
      <c r="K12" s="196">
        <f>PPCL_NG!L12+PPCL_Spot!L12+GT_NG!L12+GT_Spot!L12+Bawana_NG!L12+Bawana_RLNG!L12+Bawana_Spot!L12</f>
        <v>107.98</v>
      </c>
      <c r="L12" s="196">
        <f>PPCL_NG!S12+PPCL_Spot!S12+GT_NG!S12+GT_Spot!S12+Bawana_NG!S12+Bawana_RLNG!S12+Bawana_Spot!S12</f>
        <v>108.00552753535717</v>
      </c>
      <c r="M12" s="197">
        <f t="shared" si="3"/>
        <v>-2.552753535717045E-2</v>
      </c>
      <c r="N12" s="196">
        <f>PPCL_NG!M12+PPCL_Spot!M12+GT_NG!M12+GT_Spot!M12+Bawana_NG!M12+Bawana_RLNG!M12+Bawana_Spot!M12</f>
        <v>165.74</v>
      </c>
      <c r="O12" s="196">
        <f>PPCL_NG!T12+PPCL_Spot!T12+GT_NG!T12+GT_Spot!T12+Bawana_NG!T12+Bawana_RLNG!T12+Bawana_Spot!T12</f>
        <v>165.86391244663383</v>
      </c>
      <c r="P12" s="197">
        <f t="shared" si="4"/>
        <v>-0.12391244663382395</v>
      </c>
      <c r="Q12" s="197">
        <f t="shared" si="5"/>
        <v>-0.42000000000011184</v>
      </c>
    </row>
    <row r="13" spans="1:17">
      <c r="A13" s="33" t="s">
        <v>55</v>
      </c>
      <c r="B13" s="196">
        <f>PPCL_NG!I13+PPCL_Spot!I13+GT_NG!I13+GT_Spot!I13+Bawana_NG!I13+Bawana_RLNG!I13+Bawana_Spot!I13</f>
        <v>400.97</v>
      </c>
      <c r="C13" s="196">
        <f>PPCL_NG!P13+PPCL_Spot!P13+GT_NG!P13+GT_Spot!P13+Bawana_NG!P13+Bawana_RLNG!P13+Bawana_Spot!P13</f>
        <v>401.14210362212532</v>
      </c>
      <c r="D13" s="197">
        <f t="shared" si="0"/>
        <v>-0.17210362212529162</v>
      </c>
      <c r="E13" s="196">
        <f>PPCL_NG!J13+PPCL_Spot!J13+GT_NG!J13+GT_Spot!J13+Bawana_NG!J13+Bawana_RLNG!J13+Bawana_Spot!J13</f>
        <v>135.19999999999999</v>
      </c>
      <c r="F13" s="196">
        <f>PPCL_NG!Q13+PPCL_Spot!Q13+GT_NG!Q13+GT_Spot!Q13+Bawana_NG!Q13+Bawana_RLNG!Q13+Bawana_Spot!Q13</f>
        <v>135.2986604561234</v>
      </c>
      <c r="G13" s="197">
        <f t="shared" si="1"/>
        <v>-9.8660456123411677E-2</v>
      </c>
      <c r="H13" s="196">
        <f>PPCL_NG!K13+PPCL_Spot!K13+GT_NG!K13+GT_Spot!K13+Bawana_NG!K13+Bawana_RLNG!K13+Bawana_Spot!K13</f>
        <v>23.47</v>
      </c>
      <c r="I13" s="196">
        <f>PPCL_NG!R13+PPCL_Spot!R13+GT_NG!R13+GT_Spot!R13+Bawana_NG!R13+Bawana_RLNG!R13+Bawana_Spot!R13</f>
        <v>23.469795939760299</v>
      </c>
      <c r="J13" s="197">
        <f t="shared" si="2"/>
        <v>2.040602396995439E-4</v>
      </c>
      <c r="K13" s="196">
        <f>PPCL_NG!L13+PPCL_Spot!L13+GT_NG!L13+GT_Spot!L13+Bawana_NG!L13+Bawana_RLNG!L13+Bawana_Spot!L13</f>
        <v>107.98</v>
      </c>
      <c r="L13" s="196">
        <f>PPCL_NG!S13+PPCL_Spot!S13+GT_NG!S13+GT_Spot!S13+Bawana_NG!S13+Bawana_RLNG!S13+Bawana_Spot!S13</f>
        <v>108.00552753535717</v>
      </c>
      <c r="M13" s="197">
        <f t="shared" si="3"/>
        <v>-2.552753535717045E-2</v>
      </c>
      <c r="N13" s="196">
        <f>PPCL_NG!M13+PPCL_Spot!M13+GT_NG!M13+GT_Spot!M13+Bawana_NG!M13+Bawana_RLNG!M13+Bawana_Spot!M13</f>
        <v>165.74</v>
      </c>
      <c r="O13" s="196">
        <f>PPCL_NG!T13+PPCL_Spot!T13+GT_NG!T13+GT_Spot!T13+Bawana_NG!T13+Bawana_RLNG!T13+Bawana_Spot!T13</f>
        <v>165.86391244663383</v>
      </c>
      <c r="P13" s="197">
        <f t="shared" si="4"/>
        <v>-0.12391244663382395</v>
      </c>
      <c r="Q13" s="197">
        <f t="shared" si="5"/>
        <v>-0.41999999999999815</v>
      </c>
    </row>
    <row r="14" spans="1:17">
      <c r="A14" s="33" t="s">
        <v>56</v>
      </c>
      <c r="B14" s="196">
        <f>PPCL_NG!I14+PPCL_Spot!I14+GT_NG!I14+GT_Spot!I14+Bawana_NG!I14+Bawana_RLNG!I14+Bawana_Spot!I14</f>
        <v>400.97</v>
      </c>
      <c r="C14" s="196">
        <f>PPCL_NG!P14+PPCL_Spot!P14+GT_NG!P14+GT_Spot!P14+Bawana_NG!P14+Bawana_RLNG!P14+Bawana_Spot!P14</f>
        <v>401.14210362212532</v>
      </c>
      <c r="D14" s="197">
        <f t="shared" si="0"/>
        <v>-0.17210362212529162</v>
      </c>
      <c r="E14" s="196">
        <f>PPCL_NG!J14+PPCL_Spot!J14+GT_NG!J14+GT_Spot!J14+Bawana_NG!J14+Bawana_RLNG!J14+Bawana_Spot!J14</f>
        <v>135.19999999999999</v>
      </c>
      <c r="F14" s="196">
        <f>PPCL_NG!Q14+PPCL_Spot!Q14+GT_NG!Q14+GT_Spot!Q14+Bawana_NG!Q14+Bawana_RLNG!Q14+Bawana_Spot!Q14</f>
        <v>135.2986604561234</v>
      </c>
      <c r="G14" s="197">
        <f t="shared" si="1"/>
        <v>-9.8660456123411677E-2</v>
      </c>
      <c r="H14" s="196">
        <f>PPCL_NG!K14+PPCL_Spot!K14+GT_NG!K14+GT_Spot!K14+Bawana_NG!K14+Bawana_RLNG!K14+Bawana_Spot!K14</f>
        <v>23.47</v>
      </c>
      <c r="I14" s="196">
        <f>PPCL_NG!R14+PPCL_Spot!R14+GT_NG!R14+GT_Spot!R14+Bawana_NG!R14+Bawana_RLNG!R14+Bawana_Spot!R14</f>
        <v>23.469795939760299</v>
      </c>
      <c r="J14" s="197">
        <f t="shared" si="2"/>
        <v>2.040602396995439E-4</v>
      </c>
      <c r="K14" s="196">
        <f>PPCL_NG!L14+PPCL_Spot!L14+GT_NG!L14+GT_Spot!L14+Bawana_NG!L14+Bawana_RLNG!L14+Bawana_Spot!L14</f>
        <v>107.98</v>
      </c>
      <c r="L14" s="196">
        <f>PPCL_NG!S14+PPCL_Spot!S14+GT_NG!S14+GT_Spot!S14+Bawana_NG!S14+Bawana_RLNG!S14+Bawana_Spot!S14</f>
        <v>108.00552753535717</v>
      </c>
      <c r="M14" s="197">
        <f t="shared" si="3"/>
        <v>-2.552753535717045E-2</v>
      </c>
      <c r="N14" s="196">
        <f>PPCL_NG!M14+PPCL_Spot!M14+GT_NG!M14+GT_Spot!M14+Bawana_NG!M14+Bawana_RLNG!M14+Bawana_Spot!M14</f>
        <v>165.74</v>
      </c>
      <c r="O14" s="196">
        <f>PPCL_NG!T14+PPCL_Spot!T14+GT_NG!T14+GT_Spot!T14+Bawana_NG!T14+Bawana_RLNG!T14+Bawana_Spot!T14</f>
        <v>165.86391244663383</v>
      </c>
      <c r="P14" s="197">
        <f t="shared" si="4"/>
        <v>-0.12391244663382395</v>
      </c>
      <c r="Q14" s="197">
        <f t="shared" si="5"/>
        <v>-0.41999999999999815</v>
      </c>
    </row>
    <row r="15" spans="1:17">
      <c r="A15" s="33" t="s">
        <v>57</v>
      </c>
      <c r="B15" s="196">
        <f>PPCL_NG!I15+PPCL_Spot!I15+GT_NG!I15+GT_Spot!I15+Bawana_NG!I15+Bawana_RLNG!I15+Bawana_Spot!I15</f>
        <v>330.97</v>
      </c>
      <c r="C15" s="196">
        <f>PPCL_NG!P15+PPCL_Spot!P15+GT_NG!P15+GT_Spot!P15+Bawana_NG!P15+Bawana_RLNG!P15+Bawana_Spot!P15</f>
        <v>331.14210362212532</v>
      </c>
      <c r="D15" s="197">
        <f t="shared" si="0"/>
        <v>-0.17210362212529162</v>
      </c>
      <c r="E15" s="196">
        <f>PPCL_NG!J15+PPCL_Spot!J15+GT_NG!J15+GT_Spot!J15+Bawana_NG!J15+Bawana_RLNG!J15+Bawana_Spot!J15</f>
        <v>135.19999999999999</v>
      </c>
      <c r="F15" s="196">
        <f>PPCL_NG!Q15+PPCL_Spot!Q15+GT_NG!Q15+GT_Spot!Q15+Bawana_NG!Q15+Bawana_RLNG!Q15+Bawana_Spot!Q15</f>
        <v>135.2986604561234</v>
      </c>
      <c r="G15" s="197">
        <f t="shared" si="1"/>
        <v>-9.8660456123411677E-2</v>
      </c>
      <c r="H15" s="196">
        <f>PPCL_NG!K15+PPCL_Spot!K15+GT_NG!K15+GT_Spot!K15+Bawana_NG!K15+Bawana_RLNG!K15+Bawana_Spot!K15</f>
        <v>23.47</v>
      </c>
      <c r="I15" s="196">
        <f>PPCL_NG!R15+PPCL_Spot!R15+GT_NG!R15+GT_Spot!R15+Bawana_NG!R15+Bawana_RLNG!R15+Bawana_Spot!R15</f>
        <v>23.469795939760299</v>
      </c>
      <c r="J15" s="197">
        <f t="shared" si="2"/>
        <v>2.040602396995439E-4</v>
      </c>
      <c r="K15" s="196">
        <f>PPCL_NG!L15+PPCL_Spot!L15+GT_NG!L15+GT_Spot!L15+Bawana_NG!L15+Bawana_RLNG!L15+Bawana_Spot!L15</f>
        <v>107.98</v>
      </c>
      <c r="L15" s="196">
        <f>PPCL_NG!S15+PPCL_Spot!S15+GT_NG!S15+GT_Spot!S15+Bawana_NG!S15+Bawana_RLNG!S15+Bawana_Spot!S15</f>
        <v>108.00552753535717</v>
      </c>
      <c r="M15" s="197">
        <f t="shared" si="3"/>
        <v>-2.552753535717045E-2</v>
      </c>
      <c r="N15" s="196">
        <f>PPCL_NG!M15+PPCL_Spot!M15+GT_NG!M15+GT_Spot!M15+Bawana_NG!M15+Bawana_RLNG!M15+Bawana_Spot!M15</f>
        <v>165.74</v>
      </c>
      <c r="O15" s="196">
        <f>PPCL_NG!T15+PPCL_Spot!T15+GT_NG!T15+GT_Spot!T15+Bawana_NG!T15+Bawana_RLNG!T15+Bawana_Spot!T15</f>
        <v>165.86391244663383</v>
      </c>
      <c r="P15" s="197">
        <f t="shared" si="4"/>
        <v>-0.12391244663382395</v>
      </c>
      <c r="Q15" s="197">
        <f t="shared" si="5"/>
        <v>-0.41999999999999815</v>
      </c>
    </row>
    <row r="16" spans="1:17">
      <c r="A16" s="33" t="s">
        <v>58</v>
      </c>
      <c r="B16" s="196">
        <f>PPCL_NG!I16+PPCL_Spot!I16+GT_NG!I16+GT_Spot!I16+Bawana_NG!I16+Bawana_RLNG!I16+Bawana_Spot!I16</f>
        <v>330.97</v>
      </c>
      <c r="C16" s="196">
        <f>PPCL_NG!P16+PPCL_Spot!P16+GT_NG!P16+GT_Spot!P16+Bawana_NG!P16+Bawana_RLNG!P16+Bawana_Spot!P16</f>
        <v>331.14210362212532</v>
      </c>
      <c r="D16" s="197">
        <f t="shared" si="0"/>
        <v>-0.17210362212529162</v>
      </c>
      <c r="E16" s="196">
        <f>PPCL_NG!J16+PPCL_Spot!J16+GT_NG!J16+GT_Spot!J16+Bawana_NG!J16+Bawana_RLNG!J16+Bawana_Spot!J16</f>
        <v>135.19999999999999</v>
      </c>
      <c r="F16" s="196">
        <f>PPCL_NG!Q16+PPCL_Spot!Q16+GT_NG!Q16+GT_Spot!Q16+Bawana_NG!Q16+Bawana_RLNG!Q16+Bawana_Spot!Q16</f>
        <v>135.2986604561234</v>
      </c>
      <c r="G16" s="197">
        <f t="shared" si="1"/>
        <v>-9.8660456123411677E-2</v>
      </c>
      <c r="H16" s="196">
        <f>PPCL_NG!K16+PPCL_Spot!K16+GT_NG!K16+GT_Spot!K16+Bawana_NG!K16+Bawana_RLNG!K16+Bawana_Spot!K16</f>
        <v>23.47</v>
      </c>
      <c r="I16" s="196">
        <f>PPCL_NG!R16+PPCL_Spot!R16+GT_NG!R16+GT_Spot!R16+Bawana_NG!R16+Bawana_RLNG!R16+Bawana_Spot!R16</f>
        <v>23.469795939760299</v>
      </c>
      <c r="J16" s="197">
        <f t="shared" si="2"/>
        <v>2.040602396995439E-4</v>
      </c>
      <c r="K16" s="196">
        <f>PPCL_NG!L16+PPCL_Spot!L16+GT_NG!L16+GT_Spot!L16+Bawana_NG!L16+Bawana_RLNG!L16+Bawana_Spot!L16</f>
        <v>107.98</v>
      </c>
      <c r="L16" s="196">
        <f>PPCL_NG!S16+PPCL_Spot!S16+GT_NG!S16+GT_Spot!S16+Bawana_NG!S16+Bawana_RLNG!S16+Bawana_Spot!S16</f>
        <v>108.00552753535717</v>
      </c>
      <c r="M16" s="197">
        <f t="shared" si="3"/>
        <v>-2.552753535717045E-2</v>
      </c>
      <c r="N16" s="196">
        <f>PPCL_NG!M16+PPCL_Spot!M16+GT_NG!M16+GT_Spot!M16+Bawana_NG!M16+Bawana_RLNG!M16+Bawana_Spot!M16</f>
        <v>165.74</v>
      </c>
      <c r="O16" s="196">
        <f>PPCL_NG!T16+PPCL_Spot!T16+GT_NG!T16+GT_Spot!T16+Bawana_NG!T16+Bawana_RLNG!T16+Bawana_Spot!T16</f>
        <v>165.86391244663383</v>
      </c>
      <c r="P16" s="197">
        <f t="shared" si="4"/>
        <v>-0.12391244663382395</v>
      </c>
      <c r="Q16" s="197">
        <f t="shared" si="5"/>
        <v>-0.41999999999999815</v>
      </c>
    </row>
    <row r="17" spans="1:17">
      <c r="A17" s="33" t="s">
        <v>59</v>
      </c>
      <c r="B17" s="196">
        <f>PPCL_NG!I17+PPCL_Spot!I17+GT_NG!I17+GT_Spot!I17+Bawana_NG!I17+Bawana_RLNG!I17+Bawana_Spot!I17</f>
        <v>330.97</v>
      </c>
      <c r="C17" s="196">
        <f>PPCL_NG!P17+PPCL_Spot!P17+GT_NG!P17+GT_Spot!P17+Bawana_NG!P17+Bawana_RLNG!P17+Bawana_Spot!P17</f>
        <v>331.14212016305089</v>
      </c>
      <c r="D17" s="197">
        <f t="shared" si="0"/>
        <v>-0.17212016305086308</v>
      </c>
      <c r="E17" s="196">
        <f>PPCL_NG!J17+PPCL_Spot!J17+GT_NG!J17+GT_Spot!J17+Bawana_NG!J17+Bawana_RLNG!J17+Bawana_Spot!J17</f>
        <v>135.19999999999999</v>
      </c>
      <c r="F17" s="196">
        <f>PPCL_NG!Q17+PPCL_Spot!Q17+GT_NG!Q17+GT_Spot!Q17+Bawana_NG!Q17+Bawana_RLNG!Q17+Bawana_Spot!Q17</f>
        <v>135.29866753403229</v>
      </c>
      <c r="G17" s="197">
        <f t="shared" si="1"/>
        <v>-9.8667534032301774E-2</v>
      </c>
      <c r="H17" s="196">
        <f>PPCL_NG!K17+PPCL_Spot!K17+GT_NG!K17+GT_Spot!K17+Bawana_NG!K17+Bawana_RLNG!K17+Bawana_Spot!K17</f>
        <v>23.47</v>
      </c>
      <c r="I17" s="196">
        <f>PPCL_NG!R17+PPCL_Spot!R17+GT_NG!R17+GT_Spot!R17+Bawana_NG!R17+Bawana_RLNG!R17+Bawana_Spot!R17</f>
        <v>23.469796657381615</v>
      </c>
      <c r="J17" s="197">
        <f t="shared" si="2"/>
        <v>2.0334261838428347E-4</v>
      </c>
      <c r="K17" s="196">
        <f>PPCL_NG!L17+PPCL_Spot!L17+GT_NG!L17+GT_Spot!L17+Bawana_NG!L17+Bawana_RLNG!L17+Bawana_Spot!L17</f>
        <v>108.99000000000001</v>
      </c>
      <c r="L17" s="196">
        <f>PPCL_NG!S17+PPCL_Spot!S17+GT_NG!S17+GT_Spot!S17+Bawana_NG!S17+Bawana_RLNG!S17+Bawana_Spot!S17</f>
        <v>109.01549464519937</v>
      </c>
      <c r="M17" s="197">
        <f t="shared" si="3"/>
        <v>-2.5494645199358956E-2</v>
      </c>
      <c r="N17" s="196">
        <f>PPCL_NG!M17+PPCL_Spot!M17+GT_NG!M17+GT_Spot!M17+Bawana_NG!M17+Bawana_RLNG!M17+Bawana_Spot!M17</f>
        <v>165.74</v>
      </c>
      <c r="O17" s="196">
        <f>PPCL_NG!T17+PPCL_Spot!T17+GT_NG!T17+GT_Spot!T17+Bawana_NG!T17+Bawana_RLNG!T17+Bawana_Spot!T17</f>
        <v>165.86392100033586</v>
      </c>
      <c r="P17" s="197">
        <f t="shared" si="4"/>
        <v>-0.12392100033585507</v>
      </c>
      <c r="Q17" s="197">
        <f t="shared" si="5"/>
        <v>-0.4199999999999946</v>
      </c>
    </row>
    <row r="18" spans="1:17">
      <c r="A18" s="33" t="s">
        <v>60</v>
      </c>
      <c r="B18" s="196">
        <f>PPCL_NG!I18+PPCL_Spot!I18+GT_NG!I18+GT_Spot!I18+Bawana_NG!I18+Bawana_RLNG!I18+Bawana_Spot!I18</f>
        <v>330.97</v>
      </c>
      <c r="C18" s="196">
        <f>PPCL_NG!P18+PPCL_Spot!P18+GT_NG!P18+GT_Spot!P18+Bawana_NG!P18+Bawana_RLNG!P18+Bawana_Spot!P18</f>
        <v>331.14212016305089</v>
      </c>
      <c r="D18" s="197">
        <f t="shared" si="0"/>
        <v>-0.17212016305086308</v>
      </c>
      <c r="E18" s="196">
        <f>PPCL_NG!J18+PPCL_Spot!J18+GT_NG!J18+GT_Spot!J18+Bawana_NG!J18+Bawana_RLNG!J18+Bawana_Spot!J18</f>
        <v>135.19999999999999</v>
      </c>
      <c r="F18" s="196">
        <f>PPCL_NG!Q18+PPCL_Spot!Q18+GT_NG!Q18+GT_Spot!Q18+Bawana_NG!Q18+Bawana_RLNG!Q18+Bawana_Spot!Q18</f>
        <v>135.29866753403229</v>
      </c>
      <c r="G18" s="197">
        <f t="shared" si="1"/>
        <v>-9.8667534032301774E-2</v>
      </c>
      <c r="H18" s="196">
        <f>PPCL_NG!K18+PPCL_Spot!K18+GT_NG!K18+GT_Spot!K18+Bawana_NG!K18+Bawana_RLNG!K18+Bawana_Spot!K18</f>
        <v>23.47</v>
      </c>
      <c r="I18" s="196">
        <f>PPCL_NG!R18+PPCL_Spot!R18+GT_NG!R18+GT_Spot!R18+Bawana_NG!R18+Bawana_RLNG!R18+Bawana_Spot!R18</f>
        <v>23.469796657381615</v>
      </c>
      <c r="J18" s="197">
        <f t="shared" si="2"/>
        <v>2.0334261838428347E-4</v>
      </c>
      <c r="K18" s="196">
        <f>PPCL_NG!L18+PPCL_Spot!L18+GT_NG!L18+GT_Spot!L18+Bawana_NG!L18+Bawana_RLNG!L18+Bawana_Spot!L18</f>
        <v>108.99000000000001</v>
      </c>
      <c r="L18" s="196">
        <f>PPCL_NG!S18+PPCL_Spot!S18+GT_NG!S18+GT_Spot!S18+Bawana_NG!S18+Bawana_RLNG!S18+Bawana_Spot!S18</f>
        <v>109.01549464519937</v>
      </c>
      <c r="M18" s="197">
        <f t="shared" si="3"/>
        <v>-2.5494645199358956E-2</v>
      </c>
      <c r="N18" s="196">
        <f>PPCL_NG!M18+PPCL_Spot!M18+GT_NG!M18+GT_Spot!M18+Bawana_NG!M18+Bawana_RLNG!M18+Bawana_Spot!M18</f>
        <v>165.74</v>
      </c>
      <c r="O18" s="196">
        <f>PPCL_NG!T18+PPCL_Spot!T18+GT_NG!T18+GT_Spot!T18+Bawana_NG!T18+Bawana_RLNG!T18+Bawana_Spot!T18</f>
        <v>165.86392100033586</v>
      </c>
      <c r="P18" s="197">
        <f t="shared" si="4"/>
        <v>-0.12392100033585507</v>
      </c>
      <c r="Q18" s="197">
        <f t="shared" si="5"/>
        <v>-0.4199999999999946</v>
      </c>
    </row>
    <row r="19" spans="1:17">
      <c r="A19" s="33" t="s">
        <v>61</v>
      </c>
      <c r="B19" s="196">
        <f>PPCL_NG!I19+PPCL_Spot!I19+GT_NG!I19+GT_Spot!I19+Bawana_NG!I19+Bawana_RLNG!I19+Bawana_Spot!I19</f>
        <v>330.97</v>
      </c>
      <c r="C19" s="196">
        <f>PPCL_NG!P19+PPCL_Spot!P19+GT_NG!P19+GT_Spot!P19+Bawana_NG!P19+Bawana_RLNG!P19+Bawana_Spot!P19</f>
        <v>331.14212016305089</v>
      </c>
      <c r="D19" s="197">
        <f t="shared" si="0"/>
        <v>-0.17212016305086308</v>
      </c>
      <c r="E19" s="196">
        <f>PPCL_NG!J19+PPCL_Spot!J19+GT_NG!J19+GT_Spot!J19+Bawana_NG!J19+Bawana_RLNG!J19+Bawana_Spot!J19</f>
        <v>135.19999999999999</v>
      </c>
      <c r="F19" s="196">
        <f>PPCL_NG!Q19+PPCL_Spot!Q19+GT_NG!Q19+GT_Spot!Q19+Bawana_NG!Q19+Bawana_RLNG!Q19+Bawana_Spot!Q19</f>
        <v>135.29866753403229</v>
      </c>
      <c r="G19" s="197">
        <f t="shared" si="1"/>
        <v>-9.8667534032301774E-2</v>
      </c>
      <c r="H19" s="196">
        <f>PPCL_NG!K19+PPCL_Spot!K19+GT_NG!K19+GT_Spot!K19+Bawana_NG!K19+Bawana_RLNG!K19+Bawana_Spot!K19</f>
        <v>23.47</v>
      </c>
      <c r="I19" s="196">
        <f>PPCL_NG!R19+PPCL_Spot!R19+GT_NG!R19+GT_Spot!R19+Bawana_NG!R19+Bawana_RLNG!R19+Bawana_Spot!R19</f>
        <v>23.469796657381615</v>
      </c>
      <c r="J19" s="197">
        <f t="shared" si="2"/>
        <v>2.0334261838428347E-4</v>
      </c>
      <c r="K19" s="196">
        <f>PPCL_NG!L19+PPCL_Spot!L19+GT_NG!L19+GT_Spot!L19+Bawana_NG!L19+Bawana_RLNG!L19+Bawana_Spot!L19</f>
        <v>108.99000000000001</v>
      </c>
      <c r="L19" s="196">
        <f>PPCL_NG!S19+PPCL_Spot!S19+GT_NG!S19+GT_Spot!S19+Bawana_NG!S19+Bawana_RLNG!S19+Bawana_Spot!S19</f>
        <v>109.01549464519937</v>
      </c>
      <c r="M19" s="197">
        <f t="shared" si="3"/>
        <v>-2.5494645199358956E-2</v>
      </c>
      <c r="N19" s="196">
        <f>PPCL_NG!M19+PPCL_Spot!M19+GT_NG!M19+GT_Spot!M19+Bawana_NG!M19+Bawana_RLNG!M19+Bawana_Spot!M19</f>
        <v>165.74</v>
      </c>
      <c r="O19" s="196">
        <f>PPCL_NG!T19+PPCL_Spot!T19+GT_NG!T19+GT_Spot!T19+Bawana_NG!T19+Bawana_RLNG!T19+Bawana_Spot!T19</f>
        <v>165.86392100033586</v>
      </c>
      <c r="P19" s="197">
        <f t="shared" si="4"/>
        <v>-0.12392100033585507</v>
      </c>
      <c r="Q19" s="197">
        <f t="shared" si="5"/>
        <v>-0.4199999999999946</v>
      </c>
    </row>
    <row r="20" spans="1:17">
      <c r="A20" s="33" t="s">
        <v>62</v>
      </c>
      <c r="B20" s="196">
        <f>PPCL_NG!I20+PPCL_Spot!I20+GT_NG!I20+GT_Spot!I20+Bawana_NG!I20+Bawana_RLNG!I20+Bawana_Spot!I20</f>
        <v>330.97</v>
      </c>
      <c r="C20" s="196">
        <f>PPCL_NG!P20+PPCL_Spot!P20+GT_NG!P20+GT_Spot!P20+Bawana_NG!P20+Bawana_RLNG!P20+Bawana_Spot!P20</f>
        <v>331.14212016305089</v>
      </c>
      <c r="D20" s="197">
        <f t="shared" si="0"/>
        <v>-0.17212016305086308</v>
      </c>
      <c r="E20" s="196">
        <f>PPCL_NG!J20+PPCL_Spot!J20+GT_NG!J20+GT_Spot!J20+Bawana_NG!J20+Bawana_RLNG!J20+Bawana_Spot!J20</f>
        <v>135.19999999999999</v>
      </c>
      <c r="F20" s="196">
        <f>PPCL_NG!Q20+PPCL_Spot!Q20+GT_NG!Q20+GT_Spot!Q20+Bawana_NG!Q20+Bawana_RLNG!Q20+Bawana_Spot!Q20</f>
        <v>135.29866753403229</v>
      </c>
      <c r="G20" s="197">
        <f t="shared" si="1"/>
        <v>-9.8667534032301774E-2</v>
      </c>
      <c r="H20" s="196">
        <f>PPCL_NG!K20+PPCL_Spot!K20+GT_NG!K20+GT_Spot!K20+Bawana_NG!K20+Bawana_RLNG!K20+Bawana_Spot!K20</f>
        <v>23.47</v>
      </c>
      <c r="I20" s="196">
        <f>PPCL_NG!R20+PPCL_Spot!R20+GT_NG!R20+GT_Spot!R20+Bawana_NG!R20+Bawana_RLNG!R20+Bawana_Spot!R20</f>
        <v>23.469796657381615</v>
      </c>
      <c r="J20" s="197">
        <f t="shared" si="2"/>
        <v>2.0334261838428347E-4</v>
      </c>
      <c r="K20" s="196">
        <f>PPCL_NG!L20+PPCL_Spot!L20+GT_NG!L20+GT_Spot!L20+Bawana_NG!L20+Bawana_RLNG!L20+Bawana_Spot!L20</f>
        <v>108.99000000000001</v>
      </c>
      <c r="L20" s="196">
        <f>PPCL_NG!S20+PPCL_Spot!S20+GT_NG!S20+GT_Spot!S20+Bawana_NG!S20+Bawana_RLNG!S20+Bawana_Spot!S20</f>
        <v>109.01549464519937</v>
      </c>
      <c r="M20" s="197">
        <f t="shared" si="3"/>
        <v>-2.5494645199358956E-2</v>
      </c>
      <c r="N20" s="196">
        <f>PPCL_NG!M20+PPCL_Spot!M20+GT_NG!M20+GT_Spot!M20+Bawana_NG!M20+Bawana_RLNG!M20+Bawana_Spot!M20</f>
        <v>165.74</v>
      </c>
      <c r="O20" s="196">
        <f>PPCL_NG!T20+PPCL_Spot!T20+GT_NG!T20+GT_Spot!T20+Bawana_NG!T20+Bawana_RLNG!T20+Bawana_Spot!T20</f>
        <v>165.86392100033586</v>
      </c>
      <c r="P20" s="197">
        <f t="shared" si="4"/>
        <v>-0.12392100033585507</v>
      </c>
      <c r="Q20" s="197">
        <f t="shared" si="5"/>
        <v>-0.4199999999999946</v>
      </c>
    </row>
    <row r="21" spans="1:17">
      <c r="A21" s="33" t="s">
        <v>63</v>
      </c>
      <c r="B21" s="196">
        <f>PPCL_NG!I21+PPCL_Spot!I21+GT_NG!I21+GT_Spot!I21+Bawana_NG!I21+Bawana_RLNG!I21+Bawana_Spot!I21</f>
        <v>330.97</v>
      </c>
      <c r="C21" s="196">
        <f>PPCL_NG!P21+PPCL_Spot!P21+GT_NG!P21+GT_Spot!P21+Bawana_NG!P21+Bawana_RLNG!P21+Bawana_Spot!P21</f>
        <v>331.14190510143681</v>
      </c>
      <c r="D21" s="197">
        <f t="shared" si="0"/>
        <v>-0.17190510143677784</v>
      </c>
      <c r="E21" s="196">
        <f>PPCL_NG!J21+PPCL_Spot!J21+GT_NG!J21+GT_Spot!J21+Bawana_NG!J21+Bawana_RLNG!J21+Bawana_Spot!J21</f>
        <v>122.6</v>
      </c>
      <c r="F21" s="196">
        <f>PPCL_NG!Q21+PPCL_Spot!Q21+GT_NG!Q21+GT_Spot!Q21+Bawana_NG!Q21+Bawana_RLNG!Q21+Bawana_Spot!Q21</f>
        <v>122.69903435779415</v>
      </c>
      <c r="G21" s="197">
        <f t="shared" si="1"/>
        <v>-9.9034357794153038E-2</v>
      </c>
      <c r="H21" s="196">
        <f>PPCL_NG!K21+PPCL_Spot!K21+GT_NG!K21+GT_Spot!K21+Bawana_NG!K21+Bawana_RLNG!K21+Bawana_Spot!K21</f>
        <v>23.47</v>
      </c>
      <c r="I21" s="196">
        <f>PPCL_NG!R21+PPCL_Spot!R21+GT_NG!R21+GT_Spot!R21+Bawana_NG!R21+Bawana_RLNG!R21+Bawana_Spot!R21</f>
        <v>23.46978732702112</v>
      </c>
      <c r="J21" s="197">
        <f t="shared" si="2"/>
        <v>2.1267297887916925E-4</v>
      </c>
      <c r="K21" s="196">
        <f>PPCL_NG!L21+PPCL_Spot!L21+GT_NG!L21+GT_Spot!L21+Bawana_NG!L21+Bawana_RLNG!L21+Bawana_Spot!L21</f>
        <v>108.99000000000001</v>
      </c>
      <c r="L21" s="196">
        <f>PPCL_NG!S21+PPCL_Spot!S21+GT_NG!S21+GT_Spot!S21+Bawana_NG!S21+Bawana_RLNG!S21+Bawana_Spot!S21</f>
        <v>109.01546342683565</v>
      </c>
      <c r="M21" s="197">
        <f t="shared" si="3"/>
        <v>-2.5463426835642622E-2</v>
      </c>
      <c r="N21" s="196">
        <f>PPCL_NG!M21+PPCL_Spot!M21+GT_NG!M21+GT_Spot!M21+Bawana_NG!M21+Bawana_RLNG!M21+Bawana_Spot!M21</f>
        <v>165.74</v>
      </c>
      <c r="O21" s="196">
        <f>PPCL_NG!T21+PPCL_Spot!T21+GT_NG!T21+GT_Spot!T21+Bawana_NG!T21+Bawana_RLNG!T21+Bawana_Spot!T21</f>
        <v>165.86380978691221</v>
      </c>
      <c r="P21" s="197">
        <f t="shared" si="4"/>
        <v>-0.12380978691220434</v>
      </c>
      <c r="Q21" s="197">
        <f t="shared" si="5"/>
        <v>-0.41999999999989868</v>
      </c>
    </row>
    <row r="22" spans="1:17">
      <c r="A22" s="33" t="s">
        <v>64</v>
      </c>
      <c r="B22" s="196">
        <f>PPCL_NG!I22+PPCL_Spot!I22+GT_NG!I22+GT_Spot!I22+Bawana_NG!I22+Bawana_RLNG!I22+Bawana_Spot!I22</f>
        <v>330.97</v>
      </c>
      <c r="C22" s="196">
        <f>PPCL_NG!P22+PPCL_Spot!P22+GT_NG!P22+GT_Spot!P22+Bawana_NG!P22+Bawana_RLNG!P22+Bawana_Spot!P22</f>
        <v>331.14190510143681</v>
      </c>
      <c r="D22" s="197">
        <f t="shared" si="0"/>
        <v>-0.17190510143677784</v>
      </c>
      <c r="E22" s="196">
        <f>PPCL_NG!J22+PPCL_Spot!J22+GT_NG!J22+GT_Spot!J22+Bawana_NG!J22+Bawana_RLNG!J22+Bawana_Spot!J22</f>
        <v>122.6</v>
      </c>
      <c r="F22" s="196">
        <f>PPCL_NG!Q22+PPCL_Spot!Q22+GT_NG!Q22+GT_Spot!Q22+Bawana_NG!Q22+Bawana_RLNG!Q22+Bawana_Spot!Q22</f>
        <v>122.69903435779415</v>
      </c>
      <c r="G22" s="197">
        <f t="shared" si="1"/>
        <v>-9.9034357794153038E-2</v>
      </c>
      <c r="H22" s="196">
        <f>PPCL_NG!K22+PPCL_Spot!K22+GT_NG!K22+GT_Spot!K22+Bawana_NG!K22+Bawana_RLNG!K22+Bawana_Spot!K22</f>
        <v>23.47</v>
      </c>
      <c r="I22" s="196">
        <f>PPCL_NG!R22+PPCL_Spot!R22+GT_NG!R22+GT_Spot!R22+Bawana_NG!R22+Bawana_RLNG!R22+Bawana_Spot!R22</f>
        <v>23.46978732702112</v>
      </c>
      <c r="J22" s="197">
        <f t="shared" si="2"/>
        <v>2.1267297887916925E-4</v>
      </c>
      <c r="K22" s="196">
        <f>PPCL_NG!L22+PPCL_Spot!L22+GT_NG!L22+GT_Spot!L22+Bawana_NG!L22+Bawana_RLNG!L22+Bawana_Spot!L22</f>
        <v>108.99000000000001</v>
      </c>
      <c r="L22" s="196">
        <f>PPCL_NG!S22+PPCL_Spot!S22+GT_NG!S22+GT_Spot!S22+Bawana_NG!S22+Bawana_RLNG!S22+Bawana_Spot!S22</f>
        <v>109.01546342683565</v>
      </c>
      <c r="M22" s="197">
        <f t="shared" si="3"/>
        <v>-2.5463426835642622E-2</v>
      </c>
      <c r="N22" s="196">
        <f>PPCL_NG!M22+PPCL_Spot!M22+GT_NG!M22+GT_Spot!M22+Bawana_NG!M22+Bawana_RLNG!M22+Bawana_Spot!M22</f>
        <v>165.74</v>
      </c>
      <c r="O22" s="196">
        <f>PPCL_NG!T22+PPCL_Spot!T22+GT_NG!T22+GT_Spot!T22+Bawana_NG!T22+Bawana_RLNG!T22+Bawana_Spot!T22</f>
        <v>165.86380978691221</v>
      </c>
      <c r="P22" s="197">
        <f t="shared" si="4"/>
        <v>-0.12380978691220434</v>
      </c>
      <c r="Q22" s="197">
        <f t="shared" si="5"/>
        <v>-0.41999999999989868</v>
      </c>
    </row>
    <row r="23" spans="1:17">
      <c r="A23" s="33" t="s">
        <v>65</v>
      </c>
      <c r="B23" s="196">
        <f>PPCL_NG!I23+PPCL_Spot!I23+GT_NG!I23+GT_Spot!I23+Bawana_NG!I23+Bawana_RLNG!I23+Bawana_Spot!I23</f>
        <v>330.97</v>
      </c>
      <c r="C23" s="196">
        <f>PPCL_NG!P23+PPCL_Spot!P23+GT_NG!P23+GT_Spot!P23+Bawana_NG!P23+Bawana_RLNG!P23+Bawana_Spot!P23</f>
        <v>331.14190510143681</v>
      </c>
      <c r="D23" s="197">
        <f t="shared" si="0"/>
        <v>-0.17190510143677784</v>
      </c>
      <c r="E23" s="196">
        <f>PPCL_NG!J23+PPCL_Spot!J23+GT_NG!J23+GT_Spot!J23+Bawana_NG!J23+Bawana_RLNG!J23+Bawana_Spot!J23</f>
        <v>122.6</v>
      </c>
      <c r="F23" s="196">
        <f>PPCL_NG!Q23+PPCL_Spot!Q23+GT_NG!Q23+GT_Spot!Q23+Bawana_NG!Q23+Bawana_RLNG!Q23+Bawana_Spot!Q23</f>
        <v>122.69903435779415</v>
      </c>
      <c r="G23" s="197">
        <f t="shared" si="1"/>
        <v>-9.9034357794153038E-2</v>
      </c>
      <c r="H23" s="196">
        <f>PPCL_NG!K23+PPCL_Spot!K23+GT_NG!K23+GT_Spot!K23+Bawana_NG!K23+Bawana_RLNG!K23+Bawana_Spot!K23</f>
        <v>23.47</v>
      </c>
      <c r="I23" s="196">
        <f>PPCL_NG!R23+PPCL_Spot!R23+GT_NG!R23+GT_Spot!R23+Bawana_NG!R23+Bawana_RLNG!R23+Bawana_Spot!R23</f>
        <v>23.46978732702112</v>
      </c>
      <c r="J23" s="197">
        <f t="shared" si="2"/>
        <v>2.1267297887916925E-4</v>
      </c>
      <c r="K23" s="196">
        <f>PPCL_NG!L23+PPCL_Spot!L23+GT_NG!L23+GT_Spot!L23+Bawana_NG!L23+Bawana_RLNG!L23+Bawana_Spot!L23</f>
        <v>108.99000000000001</v>
      </c>
      <c r="L23" s="196">
        <f>PPCL_NG!S23+PPCL_Spot!S23+GT_NG!S23+GT_Spot!S23+Bawana_NG!S23+Bawana_RLNG!S23+Bawana_Spot!S23</f>
        <v>109.01546342683565</v>
      </c>
      <c r="M23" s="197">
        <f t="shared" si="3"/>
        <v>-2.5463426835642622E-2</v>
      </c>
      <c r="N23" s="196">
        <f>PPCL_NG!M23+PPCL_Spot!M23+GT_NG!M23+GT_Spot!M23+Bawana_NG!M23+Bawana_RLNG!M23+Bawana_Spot!M23</f>
        <v>165.74</v>
      </c>
      <c r="O23" s="196">
        <f>PPCL_NG!T23+PPCL_Spot!T23+GT_NG!T23+GT_Spot!T23+Bawana_NG!T23+Bawana_RLNG!T23+Bawana_Spot!T23</f>
        <v>165.86380978691221</v>
      </c>
      <c r="P23" s="197">
        <f t="shared" si="4"/>
        <v>-0.12380978691220434</v>
      </c>
      <c r="Q23" s="197">
        <f t="shared" si="5"/>
        <v>-0.41999999999989868</v>
      </c>
    </row>
    <row r="24" spans="1:17">
      <c r="A24" s="33" t="s">
        <v>66</v>
      </c>
      <c r="B24" s="196">
        <f>PPCL_NG!I24+PPCL_Spot!I24+GT_NG!I24+GT_Spot!I24+Bawana_NG!I24+Bawana_RLNG!I24+Bawana_Spot!I24</f>
        <v>330.97</v>
      </c>
      <c r="C24" s="196">
        <f>PPCL_NG!P24+PPCL_Spot!P24+GT_NG!P24+GT_Spot!P24+Bawana_NG!P24+Bawana_RLNG!P24+Bawana_Spot!P24</f>
        <v>331.14190510143681</v>
      </c>
      <c r="D24" s="197">
        <f t="shared" si="0"/>
        <v>-0.17190510143677784</v>
      </c>
      <c r="E24" s="196">
        <f>PPCL_NG!J24+PPCL_Spot!J24+GT_NG!J24+GT_Spot!J24+Bawana_NG!J24+Bawana_RLNG!J24+Bawana_Spot!J24</f>
        <v>122.6</v>
      </c>
      <c r="F24" s="196">
        <f>PPCL_NG!Q24+PPCL_Spot!Q24+GT_NG!Q24+GT_Spot!Q24+Bawana_NG!Q24+Bawana_RLNG!Q24+Bawana_Spot!Q24</f>
        <v>122.69903435779415</v>
      </c>
      <c r="G24" s="197">
        <f t="shared" si="1"/>
        <v>-9.9034357794153038E-2</v>
      </c>
      <c r="H24" s="196">
        <f>PPCL_NG!K24+PPCL_Spot!K24+GT_NG!K24+GT_Spot!K24+Bawana_NG!K24+Bawana_RLNG!K24+Bawana_Spot!K24</f>
        <v>23.47</v>
      </c>
      <c r="I24" s="196">
        <f>PPCL_NG!R24+PPCL_Spot!R24+GT_NG!R24+GT_Spot!R24+Bawana_NG!R24+Bawana_RLNG!R24+Bawana_Spot!R24</f>
        <v>23.46978732702112</v>
      </c>
      <c r="J24" s="197">
        <f t="shared" si="2"/>
        <v>2.1267297887916925E-4</v>
      </c>
      <c r="K24" s="196">
        <f>PPCL_NG!L24+PPCL_Spot!L24+GT_NG!L24+GT_Spot!L24+Bawana_NG!L24+Bawana_RLNG!L24+Bawana_Spot!L24</f>
        <v>108.99000000000001</v>
      </c>
      <c r="L24" s="196">
        <f>PPCL_NG!S24+PPCL_Spot!S24+GT_NG!S24+GT_Spot!S24+Bawana_NG!S24+Bawana_RLNG!S24+Bawana_Spot!S24</f>
        <v>109.01546342683565</v>
      </c>
      <c r="M24" s="197">
        <f t="shared" si="3"/>
        <v>-2.5463426835642622E-2</v>
      </c>
      <c r="N24" s="196">
        <f>PPCL_NG!M24+PPCL_Spot!M24+GT_NG!M24+GT_Spot!M24+Bawana_NG!M24+Bawana_RLNG!M24+Bawana_Spot!M24</f>
        <v>165.74</v>
      </c>
      <c r="O24" s="196">
        <f>PPCL_NG!T24+PPCL_Spot!T24+GT_NG!T24+GT_Spot!T24+Bawana_NG!T24+Bawana_RLNG!T24+Bawana_Spot!T24</f>
        <v>165.86380978691221</v>
      </c>
      <c r="P24" s="197">
        <f t="shared" si="4"/>
        <v>-0.12380978691220434</v>
      </c>
      <c r="Q24" s="197">
        <f t="shared" si="5"/>
        <v>-0.41999999999989868</v>
      </c>
    </row>
    <row r="25" spans="1:17">
      <c r="A25" s="33" t="s">
        <v>67</v>
      </c>
      <c r="B25" s="196">
        <f>PPCL_NG!I25+PPCL_Spot!I25+GT_NG!I25+GT_Spot!I25+Bawana_NG!I25+Bawana_RLNG!I25+Bawana_Spot!I25</f>
        <v>330.97</v>
      </c>
      <c r="C25" s="196">
        <f>PPCL_NG!P25+PPCL_Spot!P25+GT_NG!P25+GT_Spot!P25+Bawana_NG!P25+Bawana_RLNG!P25+Bawana_Spot!P25</f>
        <v>331.14190510143681</v>
      </c>
      <c r="D25" s="197">
        <f t="shared" si="0"/>
        <v>-0.17190510143677784</v>
      </c>
      <c r="E25" s="196">
        <f>PPCL_NG!J25+PPCL_Spot!J25+GT_NG!J25+GT_Spot!J25+Bawana_NG!J25+Bawana_RLNG!J25+Bawana_Spot!J25</f>
        <v>122.6</v>
      </c>
      <c r="F25" s="196">
        <f>PPCL_NG!Q25+PPCL_Spot!Q25+GT_NG!Q25+GT_Spot!Q25+Bawana_NG!Q25+Bawana_RLNG!Q25+Bawana_Spot!Q25</f>
        <v>122.69903435779415</v>
      </c>
      <c r="G25" s="197">
        <f t="shared" si="1"/>
        <v>-9.9034357794153038E-2</v>
      </c>
      <c r="H25" s="196">
        <f>PPCL_NG!K25+PPCL_Spot!K25+GT_NG!K25+GT_Spot!K25+Bawana_NG!K25+Bawana_RLNG!K25+Bawana_Spot!K25</f>
        <v>23.47</v>
      </c>
      <c r="I25" s="196">
        <f>PPCL_NG!R25+PPCL_Spot!R25+GT_NG!R25+GT_Spot!R25+Bawana_NG!R25+Bawana_RLNG!R25+Bawana_Spot!R25</f>
        <v>23.46978732702112</v>
      </c>
      <c r="J25" s="197">
        <f t="shared" si="2"/>
        <v>2.1267297887916925E-4</v>
      </c>
      <c r="K25" s="196">
        <f>PPCL_NG!L25+PPCL_Spot!L25+GT_NG!L25+GT_Spot!L25+Bawana_NG!L25+Bawana_RLNG!L25+Bawana_Spot!L25</f>
        <v>108.99000000000001</v>
      </c>
      <c r="L25" s="196">
        <f>PPCL_NG!S25+PPCL_Spot!S25+GT_NG!S25+GT_Spot!S25+Bawana_NG!S25+Bawana_RLNG!S25+Bawana_Spot!S25</f>
        <v>109.01546342683565</v>
      </c>
      <c r="M25" s="197">
        <f t="shared" si="3"/>
        <v>-2.5463426835642622E-2</v>
      </c>
      <c r="N25" s="196">
        <f>PPCL_NG!M25+PPCL_Spot!M25+GT_NG!M25+GT_Spot!M25+Bawana_NG!M25+Bawana_RLNG!M25+Bawana_Spot!M25</f>
        <v>165.74</v>
      </c>
      <c r="O25" s="196">
        <f>PPCL_NG!T25+PPCL_Spot!T25+GT_NG!T25+GT_Spot!T25+Bawana_NG!T25+Bawana_RLNG!T25+Bawana_Spot!T25</f>
        <v>165.86380978691221</v>
      </c>
      <c r="P25" s="197">
        <f t="shared" si="4"/>
        <v>-0.12380978691220434</v>
      </c>
      <c r="Q25" s="197">
        <f t="shared" si="5"/>
        <v>-0.41999999999989868</v>
      </c>
    </row>
    <row r="26" spans="1:17">
      <c r="A26" s="33" t="s">
        <v>68</v>
      </c>
      <c r="B26" s="196">
        <f>PPCL_NG!I26+PPCL_Spot!I26+GT_NG!I26+GT_Spot!I26+Bawana_NG!I26+Bawana_RLNG!I26+Bawana_Spot!I26</f>
        <v>330.97</v>
      </c>
      <c r="C26" s="196">
        <f>PPCL_NG!P26+PPCL_Spot!P26+GT_NG!P26+GT_Spot!P26+Bawana_NG!P26+Bawana_RLNG!P26+Bawana_Spot!P26</f>
        <v>331.14190510143681</v>
      </c>
      <c r="D26" s="197">
        <f t="shared" si="0"/>
        <v>-0.17190510143677784</v>
      </c>
      <c r="E26" s="196">
        <f>PPCL_NG!J26+PPCL_Spot!J26+GT_NG!J26+GT_Spot!J26+Bawana_NG!J26+Bawana_RLNG!J26+Bawana_Spot!J26</f>
        <v>122.6</v>
      </c>
      <c r="F26" s="196">
        <f>PPCL_NG!Q26+PPCL_Spot!Q26+GT_NG!Q26+GT_Spot!Q26+Bawana_NG!Q26+Bawana_RLNG!Q26+Bawana_Spot!Q26</f>
        <v>122.69903435779415</v>
      </c>
      <c r="G26" s="197">
        <f t="shared" si="1"/>
        <v>-9.9034357794153038E-2</v>
      </c>
      <c r="H26" s="196">
        <f>PPCL_NG!K26+PPCL_Spot!K26+GT_NG!K26+GT_Spot!K26+Bawana_NG!K26+Bawana_RLNG!K26+Bawana_Spot!K26</f>
        <v>23.47</v>
      </c>
      <c r="I26" s="196">
        <f>PPCL_NG!R26+PPCL_Spot!R26+GT_NG!R26+GT_Spot!R26+Bawana_NG!R26+Bawana_RLNG!R26+Bawana_Spot!R26</f>
        <v>23.46978732702112</v>
      </c>
      <c r="J26" s="197">
        <f t="shared" si="2"/>
        <v>2.1267297887916925E-4</v>
      </c>
      <c r="K26" s="196">
        <f>PPCL_NG!L26+PPCL_Spot!L26+GT_NG!L26+GT_Spot!L26+Bawana_NG!L26+Bawana_RLNG!L26+Bawana_Spot!L26</f>
        <v>108.99000000000001</v>
      </c>
      <c r="L26" s="196">
        <f>PPCL_NG!S26+PPCL_Spot!S26+GT_NG!S26+GT_Spot!S26+Bawana_NG!S26+Bawana_RLNG!S26+Bawana_Spot!S26</f>
        <v>109.01546342683565</v>
      </c>
      <c r="M26" s="197">
        <f t="shared" si="3"/>
        <v>-2.5463426835642622E-2</v>
      </c>
      <c r="N26" s="196">
        <f>PPCL_NG!M26+PPCL_Spot!M26+GT_NG!M26+GT_Spot!M26+Bawana_NG!M26+Bawana_RLNG!M26+Bawana_Spot!M26</f>
        <v>165.74</v>
      </c>
      <c r="O26" s="196">
        <f>PPCL_NG!T26+PPCL_Spot!T26+GT_NG!T26+GT_Spot!T26+Bawana_NG!T26+Bawana_RLNG!T26+Bawana_Spot!T26</f>
        <v>165.86380978691221</v>
      </c>
      <c r="P26" s="197">
        <f t="shared" si="4"/>
        <v>-0.12380978691220434</v>
      </c>
      <c r="Q26" s="197">
        <f t="shared" si="5"/>
        <v>-0.41999999999989868</v>
      </c>
    </row>
    <row r="27" spans="1:17">
      <c r="A27" s="33" t="s">
        <v>69</v>
      </c>
      <c r="B27" s="196">
        <f>PPCL_NG!I27+PPCL_Spot!I27+GT_NG!I27+GT_Spot!I27+Bawana_NG!I27+Bawana_RLNG!I27+Bawana_Spot!I27</f>
        <v>330.97</v>
      </c>
      <c r="C27" s="196">
        <f>PPCL_NG!P27+PPCL_Spot!P27+GT_NG!P27+GT_Spot!P27+Bawana_NG!P27+Bawana_RLNG!P27+Bawana_Spot!P27</f>
        <v>331.14190510143681</v>
      </c>
      <c r="D27" s="197">
        <f t="shared" si="0"/>
        <v>-0.17190510143677784</v>
      </c>
      <c r="E27" s="196">
        <f>PPCL_NG!J27+PPCL_Spot!J27+GT_NG!J27+GT_Spot!J27+Bawana_NG!J27+Bawana_RLNG!J27+Bawana_Spot!J27</f>
        <v>122.6</v>
      </c>
      <c r="F27" s="196">
        <f>PPCL_NG!Q27+PPCL_Spot!Q27+GT_NG!Q27+GT_Spot!Q27+Bawana_NG!Q27+Bawana_RLNG!Q27+Bawana_Spot!Q27</f>
        <v>122.69903435779415</v>
      </c>
      <c r="G27" s="197">
        <f t="shared" si="1"/>
        <v>-9.9034357794153038E-2</v>
      </c>
      <c r="H27" s="196">
        <f>PPCL_NG!K27+PPCL_Spot!K27+GT_NG!K27+GT_Spot!K27+Bawana_NG!K27+Bawana_RLNG!K27+Bawana_Spot!K27</f>
        <v>23.47</v>
      </c>
      <c r="I27" s="196">
        <f>PPCL_NG!R27+PPCL_Spot!R27+GT_NG!R27+GT_Spot!R27+Bawana_NG!R27+Bawana_RLNG!R27+Bawana_Spot!R27</f>
        <v>23.46978732702112</v>
      </c>
      <c r="J27" s="197">
        <f t="shared" si="2"/>
        <v>2.1267297887916925E-4</v>
      </c>
      <c r="K27" s="196">
        <f>PPCL_NG!L27+PPCL_Spot!L27+GT_NG!L27+GT_Spot!L27+Bawana_NG!L27+Bawana_RLNG!L27+Bawana_Spot!L27</f>
        <v>108.99000000000001</v>
      </c>
      <c r="L27" s="196">
        <f>PPCL_NG!S27+PPCL_Spot!S27+GT_NG!S27+GT_Spot!S27+Bawana_NG!S27+Bawana_RLNG!S27+Bawana_Spot!S27</f>
        <v>109.01546342683565</v>
      </c>
      <c r="M27" s="197">
        <f t="shared" si="3"/>
        <v>-2.5463426835642622E-2</v>
      </c>
      <c r="N27" s="196">
        <f>PPCL_NG!M27+PPCL_Spot!M27+GT_NG!M27+GT_Spot!M27+Bawana_NG!M27+Bawana_RLNG!M27+Bawana_Spot!M27</f>
        <v>165.74</v>
      </c>
      <c r="O27" s="196">
        <f>PPCL_NG!T27+PPCL_Spot!T27+GT_NG!T27+GT_Spot!T27+Bawana_NG!T27+Bawana_RLNG!T27+Bawana_Spot!T27</f>
        <v>165.86380978691221</v>
      </c>
      <c r="P27" s="197">
        <f t="shared" si="4"/>
        <v>-0.12380978691220434</v>
      </c>
      <c r="Q27" s="197">
        <f t="shared" si="5"/>
        <v>-0.41999999999989868</v>
      </c>
    </row>
    <row r="28" spans="1:17">
      <c r="A28" s="33" t="s">
        <v>70</v>
      </c>
      <c r="B28" s="196">
        <f>PPCL_NG!I28+PPCL_Spot!I28+GT_NG!I28+GT_Spot!I28+Bawana_NG!I28+Bawana_RLNG!I28+Bawana_Spot!I28</f>
        <v>330.97</v>
      </c>
      <c r="C28" s="196">
        <f>PPCL_NG!P28+PPCL_Spot!P28+GT_NG!P28+GT_Spot!P28+Bawana_NG!P28+Bawana_RLNG!P28+Bawana_Spot!P28</f>
        <v>331.14190510143681</v>
      </c>
      <c r="D28" s="197">
        <f t="shared" si="0"/>
        <v>-0.17190510143677784</v>
      </c>
      <c r="E28" s="196">
        <f>PPCL_NG!J28+PPCL_Spot!J28+GT_NG!J28+GT_Spot!J28+Bawana_NG!J28+Bawana_RLNG!J28+Bawana_Spot!J28</f>
        <v>122.6</v>
      </c>
      <c r="F28" s="196">
        <f>PPCL_NG!Q28+PPCL_Spot!Q28+GT_NG!Q28+GT_Spot!Q28+Bawana_NG!Q28+Bawana_RLNG!Q28+Bawana_Spot!Q28</f>
        <v>122.69903435779415</v>
      </c>
      <c r="G28" s="197">
        <f t="shared" si="1"/>
        <v>-9.9034357794153038E-2</v>
      </c>
      <c r="H28" s="196">
        <f>PPCL_NG!K28+PPCL_Spot!K28+GT_NG!K28+GT_Spot!K28+Bawana_NG!K28+Bawana_RLNG!K28+Bawana_Spot!K28</f>
        <v>23.47</v>
      </c>
      <c r="I28" s="196">
        <f>PPCL_NG!R28+PPCL_Spot!R28+GT_NG!R28+GT_Spot!R28+Bawana_NG!R28+Bawana_RLNG!R28+Bawana_Spot!R28</f>
        <v>23.46978732702112</v>
      </c>
      <c r="J28" s="197">
        <f t="shared" si="2"/>
        <v>2.1267297887916925E-4</v>
      </c>
      <c r="K28" s="196">
        <f>PPCL_NG!L28+PPCL_Spot!L28+GT_NG!L28+GT_Spot!L28+Bawana_NG!L28+Bawana_RLNG!L28+Bawana_Spot!L28</f>
        <v>108.99000000000001</v>
      </c>
      <c r="L28" s="196">
        <f>PPCL_NG!S28+PPCL_Spot!S28+GT_NG!S28+GT_Spot!S28+Bawana_NG!S28+Bawana_RLNG!S28+Bawana_Spot!S28</f>
        <v>109.01546342683565</v>
      </c>
      <c r="M28" s="197">
        <f t="shared" si="3"/>
        <v>-2.5463426835642622E-2</v>
      </c>
      <c r="N28" s="196">
        <f>PPCL_NG!M28+PPCL_Spot!M28+GT_NG!M28+GT_Spot!M28+Bawana_NG!M28+Bawana_RLNG!M28+Bawana_Spot!M28</f>
        <v>165.74</v>
      </c>
      <c r="O28" s="196">
        <f>PPCL_NG!T28+PPCL_Spot!T28+GT_NG!T28+GT_Spot!T28+Bawana_NG!T28+Bawana_RLNG!T28+Bawana_Spot!T28</f>
        <v>165.86380978691221</v>
      </c>
      <c r="P28" s="197">
        <f t="shared" si="4"/>
        <v>-0.12380978691220434</v>
      </c>
      <c r="Q28" s="197">
        <f t="shared" si="5"/>
        <v>-0.41999999999989868</v>
      </c>
    </row>
    <row r="29" spans="1:17">
      <c r="A29" s="33" t="s">
        <v>71</v>
      </c>
      <c r="B29" s="196">
        <f>PPCL_NG!I29+PPCL_Spot!I29+GT_NG!I29+GT_Spot!I29+Bawana_NG!I29+Bawana_RLNG!I29+Bawana_Spot!I29</f>
        <v>330.97</v>
      </c>
      <c r="C29" s="196">
        <f>PPCL_NG!P29+PPCL_Spot!P29+GT_NG!P29+GT_Spot!P29+Bawana_NG!P29+Bawana_RLNG!P29+Bawana_Spot!P29</f>
        <v>331.14190510143681</v>
      </c>
      <c r="D29" s="197">
        <f t="shared" si="0"/>
        <v>-0.17190510143677784</v>
      </c>
      <c r="E29" s="196">
        <f>PPCL_NG!J29+PPCL_Spot!J29+GT_NG!J29+GT_Spot!J29+Bawana_NG!J29+Bawana_RLNG!J29+Bawana_Spot!J29</f>
        <v>122.6</v>
      </c>
      <c r="F29" s="196">
        <f>PPCL_NG!Q29+PPCL_Spot!Q29+GT_NG!Q29+GT_Spot!Q29+Bawana_NG!Q29+Bawana_RLNG!Q29+Bawana_Spot!Q29</f>
        <v>122.69903435779415</v>
      </c>
      <c r="G29" s="197">
        <f t="shared" si="1"/>
        <v>-9.9034357794153038E-2</v>
      </c>
      <c r="H29" s="196">
        <f>PPCL_NG!K29+PPCL_Spot!K29+GT_NG!K29+GT_Spot!K29+Bawana_NG!K29+Bawana_RLNG!K29+Bawana_Spot!K29</f>
        <v>23.47</v>
      </c>
      <c r="I29" s="196">
        <f>PPCL_NG!R29+PPCL_Spot!R29+GT_NG!R29+GT_Spot!R29+Bawana_NG!R29+Bawana_RLNG!R29+Bawana_Spot!R29</f>
        <v>23.46978732702112</v>
      </c>
      <c r="J29" s="197">
        <f t="shared" si="2"/>
        <v>2.1267297887916925E-4</v>
      </c>
      <c r="K29" s="196">
        <f>PPCL_NG!L29+PPCL_Spot!L29+GT_NG!L29+GT_Spot!L29+Bawana_NG!L29+Bawana_RLNG!L29+Bawana_Spot!L29</f>
        <v>108.99000000000001</v>
      </c>
      <c r="L29" s="196">
        <f>PPCL_NG!S29+PPCL_Spot!S29+GT_NG!S29+GT_Spot!S29+Bawana_NG!S29+Bawana_RLNG!S29+Bawana_Spot!S29</f>
        <v>109.01546342683565</v>
      </c>
      <c r="M29" s="197">
        <f t="shared" si="3"/>
        <v>-2.5463426835642622E-2</v>
      </c>
      <c r="N29" s="196">
        <f>PPCL_NG!M29+PPCL_Spot!M29+GT_NG!M29+GT_Spot!M29+Bawana_NG!M29+Bawana_RLNG!M29+Bawana_Spot!M29</f>
        <v>165.74</v>
      </c>
      <c r="O29" s="196">
        <f>PPCL_NG!T29+PPCL_Spot!T29+GT_NG!T29+GT_Spot!T29+Bawana_NG!T29+Bawana_RLNG!T29+Bawana_Spot!T29</f>
        <v>165.86380978691221</v>
      </c>
      <c r="P29" s="197">
        <f t="shared" si="4"/>
        <v>-0.12380978691220434</v>
      </c>
      <c r="Q29" s="197">
        <f t="shared" si="5"/>
        <v>-0.41999999999989868</v>
      </c>
    </row>
    <row r="30" spans="1:17">
      <c r="A30" s="33" t="s">
        <v>72</v>
      </c>
      <c r="B30" s="196">
        <f>PPCL_NG!I30+PPCL_Spot!I30+GT_NG!I30+GT_Spot!I30+Bawana_NG!I30+Bawana_RLNG!I30+Bawana_Spot!I30</f>
        <v>330.97</v>
      </c>
      <c r="C30" s="196">
        <f>PPCL_NG!P30+PPCL_Spot!P30+GT_NG!P30+GT_Spot!P30+Bawana_NG!P30+Bawana_RLNG!P30+Bawana_Spot!P30</f>
        <v>331.14190510143681</v>
      </c>
      <c r="D30" s="197">
        <f t="shared" si="0"/>
        <v>-0.17190510143677784</v>
      </c>
      <c r="E30" s="196">
        <f>PPCL_NG!J30+PPCL_Spot!J30+GT_NG!J30+GT_Spot!J30+Bawana_NG!J30+Bawana_RLNG!J30+Bawana_Spot!J30</f>
        <v>122.6</v>
      </c>
      <c r="F30" s="196">
        <f>PPCL_NG!Q30+PPCL_Spot!Q30+GT_NG!Q30+GT_Spot!Q30+Bawana_NG!Q30+Bawana_RLNG!Q30+Bawana_Spot!Q30</f>
        <v>122.69903435779415</v>
      </c>
      <c r="G30" s="197">
        <f t="shared" si="1"/>
        <v>-9.9034357794153038E-2</v>
      </c>
      <c r="H30" s="196">
        <f>PPCL_NG!K30+PPCL_Spot!K30+GT_NG!K30+GT_Spot!K30+Bawana_NG!K30+Bawana_RLNG!K30+Bawana_Spot!K30</f>
        <v>23.47</v>
      </c>
      <c r="I30" s="196">
        <f>PPCL_NG!R30+PPCL_Spot!R30+GT_NG!R30+GT_Spot!R30+Bawana_NG!R30+Bawana_RLNG!R30+Bawana_Spot!R30</f>
        <v>23.46978732702112</v>
      </c>
      <c r="J30" s="197">
        <f t="shared" si="2"/>
        <v>2.1267297887916925E-4</v>
      </c>
      <c r="K30" s="196">
        <f>PPCL_NG!L30+PPCL_Spot!L30+GT_NG!L30+GT_Spot!L30+Bawana_NG!L30+Bawana_RLNG!L30+Bawana_Spot!L30</f>
        <v>108.99000000000001</v>
      </c>
      <c r="L30" s="196">
        <f>PPCL_NG!S30+PPCL_Spot!S30+GT_NG!S30+GT_Spot!S30+Bawana_NG!S30+Bawana_RLNG!S30+Bawana_Spot!S30</f>
        <v>109.01546342683565</v>
      </c>
      <c r="M30" s="197">
        <f t="shared" si="3"/>
        <v>-2.5463426835642622E-2</v>
      </c>
      <c r="N30" s="196">
        <f>PPCL_NG!M30+PPCL_Spot!M30+GT_NG!M30+GT_Spot!M30+Bawana_NG!M30+Bawana_RLNG!M30+Bawana_Spot!M30</f>
        <v>165.74</v>
      </c>
      <c r="O30" s="196">
        <f>PPCL_NG!T30+PPCL_Spot!T30+GT_NG!T30+GT_Spot!T30+Bawana_NG!T30+Bawana_RLNG!T30+Bawana_Spot!T30</f>
        <v>165.86380978691221</v>
      </c>
      <c r="P30" s="197">
        <f t="shared" si="4"/>
        <v>-0.12380978691220434</v>
      </c>
      <c r="Q30" s="197">
        <f t="shared" si="5"/>
        <v>-0.41999999999989868</v>
      </c>
    </row>
    <row r="31" spans="1:17">
      <c r="A31" s="33" t="s">
        <v>73</v>
      </c>
      <c r="B31" s="196">
        <f>PPCL_NG!I31+PPCL_Spot!I31+GT_NG!I31+GT_Spot!I31+Bawana_NG!I31+Bawana_RLNG!I31+Bawana_Spot!I31</f>
        <v>330.97</v>
      </c>
      <c r="C31" s="196">
        <f>PPCL_NG!P31+PPCL_Spot!P31+GT_NG!P31+GT_Spot!P31+Bawana_NG!P31+Bawana_RLNG!P31+Bawana_Spot!P31</f>
        <v>331.14680714076678</v>
      </c>
      <c r="D31" s="197">
        <f t="shared" si="0"/>
        <v>-0.17680714076675486</v>
      </c>
      <c r="E31" s="196">
        <f>PPCL_NG!J31+PPCL_Spot!J31+GT_NG!J31+GT_Spot!J31+Bawana_NG!J31+Bawana_RLNG!J31+Bawana_Spot!J31</f>
        <v>122.6</v>
      </c>
      <c r="F31" s="196">
        <f>PPCL_NG!Q31+PPCL_Spot!Q31+GT_NG!Q31+GT_Spot!Q31+Bawana_NG!Q31+Bawana_RLNG!Q31+Bawana_Spot!Q31</f>
        <v>122.70067310506292</v>
      </c>
      <c r="G31" s="197">
        <f t="shared" si="1"/>
        <v>-0.10067310506292415</v>
      </c>
      <c r="H31" s="196">
        <f>PPCL_NG!K31+PPCL_Spot!K31+GT_NG!K31+GT_Spot!K31+Bawana_NG!K31+Bawana_RLNG!K31+Bawana_Spot!K31</f>
        <v>23.47</v>
      </c>
      <c r="I31" s="196">
        <f>PPCL_NG!R31+PPCL_Spot!R31+GT_NG!R31+GT_Spot!R31+Bawana_NG!R31+Bawana_RLNG!R31+Bawana_Spot!R31</f>
        <v>23.47</v>
      </c>
      <c r="J31" s="197">
        <f t="shared" si="2"/>
        <v>0</v>
      </c>
      <c r="K31" s="196">
        <f>PPCL_NG!L31+PPCL_Spot!L31+GT_NG!L31+GT_Spot!L31+Bawana_NG!L31+Bawana_RLNG!L31+Bawana_Spot!L31</f>
        <v>108.99000000000001</v>
      </c>
      <c r="L31" s="196">
        <f>PPCL_NG!S31+PPCL_Spot!S31+GT_NG!S31+GT_Spot!S31+Bawana_NG!S31+Bawana_RLNG!S31+Bawana_Spot!S31</f>
        <v>109.01617500731635</v>
      </c>
      <c r="M31" s="197">
        <f t="shared" si="3"/>
        <v>-2.6175007316339816E-2</v>
      </c>
      <c r="N31" s="196">
        <f>PPCL_NG!M31+PPCL_Spot!M31+GT_NG!M31+GT_Spot!M31+Bawana_NG!M31+Bawana_RLNG!M31+Bawana_Spot!M31</f>
        <v>165.74</v>
      </c>
      <c r="O31" s="196">
        <f>PPCL_NG!T31+PPCL_Spot!T31+GT_NG!T31+GT_Spot!T31+Bawana_NG!T31+Bawana_RLNG!T31+Bawana_Spot!T31</f>
        <v>165.86634474685397</v>
      </c>
      <c r="P31" s="197">
        <f t="shared" si="4"/>
        <v>-0.12634474685395958</v>
      </c>
      <c r="Q31" s="197">
        <f t="shared" si="5"/>
        <v>-0.4299999999999784</v>
      </c>
    </row>
    <row r="32" spans="1:17">
      <c r="A32" s="33" t="s">
        <v>74</v>
      </c>
      <c r="B32" s="196">
        <f>PPCL_NG!I32+PPCL_Spot!I32+GT_NG!I32+GT_Spot!I32+Bawana_NG!I32+Bawana_RLNG!I32+Bawana_Spot!I32</f>
        <v>330.97</v>
      </c>
      <c r="C32" s="196">
        <f>PPCL_NG!P32+PPCL_Spot!P32+GT_NG!P32+GT_Spot!P32+Bawana_NG!P32+Bawana_RLNG!P32+Bawana_Spot!P32</f>
        <v>331.14680714076678</v>
      </c>
      <c r="D32" s="197">
        <f t="shared" si="0"/>
        <v>-0.17680714076675486</v>
      </c>
      <c r="E32" s="196">
        <f>PPCL_NG!J32+PPCL_Spot!J32+GT_NG!J32+GT_Spot!J32+Bawana_NG!J32+Bawana_RLNG!J32+Bawana_Spot!J32</f>
        <v>122.6</v>
      </c>
      <c r="F32" s="196">
        <f>PPCL_NG!Q32+PPCL_Spot!Q32+GT_NG!Q32+GT_Spot!Q32+Bawana_NG!Q32+Bawana_RLNG!Q32+Bawana_Spot!Q32</f>
        <v>122.70067310506292</v>
      </c>
      <c r="G32" s="197">
        <f t="shared" si="1"/>
        <v>-0.10067310506292415</v>
      </c>
      <c r="H32" s="196">
        <f>PPCL_NG!K32+PPCL_Spot!K32+GT_NG!K32+GT_Spot!K32+Bawana_NG!K32+Bawana_RLNG!K32+Bawana_Spot!K32</f>
        <v>23.47</v>
      </c>
      <c r="I32" s="196">
        <f>PPCL_NG!R32+PPCL_Spot!R32+GT_NG!R32+GT_Spot!R32+Bawana_NG!R32+Bawana_RLNG!R32+Bawana_Spot!R32</f>
        <v>23.47</v>
      </c>
      <c r="J32" s="197">
        <f t="shared" si="2"/>
        <v>0</v>
      </c>
      <c r="K32" s="196">
        <f>PPCL_NG!L32+PPCL_Spot!L32+GT_NG!L32+GT_Spot!L32+Bawana_NG!L32+Bawana_RLNG!L32+Bawana_Spot!L32</f>
        <v>108.99000000000001</v>
      </c>
      <c r="L32" s="196">
        <f>PPCL_NG!S32+PPCL_Spot!S32+GT_NG!S32+GT_Spot!S32+Bawana_NG!S32+Bawana_RLNG!S32+Bawana_Spot!S32</f>
        <v>109.01617500731635</v>
      </c>
      <c r="M32" s="197">
        <f t="shared" si="3"/>
        <v>-2.6175007316339816E-2</v>
      </c>
      <c r="N32" s="196">
        <f>PPCL_NG!M32+PPCL_Spot!M32+GT_NG!M32+GT_Spot!M32+Bawana_NG!M32+Bawana_RLNG!M32+Bawana_Spot!M32</f>
        <v>165.74</v>
      </c>
      <c r="O32" s="196">
        <f>PPCL_NG!T32+PPCL_Spot!T32+GT_NG!T32+GT_Spot!T32+Bawana_NG!T32+Bawana_RLNG!T32+Bawana_Spot!T32</f>
        <v>165.86634474685397</v>
      </c>
      <c r="P32" s="197">
        <f t="shared" si="4"/>
        <v>-0.12634474685395958</v>
      </c>
      <c r="Q32" s="197">
        <f t="shared" si="5"/>
        <v>-0.4299999999999784</v>
      </c>
    </row>
    <row r="33" spans="1:17">
      <c r="A33" s="33" t="s">
        <v>75</v>
      </c>
      <c r="B33" s="196">
        <f>PPCL_NG!I33+PPCL_Spot!I33+GT_NG!I33+GT_Spot!I33+Bawana_NG!I33+Bawana_RLNG!I33+Bawana_Spot!I33</f>
        <v>330.97</v>
      </c>
      <c r="C33" s="196">
        <f>PPCL_NG!P33+PPCL_Spot!P33+GT_NG!P33+GT_Spot!P33+Bawana_NG!P33+Bawana_RLNG!P33+Bawana_Spot!P33</f>
        <v>331.14680714076678</v>
      </c>
      <c r="D33" s="197">
        <f t="shared" si="0"/>
        <v>-0.17680714076675486</v>
      </c>
      <c r="E33" s="196">
        <f>PPCL_NG!J33+PPCL_Spot!J33+GT_NG!J33+GT_Spot!J33+Bawana_NG!J33+Bawana_RLNG!J33+Bawana_Spot!J33</f>
        <v>122.6</v>
      </c>
      <c r="F33" s="196">
        <f>PPCL_NG!Q33+PPCL_Spot!Q33+GT_NG!Q33+GT_Spot!Q33+Bawana_NG!Q33+Bawana_RLNG!Q33+Bawana_Spot!Q33</f>
        <v>122.70067310506292</v>
      </c>
      <c r="G33" s="197">
        <f t="shared" si="1"/>
        <v>-0.10067310506292415</v>
      </c>
      <c r="H33" s="196">
        <f>PPCL_NG!K33+PPCL_Spot!K33+GT_NG!K33+GT_Spot!K33+Bawana_NG!K33+Bawana_RLNG!K33+Bawana_Spot!K33</f>
        <v>23.47</v>
      </c>
      <c r="I33" s="196">
        <f>PPCL_NG!R33+PPCL_Spot!R33+GT_NG!R33+GT_Spot!R33+Bawana_NG!R33+Bawana_RLNG!R33+Bawana_Spot!R33</f>
        <v>23.47</v>
      </c>
      <c r="J33" s="197">
        <f t="shared" si="2"/>
        <v>0</v>
      </c>
      <c r="K33" s="196">
        <f>PPCL_NG!L33+PPCL_Spot!L33+GT_NG!L33+GT_Spot!L33+Bawana_NG!L33+Bawana_RLNG!L33+Bawana_Spot!L33</f>
        <v>108.99000000000001</v>
      </c>
      <c r="L33" s="196">
        <f>PPCL_NG!S33+PPCL_Spot!S33+GT_NG!S33+GT_Spot!S33+Bawana_NG!S33+Bawana_RLNG!S33+Bawana_Spot!S33</f>
        <v>109.01617500731635</v>
      </c>
      <c r="M33" s="197">
        <f t="shared" si="3"/>
        <v>-2.6175007316339816E-2</v>
      </c>
      <c r="N33" s="196">
        <f>PPCL_NG!M33+PPCL_Spot!M33+GT_NG!M33+GT_Spot!M33+Bawana_NG!M33+Bawana_RLNG!M33+Bawana_Spot!M33</f>
        <v>165.74</v>
      </c>
      <c r="O33" s="196">
        <f>PPCL_NG!T33+PPCL_Spot!T33+GT_NG!T33+GT_Spot!T33+Bawana_NG!T33+Bawana_RLNG!T33+Bawana_Spot!T33</f>
        <v>165.86634474685397</v>
      </c>
      <c r="P33" s="197">
        <f t="shared" si="4"/>
        <v>-0.12634474685395958</v>
      </c>
      <c r="Q33" s="197">
        <f t="shared" si="5"/>
        <v>-0.4299999999999784</v>
      </c>
    </row>
    <row r="34" spans="1:17">
      <c r="A34" s="33" t="s">
        <v>76</v>
      </c>
      <c r="B34" s="196">
        <f>PPCL_NG!I34+PPCL_Spot!I34+GT_NG!I34+GT_Spot!I34+Bawana_NG!I34+Bawana_RLNG!I34+Bawana_Spot!I34</f>
        <v>330.97</v>
      </c>
      <c r="C34" s="196">
        <f>PPCL_NG!P34+PPCL_Spot!P34+GT_NG!P34+GT_Spot!P34+Bawana_NG!P34+Bawana_RLNG!P34+Bawana_Spot!P34</f>
        <v>331.14680714076678</v>
      </c>
      <c r="D34" s="197">
        <f t="shared" si="0"/>
        <v>-0.17680714076675486</v>
      </c>
      <c r="E34" s="196">
        <f>PPCL_NG!J34+PPCL_Spot!J34+GT_NG!J34+GT_Spot!J34+Bawana_NG!J34+Bawana_RLNG!J34+Bawana_Spot!J34</f>
        <v>122.6</v>
      </c>
      <c r="F34" s="196">
        <f>PPCL_NG!Q34+PPCL_Spot!Q34+GT_NG!Q34+GT_Spot!Q34+Bawana_NG!Q34+Bawana_RLNG!Q34+Bawana_Spot!Q34</f>
        <v>122.70067310506292</v>
      </c>
      <c r="G34" s="197">
        <f t="shared" si="1"/>
        <v>-0.10067310506292415</v>
      </c>
      <c r="H34" s="196">
        <f>PPCL_NG!K34+PPCL_Spot!K34+GT_NG!K34+GT_Spot!K34+Bawana_NG!K34+Bawana_RLNG!K34+Bawana_Spot!K34</f>
        <v>23.47</v>
      </c>
      <c r="I34" s="196">
        <f>PPCL_NG!R34+PPCL_Spot!R34+GT_NG!R34+GT_Spot!R34+Bawana_NG!R34+Bawana_RLNG!R34+Bawana_Spot!R34</f>
        <v>23.47</v>
      </c>
      <c r="J34" s="197">
        <f t="shared" si="2"/>
        <v>0</v>
      </c>
      <c r="K34" s="196">
        <f>PPCL_NG!L34+PPCL_Spot!L34+GT_NG!L34+GT_Spot!L34+Bawana_NG!L34+Bawana_RLNG!L34+Bawana_Spot!L34</f>
        <v>108.99000000000001</v>
      </c>
      <c r="L34" s="196">
        <f>PPCL_NG!S34+PPCL_Spot!S34+GT_NG!S34+GT_Spot!S34+Bawana_NG!S34+Bawana_RLNG!S34+Bawana_Spot!S34</f>
        <v>109.01617500731635</v>
      </c>
      <c r="M34" s="197">
        <f t="shared" si="3"/>
        <v>-2.6175007316339816E-2</v>
      </c>
      <c r="N34" s="196">
        <f>PPCL_NG!M34+PPCL_Spot!M34+GT_NG!M34+GT_Spot!M34+Bawana_NG!M34+Bawana_RLNG!M34+Bawana_Spot!M34</f>
        <v>165.74</v>
      </c>
      <c r="O34" s="196">
        <f>PPCL_NG!T34+PPCL_Spot!T34+GT_NG!T34+GT_Spot!T34+Bawana_NG!T34+Bawana_RLNG!T34+Bawana_Spot!T34</f>
        <v>165.86634474685397</v>
      </c>
      <c r="P34" s="197">
        <f t="shared" si="4"/>
        <v>-0.12634474685395958</v>
      </c>
      <c r="Q34" s="197">
        <f t="shared" si="5"/>
        <v>-0.4299999999999784</v>
      </c>
    </row>
    <row r="35" spans="1:17">
      <c r="A35" s="33" t="s">
        <v>77</v>
      </c>
      <c r="B35" s="196">
        <f>PPCL_NG!I35+PPCL_Spot!I35+GT_NG!I35+GT_Spot!I35+Bawana_NG!I35+Bawana_RLNG!I35+Bawana_Spot!I35</f>
        <v>330.97</v>
      </c>
      <c r="C35" s="196">
        <f>PPCL_NG!P35+PPCL_Spot!P35+GT_NG!P35+GT_Spot!P35+Bawana_NG!P35+Bawana_RLNG!P35+Bawana_Spot!P35</f>
        <v>331.14680714076678</v>
      </c>
      <c r="D35" s="197">
        <f t="shared" si="0"/>
        <v>-0.17680714076675486</v>
      </c>
      <c r="E35" s="196">
        <f>PPCL_NG!J35+PPCL_Spot!J35+GT_NG!J35+GT_Spot!J35+Bawana_NG!J35+Bawana_RLNG!J35+Bawana_Spot!J35</f>
        <v>122.6</v>
      </c>
      <c r="F35" s="196">
        <f>PPCL_NG!Q35+PPCL_Spot!Q35+GT_NG!Q35+GT_Spot!Q35+Bawana_NG!Q35+Bawana_RLNG!Q35+Bawana_Spot!Q35</f>
        <v>122.70067310506292</v>
      </c>
      <c r="G35" s="197">
        <f t="shared" si="1"/>
        <v>-0.10067310506292415</v>
      </c>
      <c r="H35" s="196">
        <f>PPCL_NG!K35+PPCL_Spot!K35+GT_NG!K35+GT_Spot!K35+Bawana_NG!K35+Bawana_RLNG!K35+Bawana_Spot!K35</f>
        <v>23.47</v>
      </c>
      <c r="I35" s="196">
        <f>PPCL_NG!R35+PPCL_Spot!R35+GT_NG!R35+GT_Spot!R35+Bawana_NG!R35+Bawana_RLNG!R35+Bawana_Spot!R35</f>
        <v>23.47</v>
      </c>
      <c r="J35" s="197">
        <f t="shared" si="2"/>
        <v>0</v>
      </c>
      <c r="K35" s="196">
        <f>PPCL_NG!L35+PPCL_Spot!L35+GT_NG!L35+GT_Spot!L35+Bawana_NG!L35+Bawana_RLNG!L35+Bawana_Spot!L35</f>
        <v>108.99000000000001</v>
      </c>
      <c r="L35" s="196">
        <f>PPCL_NG!S35+PPCL_Spot!S35+GT_NG!S35+GT_Spot!S35+Bawana_NG!S35+Bawana_RLNG!S35+Bawana_Spot!S35</f>
        <v>109.01617500731635</v>
      </c>
      <c r="M35" s="197">
        <f t="shared" si="3"/>
        <v>-2.6175007316339816E-2</v>
      </c>
      <c r="N35" s="196">
        <f>PPCL_NG!M35+PPCL_Spot!M35+GT_NG!M35+GT_Spot!M35+Bawana_NG!M35+Bawana_RLNG!M35+Bawana_Spot!M35</f>
        <v>165.74</v>
      </c>
      <c r="O35" s="196">
        <f>PPCL_NG!T35+PPCL_Spot!T35+GT_NG!T35+GT_Spot!T35+Bawana_NG!T35+Bawana_RLNG!T35+Bawana_Spot!T35</f>
        <v>165.86634474685397</v>
      </c>
      <c r="P35" s="197">
        <f t="shared" si="4"/>
        <v>-0.12634474685395958</v>
      </c>
      <c r="Q35" s="197">
        <f t="shared" si="5"/>
        <v>-0.4299999999999784</v>
      </c>
    </row>
    <row r="36" spans="1:17">
      <c r="A36" s="33" t="s">
        <v>78</v>
      </c>
      <c r="B36" s="196">
        <f>PPCL_NG!I36+PPCL_Spot!I36+GT_NG!I36+GT_Spot!I36+Bawana_NG!I36+Bawana_RLNG!I36+Bawana_Spot!I36</f>
        <v>330.97</v>
      </c>
      <c r="C36" s="196">
        <f>PPCL_NG!P36+PPCL_Spot!P36+GT_NG!P36+GT_Spot!P36+Bawana_NG!P36+Bawana_RLNG!P36+Bawana_Spot!P36</f>
        <v>331.14680714076678</v>
      </c>
      <c r="D36" s="197">
        <f t="shared" si="0"/>
        <v>-0.17680714076675486</v>
      </c>
      <c r="E36" s="196">
        <f>PPCL_NG!J36+PPCL_Spot!J36+GT_NG!J36+GT_Spot!J36+Bawana_NG!J36+Bawana_RLNG!J36+Bawana_Spot!J36</f>
        <v>122.6</v>
      </c>
      <c r="F36" s="196">
        <f>PPCL_NG!Q36+PPCL_Spot!Q36+GT_NG!Q36+GT_Spot!Q36+Bawana_NG!Q36+Bawana_RLNG!Q36+Bawana_Spot!Q36</f>
        <v>122.70067310506292</v>
      </c>
      <c r="G36" s="197">
        <f t="shared" si="1"/>
        <v>-0.10067310506292415</v>
      </c>
      <c r="H36" s="196">
        <f>PPCL_NG!K36+PPCL_Spot!K36+GT_NG!K36+GT_Spot!K36+Bawana_NG!K36+Bawana_RLNG!K36+Bawana_Spot!K36</f>
        <v>23.47</v>
      </c>
      <c r="I36" s="196">
        <f>PPCL_NG!R36+PPCL_Spot!R36+GT_NG!R36+GT_Spot!R36+Bawana_NG!R36+Bawana_RLNG!R36+Bawana_Spot!R36</f>
        <v>23.47</v>
      </c>
      <c r="J36" s="197">
        <f t="shared" si="2"/>
        <v>0</v>
      </c>
      <c r="K36" s="196">
        <f>PPCL_NG!L36+PPCL_Spot!L36+GT_NG!L36+GT_Spot!L36+Bawana_NG!L36+Bawana_RLNG!L36+Bawana_Spot!L36</f>
        <v>108.99000000000001</v>
      </c>
      <c r="L36" s="196">
        <f>PPCL_NG!S36+PPCL_Spot!S36+GT_NG!S36+GT_Spot!S36+Bawana_NG!S36+Bawana_RLNG!S36+Bawana_Spot!S36</f>
        <v>109.01617500731635</v>
      </c>
      <c r="M36" s="197">
        <f t="shared" si="3"/>
        <v>-2.6175007316339816E-2</v>
      </c>
      <c r="N36" s="196">
        <f>PPCL_NG!M36+PPCL_Spot!M36+GT_NG!M36+GT_Spot!M36+Bawana_NG!M36+Bawana_RLNG!M36+Bawana_Spot!M36</f>
        <v>165.74</v>
      </c>
      <c r="O36" s="196">
        <f>PPCL_NG!T36+PPCL_Spot!T36+GT_NG!T36+GT_Spot!T36+Bawana_NG!T36+Bawana_RLNG!T36+Bawana_Spot!T36</f>
        <v>165.86634474685397</v>
      </c>
      <c r="P36" s="197">
        <f t="shared" si="4"/>
        <v>-0.12634474685395958</v>
      </c>
      <c r="Q36" s="197">
        <f t="shared" si="5"/>
        <v>-0.4299999999999784</v>
      </c>
    </row>
    <row r="37" spans="1:17">
      <c r="A37" s="33" t="s">
        <v>79</v>
      </c>
      <c r="B37" s="196">
        <f>PPCL_NG!I37+PPCL_Spot!I37+GT_NG!I37+GT_Spot!I37+Bawana_NG!I37+Bawana_RLNG!I37+Bawana_Spot!I37</f>
        <v>330.97</v>
      </c>
      <c r="C37" s="196">
        <f>PPCL_NG!P37+PPCL_Spot!P37+GT_NG!P37+GT_Spot!P37+Bawana_NG!P37+Bawana_RLNG!P37+Bawana_Spot!P37</f>
        <v>331.14680714076678</v>
      </c>
      <c r="D37" s="197">
        <f t="shared" si="0"/>
        <v>-0.17680714076675486</v>
      </c>
      <c r="E37" s="196">
        <f>PPCL_NG!J37+PPCL_Spot!J37+GT_NG!J37+GT_Spot!J37+Bawana_NG!J37+Bawana_RLNG!J37+Bawana_Spot!J37</f>
        <v>122.6</v>
      </c>
      <c r="F37" s="196">
        <f>PPCL_NG!Q37+PPCL_Spot!Q37+GT_NG!Q37+GT_Spot!Q37+Bawana_NG!Q37+Bawana_RLNG!Q37+Bawana_Spot!Q37</f>
        <v>122.70067310506292</v>
      </c>
      <c r="G37" s="197">
        <f t="shared" si="1"/>
        <v>-0.10067310506292415</v>
      </c>
      <c r="H37" s="196">
        <f>PPCL_NG!K37+PPCL_Spot!K37+GT_NG!K37+GT_Spot!K37+Bawana_NG!K37+Bawana_RLNG!K37+Bawana_Spot!K37</f>
        <v>23.47</v>
      </c>
      <c r="I37" s="196">
        <f>PPCL_NG!R37+PPCL_Spot!R37+GT_NG!R37+GT_Spot!R37+Bawana_NG!R37+Bawana_RLNG!R37+Bawana_Spot!R37</f>
        <v>23.47</v>
      </c>
      <c r="J37" s="197">
        <f t="shared" si="2"/>
        <v>0</v>
      </c>
      <c r="K37" s="196">
        <f>PPCL_NG!L37+PPCL_Spot!L37+GT_NG!L37+GT_Spot!L37+Bawana_NG!L37+Bawana_RLNG!L37+Bawana_Spot!L37</f>
        <v>108.99000000000001</v>
      </c>
      <c r="L37" s="196">
        <f>PPCL_NG!S37+PPCL_Spot!S37+GT_NG!S37+GT_Spot!S37+Bawana_NG!S37+Bawana_RLNG!S37+Bawana_Spot!S37</f>
        <v>109.01617500731635</v>
      </c>
      <c r="M37" s="197">
        <f t="shared" si="3"/>
        <v>-2.6175007316339816E-2</v>
      </c>
      <c r="N37" s="196">
        <f>PPCL_NG!M37+PPCL_Spot!M37+GT_NG!M37+GT_Spot!M37+Bawana_NG!M37+Bawana_RLNG!M37+Bawana_Spot!M37</f>
        <v>165.74</v>
      </c>
      <c r="O37" s="196">
        <f>PPCL_NG!T37+PPCL_Spot!T37+GT_NG!T37+GT_Spot!T37+Bawana_NG!T37+Bawana_RLNG!T37+Bawana_Spot!T37</f>
        <v>165.86634474685397</v>
      </c>
      <c r="P37" s="197">
        <f t="shared" si="4"/>
        <v>-0.12634474685395958</v>
      </c>
      <c r="Q37" s="197">
        <f t="shared" si="5"/>
        <v>-0.4299999999999784</v>
      </c>
    </row>
    <row r="38" spans="1:17">
      <c r="A38" s="33" t="s">
        <v>80</v>
      </c>
      <c r="B38" s="196">
        <f>PPCL_NG!I38+PPCL_Spot!I38+GT_NG!I38+GT_Spot!I38+Bawana_NG!I38+Bawana_RLNG!I38+Bawana_Spot!I38</f>
        <v>330.97</v>
      </c>
      <c r="C38" s="196">
        <f>PPCL_NG!P38+PPCL_Spot!P38+GT_NG!P38+GT_Spot!P38+Bawana_NG!P38+Bawana_RLNG!P38+Bawana_Spot!P38</f>
        <v>331.14680714076678</v>
      </c>
      <c r="D38" s="197">
        <f t="shared" si="0"/>
        <v>-0.17680714076675486</v>
      </c>
      <c r="E38" s="196">
        <f>PPCL_NG!J38+PPCL_Spot!J38+GT_NG!J38+GT_Spot!J38+Bawana_NG!J38+Bawana_RLNG!J38+Bawana_Spot!J38</f>
        <v>122.6</v>
      </c>
      <c r="F38" s="196">
        <f>PPCL_NG!Q38+PPCL_Spot!Q38+GT_NG!Q38+GT_Spot!Q38+Bawana_NG!Q38+Bawana_RLNG!Q38+Bawana_Spot!Q38</f>
        <v>122.70067310506292</v>
      </c>
      <c r="G38" s="197">
        <f t="shared" si="1"/>
        <v>-0.10067310506292415</v>
      </c>
      <c r="H38" s="196">
        <f>PPCL_NG!K38+PPCL_Spot!K38+GT_NG!K38+GT_Spot!K38+Bawana_NG!K38+Bawana_RLNG!K38+Bawana_Spot!K38</f>
        <v>23.47</v>
      </c>
      <c r="I38" s="196">
        <f>PPCL_NG!R38+PPCL_Spot!R38+GT_NG!R38+GT_Spot!R38+Bawana_NG!R38+Bawana_RLNG!R38+Bawana_Spot!R38</f>
        <v>23.47</v>
      </c>
      <c r="J38" s="197">
        <f t="shared" si="2"/>
        <v>0</v>
      </c>
      <c r="K38" s="196">
        <f>PPCL_NG!L38+PPCL_Spot!L38+GT_NG!L38+GT_Spot!L38+Bawana_NG!L38+Bawana_RLNG!L38+Bawana_Spot!L38</f>
        <v>108.99000000000001</v>
      </c>
      <c r="L38" s="196">
        <f>PPCL_NG!S38+PPCL_Spot!S38+GT_NG!S38+GT_Spot!S38+Bawana_NG!S38+Bawana_RLNG!S38+Bawana_Spot!S38</f>
        <v>109.01617500731635</v>
      </c>
      <c r="M38" s="197">
        <f t="shared" si="3"/>
        <v>-2.6175007316339816E-2</v>
      </c>
      <c r="N38" s="196">
        <f>PPCL_NG!M38+PPCL_Spot!M38+GT_NG!M38+GT_Spot!M38+Bawana_NG!M38+Bawana_RLNG!M38+Bawana_Spot!M38</f>
        <v>165.74</v>
      </c>
      <c r="O38" s="196">
        <f>PPCL_NG!T38+PPCL_Spot!T38+GT_NG!T38+GT_Spot!T38+Bawana_NG!T38+Bawana_RLNG!T38+Bawana_Spot!T38</f>
        <v>165.86634474685397</v>
      </c>
      <c r="P38" s="197">
        <f t="shared" si="4"/>
        <v>-0.12634474685395958</v>
      </c>
      <c r="Q38" s="197">
        <f t="shared" si="5"/>
        <v>-0.4299999999999784</v>
      </c>
    </row>
    <row r="39" spans="1:17">
      <c r="A39" s="33" t="s">
        <v>81</v>
      </c>
      <c r="B39" s="196">
        <f>PPCL_NG!I39+PPCL_Spot!I39+GT_NG!I39+GT_Spot!I39+Bawana_NG!I39+Bawana_RLNG!I39+Bawana_Spot!I39</f>
        <v>330.97</v>
      </c>
      <c r="C39" s="196">
        <f>PPCL_NG!P39+PPCL_Spot!P39+GT_NG!P39+GT_Spot!P39+Bawana_NG!P39+Bawana_RLNG!P39+Bawana_Spot!P39</f>
        <v>331.02345332162719</v>
      </c>
      <c r="D39" s="197">
        <f t="shared" si="0"/>
        <v>-5.3453321627159767E-2</v>
      </c>
      <c r="E39" s="196">
        <f>PPCL_NG!J39+PPCL_Spot!J39+GT_NG!J39+GT_Spot!J39+Bawana_NG!J39+Bawana_RLNG!J39+Bawana_Spot!J39</f>
        <v>122.6</v>
      </c>
      <c r="F39" s="196">
        <f>PPCL_NG!Q39+PPCL_Spot!Q39+GT_NG!Q39+GT_Spot!Q39+Bawana_NG!Q39+Bawana_RLNG!Q39+Bawana_Spot!Q39</f>
        <v>122.63043605501903</v>
      </c>
      <c r="G39" s="197">
        <f t="shared" si="1"/>
        <v>-3.0436055019038122E-2</v>
      </c>
      <c r="H39" s="196">
        <f>PPCL_NG!K39+PPCL_Spot!K39+GT_NG!K39+GT_Spot!K39+Bawana_NG!K39+Bawana_RLNG!K39+Bawana_Spot!K39</f>
        <v>23.47</v>
      </c>
      <c r="I39" s="196">
        <f>PPCL_NG!R39+PPCL_Spot!R39+GT_NG!R39+GT_Spot!R39+Bawana_NG!R39+Bawana_RLNG!R39+Bawana_Spot!R39</f>
        <v>23.47</v>
      </c>
      <c r="J39" s="197">
        <f t="shared" si="2"/>
        <v>0</v>
      </c>
      <c r="K39" s="196">
        <f>PPCL_NG!L39+PPCL_Spot!L39+GT_NG!L39+GT_Spot!L39+Bawana_NG!L39+Bawana_RLNG!L39+Bawana_Spot!L39</f>
        <v>108.99000000000001</v>
      </c>
      <c r="L39" s="196">
        <f>PPCL_NG!S39+PPCL_Spot!S39+GT_NG!S39+GT_Spot!S39+Bawana_NG!S39+Bawana_RLNG!S39+Bawana_Spot!S39</f>
        <v>108.99791337430494</v>
      </c>
      <c r="M39" s="197">
        <f t="shared" si="3"/>
        <v>-7.9133743049339955E-3</v>
      </c>
      <c r="N39" s="196">
        <f>PPCL_NG!M39+PPCL_Spot!M39+GT_NG!M39+GT_Spot!M39+Bawana_NG!M39+Bawana_RLNG!M39+Bawana_Spot!M39</f>
        <v>165.74</v>
      </c>
      <c r="O39" s="196">
        <f>PPCL_NG!T39+PPCL_Spot!T39+GT_NG!T39+GT_Spot!T39+Bawana_NG!T39+Bawana_RLNG!T39+Bawana_Spot!T39</f>
        <v>165.77819724904887</v>
      </c>
      <c r="P39" s="197">
        <f t="shared" si="4"/>
        <v>-3.8197249048863569E-2</v>
      </c>
      <c r="Q39" s="197">
        <f t="shared" si="5"/>
        <v>-0.12999999999999545</v>
      </c>
    </row>
    <row r="40" spans="1:17">
      <c r="A40" s="33" t="s">
        <v>82</v>
      </c>
      <c r="B40" s="196">
        <f>PPCL_NG!I40+PPCL_Spot!I40+GT_NG!I40+GT_Spot!I40+Bawana_NG!I40+Bawana_RLNG!I40+Bawana_Spot!I40</f>
        <v>330.97</v>
      </c>
      <c r="C40" s="196">
        <f>PPCL_NG!P40+PPCL_Spot!P40+GT_NG!P40+GT_Spot!P40+Bawana_NG!P40+Bawana_RLNG!P40+Bawana_Spot!P40</f>
        <v>331.02345332162719</v>
      </c>
      <c r="D40" s="197">
        <f t="shared" si="0"/>
        <v>-5.3453321627159767E-2</v>
      </c>
      <c r="E40" s="196">
        <f>PPCL_NG!J40+PPCL_Spot!J40+GT_NG!J40+GT_Spot!J40+Bawana_NG!J40+Bawana_RLNG!J40+Bawana_Spot!J40</f>
        <v>122.6</v>
      </c>
      <c r="F40" s="196">
        <f>PPCL_NG!Q40+PPCL_Spot!Q40+GT_NG!Q40+GT_Spot!Q40+Bawana_NG!Q40+Bawana_RLNG!Q40+Bawana_Spot!Q40</f>
        <v>122.63043605501903</v>
      </c>
      <c r="G40" s="197">
        <f t="shared" si="1"/>
        <v>-3.0436055019038122E-2</v>
      </c>
      <c r="H40" s="196">
        <f>PPCL_NG!K40+PPCL_Spot!K40+GT_NG!K40+GT_Spot!K40+Bawana_NG!K40+Bawana_RLNG!K40+Bawana_Spot!K40</f>
        <v>23.47</v>
      </c>
      <c r="I40" s="196">
        <f>PPCL_NG!R40+PPCL_Spot!R40+GT_NG!R40+GT_Spot!R40+Bawana_NG!R40+Bawana_RLNG!R40+Bawana_Spot!R40</f>
        <v>23.47</v>
      </c>
      <c r="J40" s="197">
        <f t="shared" si="2"/>
        <v>0</v>
      </c>
      <c r="K40" s="196">
        <f>PPCL_NG!L40+PPCL_Spot!L40+GT_NG!L40+GT_Spot!L40+Bawana_NG!L40+Bawana_RLNG!L40+Bawana_Spot!L40</f>
        <v>108.99000000000001</v>
      </c>
      <c r="L40" s="196">
        <f>PPCL_NG!S40+PPCL_Spot!S40+GT_NG!S40+GT_Spot!S40+Bawana_NG!S40+Bawana_RLNG!S40+Bawana_Spot!S40</f>
        <v>108.99791337430494</v>
      </c>
      <c r="M40" s="197">
        <f t="shared" si="3"/>
        <v>-7.9133743049339955E-3</v>
      </c>
      <c r="N40" s="196">
        <f>PPCL_NG!M40+PPCL_Spot!M40+GT_NG!M40+GT_Spot!M40+Bawana_NG!M40+Bawana_RLNG!M40+Bawana_Spot!M40</f>
        <v>165.74</v>
      </c>
      <c r="O40" s="196">
        <f>PPCL_NG!T40+PPCL_Spot!T40+GT_NG!T40+GT_Spot!T40+Bawana_NG!T40+Bawana_RLNG!T40+Bawana_Spot!T40</f>
        <v>165.77819724904887</v>
      </c>
      <c r="P40" s="197">
        <f t="shared" si="4"/>
        <v>-3.8197249048863569E-2</v>
      </c>
      <c r="Q40" s="197">
        <f t="shared" si="5"/>
        <v>-0.12999999999999545</v>
      </c>
    </row>
    <row r="41" spans="1:17">
      <c r="A41" s="33" t="s">
        <v>83</v>
      </c>
      <c r="B41" s="196">
        <f>PPCL_NG!I41+PPCL_Spot!I41+GT_NG!I41+GT_Spot!I41+Bawana_NG!I41+Bawana_RLNG!I41+Bawana_Spot!I41</f>
        <v>330.97</v>
      </c>
      <c r="C41" s="196">
        <f>PPCL_NG!P41+PPCL_Spot!P41+GT_NG!P41+GT_Spot!P41+Bawana_NG!P41+Bawana_RLNG!P41+Bawana_Spot!P41</f>
        <v>331.02345332162719</v>
      </c>
      <c r="D41" s="197">
        <f t="shared" si="0"/>
        <v>-5.3453321627159767E-2</v>
      </c>
      <c r="E41" s="196">
        <f>PPCL_NG!J41+PPCL_Spot!J41+GT_NG!J41+GT_Spot!J41+Bawana_NG!J41+Bawana_RLNG!J41+Bawana_Spot!J41</f>
        <v>122.6</v>
      </c>
      <c r="F41" s="196">
        <f>PPCL_NG!Q41+PPCL_Spot!Q41+GT_NG!Q41+GT_Spot!Q41+Bawana_NG!Q41+Bawana_RLNG!Q41+Bawana_Spot!Q41</f>
        <v>122.63043605501903</v>
      </c>
      <c r="G41" s="197">
        <f t="shared" si="1"/>
        <v>-3.0436055019038122E-2</v>
      </c>
      <c r="H41" s="196">
        <f>PPCL_NG!K41+PPCL_Spot!K41+GT_NG!K41+GT_Spot!K41+Bawana_NG!K41+Bawana_RLNG!K41+Bawana_Spot!K41</f>
        <v>23.47</v>
      </c>
      <c r="I41" s="196">
        <f>PPCL_NG!R41+PPCL_Spot!R41+GT_NG!R41+GT_Spot!R41+Bawana_NG!R41+Bawana_RLNG!R41+Bawana_Spot!R41</f>
        <v>23.47</v>
      </c>
      <c r="J41" s="197">
        <f t="shared" si="2"/>
        <v>0</v>
      </c>
      <c r="K41" s="196">
        <f>PPCL_NG!L41+PPCL_Spot!L41+GT_NG!L41+GT_Spot!L41+Bawana_NG!L41+Bawana_RLNG!L41+Bawana_Spot!L41</f>
        <v>108.99000000000001</v>
      </c>
      <c r="L41" s="196">
        <f>PPCL_NG!S41+PPCL_Spot!S41+GT_NG!S41+GT_Spot!S41+Bawana_NG!S41+Bawana_RLNG!S41+Bawana_Spot!S41</f>
        <v>108.99791337430494</v>
      </c>
      <c r="M41" s="197">
        <f t="shared" si="3"/>
        <v>-7.9133743049339955E-3</v>
      </c>
      <c r="N41" s="196">
        <f>PPCL_NG!M41+PPCL_Spot!M41+GT_NG!M41+GT_Spot!M41+Bawana_NG!M41+Bawana_RLNG!M41+Bawana_Spot!M41</f>
        <v>165.74</v>
      </c>
      <c r="O41" s="196">
        <f>PPCL_NG!T41+PPCL_Spot!T41+GT_NG!T41+GT_Spot!T41+Bawana_NG!T41+Bawana_RLNG!T41+Bawana_Spot!T41</f>
        <v>165.77819724904887</v>
      </c>
      <c r="P41" s="197">
        <f t="shared" si="4"/>
        <v>-3.8197249048863569E-2</v>
      </c>
      <c r="Q41" s="197">
        <f t="shared" si="5"/>
        <v>-0.12999999999999545</v>
      </c>
    </row>
    <row r="42" spans="1:17">
      <c r="A42" s="33" t="s">
        <v>84</v>
      </c>
      <c r="B42" s="196">
        <f>PPCL_NG!I42+PPCL_Spot!I42+GT_NG!I42+GT_Spot!I42+Bawana_NG!I42+Bawana_RLNG!I42+Bawana_Spot!I42</f>
        <v>330.97</v>
      </c>
      <c r="C42" s="196">
        <f>PPCL_NG!P42+PPCL_Spot!P42+GT_NG!P42+GT_Spot!P42+Bawana_NG!P42+Bawana_RLNG!P42+Bawana_Spot!P42</f>
        <v>331.02345332162719</v>
      </c>
      <c r="D42" s="197">
        <f t="shared" si="0"/>
        <v>-5.3453321627159767E-2</v>
      </c>
      <c r="E42" s="196">
        <f>PPCL_NG!J42+PPCL_Spot!J42+GT_NG!J42+GT_Spot!J42+Bawana_NG!J42+Bawana_RLNG!J42+Bawana_Spot!J42</f>
        <v>122.6</v>
      </c>
      <c r="F42" s="196">
        <f>PPCL_NG!Q42+PPCL_Spot!Q42+GT_NG!Q42+GT_Spot!Q42+Bawana_NG!Q42+Bawana_RLNG!Q42+Bawana_Spot!Q42</f>
        <v>122.63043605501903</v>
      </c>
      <c r="G42" s="197">
        <f t="shared" si="1"/>
        <v>-3.0436055019038122E-2</v>
      </c>
      <c r="H42" s="196">
        <f>PPCL_NG!K42+PPCL_Spot!K42+GT_NG!K42+GT_Spot!K42+Bawana_NG!K42+Bawana_RLNG!K42+Bawana_Spot!K42</f>
        <v>23.47</v>
      </c>
      <c r="I42" s="196">
        <f>PPCL_NG!R42+PPCL_Spot!R42+GT_NG!R42+GT_Spot!R42+Bawana_NG!R42+Bawana_RLNG!R42+Bawana_Spot!R42</f>
        <v>23.47</v>
      </c>
      <c r="J42" s="197">
        <f t="shared" si="2"/>
        <v>0</v>
      </c>
      <c r="K42" s="196">
        <f>PPCL_NG!L42+PPCL_Spot!L42+GT_NG!L42+GT_Spot!L42+Bawana_NG!L42+Bawana_RLNG!L42+Bawana_Spot!L42</f>
        <v>108.99000000000001</v>
      </c>
      <c r="L42" s="196">
        <f>PPCL_NG!S42+PPCL_Spot!S42+GT_NG!S42+GT_Spot!S42+Bawana_NG!S42+Bawana_RLNG!S42+Bawana_Spot!S42</f>
        <v>108.99791337430494</v>
      </c>
      <c r="M42" s="197">
        <f t="shared" si="3"/>
        <v>-7.9133743049339955E-3</v>
      </c>
      <c r="N42" s="196">
        <f>PPCL_NG!M42+PPCL_Spot!M42+GT_NG!M42+GT_Spot!M42+Bawana_NG!M42+Bawana_RLNG!M42+Bawana_Spot!M42</f>
        <v>165.74</v>
      </c>
      <c r="O42" s="196">
        <f>PPCL_NG!T42+PPCL_Spot!T42+GT_NG!T42+GT_Spot!T42+Bawana_NG!T42+Bawana_RLNG!T42+Bawana_Spot!T42</f>
        <v>165.77819724904887</v>
      </c>
      <c r="P42" s="197">
        <f t="shared" si="4"/>
        <v>-3.8197249048863569E-2</v>
      </c>
      <c r="Q42" s="197">
        <f t="shared" si="5"/>
        <v>-0.12999999999999545</v>
      </c>
    </row>
    <row r="43" spans="1:17">
      <c r="A43" s="33" t="s">
        <v>85</v>
      </c>
      <c r="B43" s="196">
        <f>PPCL_NG!I43+PPCL_Spot!I43+GT_NG!I43+GT_Spot!I43+Bawana_NG!I43+Bawana_RLNG!I43+Bawana_Spot!I43</f>
        <v>330.97</v>
      </c>
      <c r="C43" s="196">
        <f>PPCL_NG!P43+PPCL_Spot!P43+GT_NG!P43+GT_Spot!P43+Bawana_NG!P43+Bawana_RLNG!P43+Bawana_Spot!P43</f>
        <v>331.02345332162719</v>
      </c>
      <c r="D43" s="197">
        <f t="shared" si="0"/>
        <v>-5.3453321627159767E-2</v>
      </c>
      <c r="E43" s="196">
        <f>PPCL_NG!J43+PPCL_Spot!J43+GT_NG!J43+GT_Spot!J43+Bawana_NG!J43+Bawana_RLNG!J43+Bawana_Spot!J43</f>
        <v>122.6</v>
      </c>
      <c r="F43" s="196">
        <f>PPCL_NG!Q43+PPCL_Spot!Q43+GT_NG!Q43+GT_Spot!Q43+Bawana_NG!Q43+Bawana_RLNG!Q43+Bawana_Spot!Q43</f>
        <v>122.63043605501903</v>
      </c>
      <c r="G43" s="197">
        <f t="shared" si="1"/>
        <v>-3.0436055019038122E-2</v>
      </c>
      <c r="H43" s="196">
        <f>PPCL_NG!K43+PPCL_Spot!K43+GT_NG!K43+GT_Spot!K43+Bawana_NG!K43+Bawana_RLNG!K43+Bawana_Spot!K43</f>
        <v>23.47</v>
      </c>
      <c r="I43" s="196">
        <f>PPCL_NG!R43+PPCL_Spot!R43+GT_NG!R43+GT_Spot!R43+Bawana_NG!R43+Bawana_RLNG!R43+Bawana_Spot!R43</f>
        <v>23.47</v>
      </c>
      <c r="J43" s="197">
        <f t="shared" si="2"/>
        <v>0</v>
      </c>
      <c r="K43" s="196">
        <f>PPCL_NG!L43+PPCL_Spot!L43+GT_NG!L43+GT_Spot!L43+Bawana_NG!L43+Bawana_RLNG!L43+Bawana_Spot!L43</f>
        <v>108.99000000000001</v>
      </c>
      <c r="L43" s="196">
        <f>PPCL_NG!S43+PPCL_Spot!S43+GT_NG!S43+GT_Spot!S43+Bawana_NG!S43+Bawana_RLNG!S43+Bawana_Spot!S43</f>
        <v>108.99791337430494</v>
      </c>
      <c r="M43" s="197">
        <f t="shared" si="3"/>
        <v>-7.9133743049339955E-3</v>
      </c>
      <c r="N43" s="196">
        <f>PPCL_NG!M43+PPCL_Spot!M43+GT_NG!M43+GT_Spot!M43+Bawana_NG!M43+Bawana_RLNG!M43+Bawana_Spot!M43</f>
        <v>165.74</v>
      </c>
      <c r="O43" s="196">
        <f>PPCL_NG!T43+PPCL_Spot!T43+GT_NG!T43+GT_Spot!T43+Bawana_NG!T43+Bawana_RLNG!T43+Bawana_Spot!T43</f>
        <v>165.77819724904887</v>
      </c>
      <c r="P43" s="197">
        <f t="shared" si="4"/>
        <v>-3.8197249048863569E-2</v>
      </c>
      <c r="Q43" s="197">
        <f t="shared" si="5"/>
        <v>-0.12999999999999545</v>
      </c>
    </row>
    <row r="44" spans="1:17">
      <c r="A44" s="33" t="s">
        <v>86</v>
      </c>
      <c r="B44" s="196">
        <f>PPCL_NG!I44+PPCL_Spot!I44+GT_NG!I44+GT_Spot!I44+Bawana_NG!I44+Bawana_RLNG!I44+Bawana_Spot!I44</f>
        <v>330.97</v>
      </c>
      <c r="C44" s="196">
        <f>PPCL_NG!P44+PPCL_Spot!P44+GT_NG!P44+GT_Spot!P44+Bawana_NG!P44+Bawana_RLNG!P44+Bawana_Spot!P44</f>
        <v>331.02345332162719</v>
      </c>
      <c r="D44" s="197">
        <f t="shared" si="0"/>
        <v>-5.3453321627159767E-2</v>
      </c>
      <c r="E44" s="196">
        <f>PPCL_NG!J44+PPCL_Spot!J44+GT_NG!J44+GT_Spot!J44+Bawana_NG!J44+Bawana_RLNG!J44+Bawana_Spot!J44</f>
        <v>122.6</v>
      </c>
      <c r="F44" s="196">
        <f>PPCL_NG!Q44+PPCL_Spot!Q44+GT_NG!Q44+GT_Spot!Q44+Bawana_NG!Q44+Bawana_RLNG!Q44+Bawana_Spot!Q44</f>
        <v>122.63043605501903</v>
      </c>
      <c r="G44" s="197">
        <f t="shared" si="1"/>
        <v>-3.0436055019038122E-2</v>
      </c>
      <c r="H44" s="196">
        <f>PPCL_NG!K44+PPCL_Spot!K44+GT_NG!K44+GT_Spot!K44+Bawana_NG!K44+Bawana_RLNG!K44+Bawana_Spot!K44</f>
        <v>23.47</v>
      </c>
      <c r="I44" s="196">
        <f>PPCL_NG!R44+PPCL_Spot!R44+GT_NG!R44+GT_Spot!R44+Bawana_NG!R44+Bawana_RLNG!R44+Bawana_Spot!R44</f>
        <v>23.47</v>
      </c>
      <c r="J44" s="197">
        <f t="shared" si="2"/>
        <v>0</v>
      </c>
      <c r="K44" s="196">
        <f>PPCL_NG!L44+PPCL_Spot!L44+GT_NG!L44+GT_Spot!L44+Bawana_NG!L44+Bawana_RLNG!L44+Bawana_Spot!L44</f>
        <v>108.99000000000001</v>
      </c>
      <c r="L44" s="196">
        <f>PPCL_NG!S44+PPCL_Spot!S44+GT_NG!S44+GT_Spot!S44+Bawana_NG!S44+Bawana_RLNG!S44+Bawana_Spot!S44</f>
        <v>108.99791337430494</v>
      </c>
      <c r="M44" s="197">
        <f t="shared" si="3"/>
        <v>-7.9133743049339955E-3</v>
      </c>
      <c r="N44" s="196">
        <f>PPCL_NG!M44+PPCL_Spot!M44+GT_NG!M44+GT_Spot!M44+Bawana_NG!M44+Bawana_RLNG!M44+Bawana_Spot!M44</f>
        <v>165.74</v>
      </c>
      <c r="O44" s="196">
        <f>PPCL_NG!T44+PPCL_Spot!T44+GT_NG!T44+GT_Spot!T44+Bawana_NG!T44+Bawana_RLNG!T44+Bawana_Spot!T44</f>
        <v>165.77819724904887</v>
      </c>
      <c r="P44" s="197">
        <f t="shared" si="4"/>
        <v>-3.8197249048863569E-2</v>
      </c>
      <c r="Q44" s="197">
        <f t="shared" si="5"/>
        <v>-0.12999999999999545</v>
      </c>
    </row>
    <row r="45" spans="1:17">
      <c r="A45" s="33" t="s">
        <v>87</v>
      </c>
      <c r="B45" s="196">
        <f>PPCL_NG!I45+PPCL_Spot!I45+GT_NG!I45+GT_Spot!I45+Bawana_NG!I45+Bawana_RLNG!I45+Bawana_Spot!I45</f>
        <v>330.97</v>
      </c>
      <c r="C45" s="196">
        <f>PPCL_NG!P45+PPCL_Spot!P45+GT_NG!P45+GT_Spot!P45+Bawana_NG!P45+Bawana_RLNG!P45+Bawana_Spot!P45</f>
        <v>331.02345332162719</v>
      </c>
      <c r="D45" s="197">
        <f t="shared" si="0"/>
        <v>-5.3453321627159767E-2</v>
      </c>
      <c r="E45" s="196">
        <f>PPCL_NG!J45+PPCL_Spot!J45+GT_NG!J45+GT_Spot!J45+Bawana_NG!J45+Bawana_RLNG!J45+Bawana_Spot!J45</f>
        <v>122.6</v>
      </c>
      <c r="F45" s="196">
        <f>PPCL_NG!Q45+PPCL_Spot!Q45+GT_NG!Q45+GT_Spot!Q45+Bawana_NG!Q45+Bawana_RLNG!Q45+Bawana_Spot!Q45</f>
        <v>122.63043605501903</v>
      </c>
      <c r="G45" s="197">
        <f t="shared" si="1"/>
        <v>-3.0436055019038122E-2</v>
      </c>
      <c r="H45" s="196">
        <f>PPCL_NG!K45+PPCL_Spot!K45+GT_NG!K45+GT_Spot!K45+Bawana_NG!K45+Bawana_RLNG!K45+Bawana_Spot!K45</f>
        <v>23.47</v>
      </c>
      <c r="I45" s="196">
        <f>PPCL_NG!R45+PPCL_Spot!R45+GT_NG!R45+GT_Spot!R45+Bawana_NG!R45+Bawana_RLNG!R45+Bawana_Spot!R45</f>
        <v>23.47</v>
      </c>
      <c r="J45" s="197">
        <f t="shared" si="2"/>
        <v>0</v>
      </c>
      <c r="K45" s="196">
        <f>PPCL_NG!L45+PPCL_Spot!L45+GT_NG!L45+GT_Spot!L45+Bawana_NG!L45+Bawana_RLNG!L45+Bawana_Spot!L45</f>
        <v>108.99000000000001</v>
      </c>
      <c r="L45" s="196">
        <f>PPCL_NG!S45+PPCL_Spot!S45+GT_NG!S45+GT_Spot!S45+Bawana_NG!S45+Bawana_RLNG!S45+Bawana_Spot!S45</f>
        <v>108.99791337430494</v>
      </c>
      <c r="M45" s="197">
        <f t="shared" si="3"/>
        <v>-7.9133743049339955E-3</v>
      </c>
      <c r="N45" s="196">
        <f>PPCL_NG!M45+PPCL_Spot!M45+GT_NG!M45+GT_Spot!M45+Bawana_NG!M45+Bawana_RLNG!M45+Bawana_Spot!M45</f>
        <v>165.74</v>
      </c>
      <c r="O45" s="196">
        <f>PPCL_NG!T45+PPCL_Spot!T45+GT_NG!T45+GT_Spot!T45+Bawana_NG!T45+Bawana_RLNG!T45+Bawana_Spot!T45</f>
        <v>165.77819724904887</v>
      </c>
      <c r="P45" s="197">
        <f t="shared" si="4"/>
        <v>-3.8197249048863569E-2</v>
      </c>
      <c r="Q45" s="197">
        <f t="shared" si="5"/>
        <v>-0.12999999999999545</v>
      </c>
    </row>
    <row r="46" spans="1:17">
      <c r="A46" s="33" t="s">
        <v>88</v>
      </c>
      <c r="B46" s="196">
        <f>PPCL_NG!I46+PPCL_Spot!I46+GT_NG!I46+GT_Spot!I46+Bawana_NG!I46+Bawana_RLNG!I46+Bawana_Spot!I46</f>
        <v>330.97</v>
      </c>
      <c r="C46" s="196">
        <f>PPCL_NG!P46+PPCL_Spot!P46+GT_NG!P46+GT_Spot!P46+Bawana_NG!P46+Bawana_RLNG!P46+Bawana_Spot!P46</f>
        <v>331.02345332162719</v>
      </c>
      <c r="D46" s="197">
        <f t="shared" si="0"/>
        <v>-5.3453321627159767E-2</v>
      </c>
      <c r="E46" s="196">
        <f>PPCL_NG!J46+PPCL_Spot!J46+GT_NG!J46+GT_Spot!J46+Bawana_NG!J46+Bawana_RLNG!J46+Bawana_Spot!J46</f>
        <v>122.6</v>
      </c>
      <c r="F46" s="196">
        <f>PPCL_NG!Q46+PPCL_Spot!Q46+GT_NG!Q46+GT_Spot!Q46+Bawana_NG!Q46+Bawana_RLNG!Q46+Bawana_Spot!Q46</f>
        <v>122.63043605501903</v>
      </c>
      <c r="G46" s="197">
        <f t="shared" si="1"/>
        <v>-3.0436055019038122E-2</v>
      </c>
      <c r="H46" s="196">
        <f>PPCL_NG!K46+PPCL_Spot!K46+GT_NG!K46+GT_Spot!K46+Bawana_NG!K46+Bawana_RLNG!K46+Bawana_Spot!K46</f>
        <v>23.47</v>
      </c>
      <c r="I46" s="196">
        <f>PPCL_NG!R46+PPCL_Spot!R46+GT_NG!R46+GT_Spot!R46+Bawana_NG!R46+Bawana_RLNG!R46+Bawana_Spot!R46</f>
        <v>23.47</v>
      </c>
      <c r="J46" s="197">
        <f t="shared" si="2"/>
        <v>0</v>
      </c>
      <c r="K46" s="196">
        <f>PPCL_NG!L46+PPCL_Spot!L46+GT_NG!L46+GT_Spot!L46+Bawana_NG!L46+Bawana_RLNG!L46+Bawana_Spot!L46</f>
        <v>108.99000000000001</v>
      </c>
      <c r="L46" s="196">
        <f>PPCL_NG!S46+PPCL_Spot!S46+GT_NG!S46+GT_Spot!S46+Bawana_NG!S46+Bawana_RLNG!S46+Bawana_Spot!S46</f>
        <v>108.99791337430494</v>
      </c>
      <c r="M46" s="197">
        <f t="shared" si="3"/>
        <v>-7.9133743049339955E-3</v>
      </c>
      <c r="N46" s="196">
        <f>PPCL_NG!M46+PPCL_Spot!M46+GT_NG!M46+GT_Spot!M46+Bawana_NG!M46+Bawana_RLNG!M46+Bawana_Spot!M46</f>
        <v>165.74</v>
      </c>
      <c r="O46" s="196">
        <f>PPCL_NG!T46+PPCL_Spot!T46+GT_NG!T46+GT_Spot!T46+Bawana_NG!T46+Bawana_RLNG!T46+Bawana_Spot!T46</f>
        <v>165.77819724904887</v>
      </c>
      <c r="P46" s="197">
        <f t="shared" si="4"/>
        <v>-3.8197249048863569E-2</v>
      </c>
      <c r="Q46" s="197">
        <f t="shared" si="5"/>
        <v>-0.12999999999999545</v>
      </c>
    </row>
    <row r="47" spans="1:17">
      <c r="A47" s="33" t="s">
        <v>89</v>
      </c>
      <c r="B47" s="196">
        <f>PPCL_NG!I47+PPCL_Spot!I47+GT_NG!I47+GT_Spot!I47+Bawana_NG!I47+Bawana_RLNG!I47+Bawana_Spot!I47</f>
        <v>330.97</v>
      </c>
      <c r="C47" s="196">
        <f>PPCL_NG!P47+PPCL_Spot!P47+GT_NG!P47+GT_Spot!P47+Bawana_NG!P47+Bawana_RLNG!P47+Bawana_Spot!P47</f>
        <v>331.02345332162719</v>
      </c>
      <c r="D47" s="197">
        <f t="shared" si="0"/>
        <v>-5.3453321627159767E-2</v>
      </c>
      <c r="E47" s="196">
        <f>PPCL_NG!J47+PPCL_Spot!J47+GT_NG!J47+GT_Spot!J47+Bawana_NG!J47+Bawana_RLNG!J47+Bawana_Spot!J47</f>
        <v>122.6</v>
      </c>
      <c r="F47" s="196">
        <f>PPCL_NG!Q47+PPCL_Spot!Q47+GT_NG!Q47+GT_Spot!Q47+Bawana_NG!Q47+Bawana_RLNG!Q47+Bawana_Spot!Q47</f>
        <v>122.63043605501903</v>
      </c>
      <c r="G47" s="197">
        <f t="shared" si="1"/>
        <v>-3.0436055019038122E-2</v>
      </c>
      <c r="H47" s="196">
        <f>PPCL_NG!K47+PPCL_Spot!K47+GT_NG!K47+GT_Spot!K47+Bawana_NG!K47+Bawana_RLNG!K47+Bawana_Spot!K47</f>
        <v>23.47</v>
      </c>
      <c r="I47" s="196">
        <f>PPCL_NG!R47+PPCL_Spot!R47+GT_NG!R47+GT_Spot!R47+Bawana_NG!R47+Bawana_RLNG!R47+Bawana_Spot!R47</f>
        <v>23.47</v>
      </c>
      <c r="J47" s="197">
        <f t="shared" si="2"/>
        <v>0</v>
      </c>
      <c r="K47" s="196">
        <f>PPCL_NG!L47+PPCL_Spot!L47+GT_NG!L47+GT_Spot!L47+Bawana_NG!L47+Bawana_RLNG!L47+Bawana_Spot!L47</f>
        <v>108.99000000000001</v>
      </c>
      <c r="L47" s="196">
        <f>PPCL_NG!S47+PPCL_Spot!S47+GT_NG!S47+GT_Spot!S47+Bawana_NG!S47+Bawana_RLNG!S47+Bawana_Spot!S47</f>
        <v>108.99791337430494</v>
      </c>
      <c r="M47" s="197">
        <f t="shared" si="3"/>
        <v>-7.9133743049339955E-3</v>
      </c>
      <c r="N47" s="196">
        <f>PPCL_NG!M47+PPCL_Spot!M47+GT_NG!M47+GT_Spot!M47+Bawana_NG!M47+Bawana_RLNG!M47+Bawana_Spot!M47</f>
        <v>165.74</v>
      </c>
      <c r="O47" s="196">
        <f>PPCL_NG!T47+PPCL_Spot!T47+GT_NG!T47+GT_Spot!T47+Bawana_NG!T47+Bawana_RLNG!T47+Bawana_Spot!T47</f>
        <v>165.77819724904887</v>
      </c>
      <c r="P47" s="197">
        <f t="shared" si="4"/>
        <v>-3.8197249048863569E-2</v>
      </c>
      <c r="Q47" s="197">
        <f t="shared" si="5"/>
        <v>-0.12999999999999545</v>
      </c>
    </row>
    <row r="48" spans="1:17">
      <c r="A48" s="33" t="s">
        <v>90</v>
      </c>
      <c r="B48" s="196">
        <f>PPCL_NG!I48+PPCL_Spot!I48+GT_NG!I48+GT_Spot!I48+Bawana_NG!I48+Bawana_RLNG!I48+Bawana_Spot!I48</f>
        <v>330.97</v>
      </c>
      <c r="C48" s="196">
        <f>PPCL_NG!P48+PPCL_Spot!P48+GT_NG!P48+GT_Spot!P48+Bawana_NG!P48+Bawana_RLNG!P48+Bawana_Spot!P48</f>
        <v>331.02345332162719</v>
      </c>
      <c r="D48" s="197">
        <f t="shared" si="0"/>
        <v>-5.3453321627159767E-2</v>
      </c>
      <c r="E48" s="196">
        <f>PPCL_NG!J48+PPCL_Spot!J48+GT_NG!J48+GT_Spot!J48+Bawana_NG!J48+Bawana_RLNG!J48+Bawana_Spot!J48</f>
        <v>122.6</v>
      </c>
      <c r="F48" s="196">
        <f>PPCL_NG!Q48+PPCL_Spot!Q48+GT_NG!Q48+GT_Spot!Q48+Bawana_NG!Q48+Bawana_RLNG!Q48+Bawana_Spot!Q48</f>
        <v>122.63043605501903</v>
      </c>
      <c r="G48" s="197">
        <f t="shared" si="1"/>
        <v>-3.0436055019038122E-2</v>
      </c>
      <c r="H48" s="196">
        <f>PPCL_NG!K48+PPCL_Spot!K48+GT_NG!K48+GT_Spot!K48+Bawana_NG!K48+Bawana_RLNG!K48+Bawana_Spot!K48</f>
        <v>23.47</v>
      </c>
      <c r="I48" s="196">
        <f>PPCL_NG!R48+PPCL_Spot!R48+GT_NG!R48+GT_Spot!R48+Bawana_NG!R48+Bawana_RLNG!R48+Bawana_Spot!R48</f>
        <v>23.47</v>
      </c>
      <c r="J48" s="197">
        <f t="shared" si="2"/>
        <v>0</v>
      </c>
      <c r="K48" s="196">
        <f>PPCL_NG!L48+PPCL_Spot!L48+GT_NG!L48+GT_Spot!L48+Bawana_NG!L48+Bawana_RLNG!L48+Bawana_Spot!L48</f>
        <v>108.99000000000001</v>
      </c>
      <c r="L48" s="196">
        <f>PPCL_NG!S48+PPCL_Spot!S48+GT_NG!S48+GT_Spot!S48+Bawana_NG!S48+Bawana_RLNG!S48+Bawana_Spot!S48</f>
        <v>108.99791337430494</v>
      </c>
      <c r="M48" s="197">
        <f t="shared" si="3"/>
        <v>-7.9133743049339955E-3</v>
      </c>
      <c r="N48" s="196">
        <f>PPCL_NG!M48+PPCL_Spot!M48+GT_NG!M48+GT_Spot!M48+Bawana_NG!M48+Bawana_RLNG!M48+Bawana_Spot!M48</f>
        <v>165.74</v>
      </c>
      <c r="O48" s="196">
        <f>PPCL_NG!T48+PPCL_Spot!T48+GT_NG!T48+GT_Spot!T48+Bawana_NG!T48+Bawana_RLNG!T48+Bawana_Spot!T48</f>
        <v>165.77819724904887</v>
      </c>
      <c r="P48" s="197">
        <f t="shared" si="4"/>
        <v>-3.8197249048863569E-2</v>
      </c>
      <c r="Q48" s="197">
        <f t="shared" si="5"/>
        <v>-0.12999999999999545</v>
      </c>
    </row>
    <row r="49" spans="1:17">
      <c r="A49" s="33" t="s">
        <v>91</v>
      </c>
      <c r="B49" s="196">
        <f>PPCL_NG!I49+PPCL_Spot!I49+GT_NG!I49+GT_Spot!I49+Bawana_NG!I49+Bawana_RLNG!I49+Bawana_Spot!I49</f>
        <v>332.63</v>
      </c>
      <c r="C49" s="196">
        <f>PPCL_NG!P49+PPCL_Spot!P49+GT_NG!P49+GT_Spot!P49+Bawana_NG!P49+Bawana_RLNG!P49+Bawana_Spot!P49</f>
        <v>332.68061659313821</v>
      </c>
      <c r="D49" s="197">
        <f t="shared" si="0"/>
        <v>-5.0616593138215649E-2</v>
      </c>
      <c r="E49" s="196">
        <f>PPCL_NG!J49+PPCL_Spot!J49+GT_NG!J49+GT_Spot!J49+Bawana_NG!J49+Bawana_RLNG!J49+Bawana_Spot!J49</f>
        <v>123.7</v>
      </c>
      <c r="F49" s="196">
        <f>PPCL_NG!Q49+PPCL_Spot!Q49+GT_NG!Q49+GT_Spot!Q49+Bawana_NG!Q49+Bawana_RLNG!Q49+Bawana_Spot!Q49</f>
        <v>123.72882462297281</v>
      </c>
      <c r="G49" s="197">
        <f t="shared" si="1"/>
        <v>-2.8824622972805969E-2</v>
      </c>
      <c r="H49" s="196">
        <f>PPCL_NG!K49+PPCL_Spot!K49+GT_NG!K49+GT_Spot!K49+Bawana_NG!K49+Bawana_RLNG!K49+Bawana_Spot!K49</f>
        <v>23.83</v>
      </c>
      <c r="I49" s="196">
        <f>PPCL_NG!R49+PPCL_Spot!R49+GT_NG!R49+GT_Spot!R49+Bawana_NG!R49+Bawana_RLNG!R49+Bawana_Spot!R49</f>
        <v>23.829392250261815</v>
      </c>
      <c r="J49" s="197">
        <f t="shared" si="2"/>
        <v>6.0774973818311651E-4</v>
      </c>
      <c r="K49" s="196">
        <f>PPCL_NG!L49+PPCL_Spot!L49+GT_NG!L49+GT_Spot!L49+Bawana_NG!L49+Bawana_RLNG!L49+Bawana_Spot!L49</f>
        <v>108.57</v>
      </c>
      <c r="L49" s="196">
        <f>PPCL_NG!S49+PPCL_Spot!S49+GT_NG!S49+GT_Spot!S49+Bawana_NG!S49+Bawana_RLNG!S49+Bawana_Spot!S49</f>
        <v>108.57490232738085</v>
      </c>
      <c r="M49" s="197">
        <f t="shared" si="3"/>
        <v>-4.9023273808614931E-3</v>
      </c>
      <c r="N49" s="196">
        <f>PPCL_NG!M49+PPCL_Spot!M49+GT_NG!M49+GT_Spot!M49+Bawana_NG!M49+Bawana_RLNG!M49+Bawana_Spot!M49</f>
        <v>166.87</v>
      </c>
      <c r="O49" s="196">
        <f>PPCL_NG!T49+PPCL_Spot!T49+GT_NG!T49+GT_Spot!T49+Bawana_NG!T49+Bawana_RLNG!T49+Bawana_Spot!T49</f>
        <v>166.90626420624625</v>
      </c>
      <c r="P49" s="197">
        <f t="shared" si="4"/>
        <v>-3.6264206246244157E-2</v>
      </c>
      <c r="Q49" s="197">
        <f t="shared" si="5"/>
        <v>-0.11999999999994415</v>
      </c>
    </row>
    <row r="50" spans="1:17">
      <c r="A50" s="33" t="s">
        <v>92</v>
      </c>
      <c r="B50" s="196">
        <f>PPCL_NG!I50+PPCL_Spot!I50+GT_NG!I50+GT_Spot!I50+Bawana_NG!I50+Bawana_RLNG!I50+Bawana_Spot!I50</f>
        <v>332.63</v>
      </c>
      <c r="C50" s="196">
        <f>PPCL_NG!P50+PPCL_Spot!P50+GT_NG!P50+GT_Spot!P50+Bawana_NG!P50+Bawana_RLNG!P50+Bawana_Spot!P50</f>
        <v>332.68061659313821</v>
      </c>
      <c r="D50" s="197">
        <f t="shared" si="0"/>
        <v>-5.0616593138215649E-2</v>
      </c>
      <c r="E50" s="196">
        <f>PPCL_NG!J50+PPCL_Spot!J50+GT_NG!J50+GT_Spot!J50+Bawana_NG!J50+Bawana_RLNG!J50+Bawana_Spot!J50</f>
        <v>123.7</v>
      </c>
      <c r="F50" s="196">
        <f>PPCL_NG!Q50+PPCL_Spot!Q50+GT_NG!Q50+GT_Spot!Q50+Bawana_NG!Q50+Bawana_RLNG!Q50+Bawana_Spot!Q50</f>
        <v>123.72882462297281</v>
      </c>
      <c r="G50" s="197">
        <f t="shared" si="1"/>
        <v>-2.8824622972805969E-2</v>
      </c>
      <c r="H50" s="196">
        <f>PPCL_NG!K50+PPCL_Spot!K50+GT_NG!K50+GT_Spot!K50+Bawana_NG!K50+Bawana_RLNG!K50+Bawana_Spot!K50</f>
        <v>23.83</v>
      </c>
      <c r="I50" s="196">
        <f>PPCL_NG!R50+PPCL_Spot!R50+GT_NG!R50+GT_Spot!R50+Bawana_NG!R50+Bawana_RLNG!R50+Bawana_Spot!R50</f>
        <v>23.829392250261815</v>
      </c>
      <c r="J50" s="197">
        <f t="shared" si="2"/>
        <v>6.0774973818311651E-4</v>
      </c>
      <c r="K50" s="196">
        <f>PPCL_NG!L50+PPCL_Spot!L50+GT_NG!L50+GT_Spot!L50+Bawana_NG!L50+Bawana_RLNG!L50+Bawana_Spot!L50</f>
        <v>108.57</v>
      </c>
      <c r="L50" s="196">
        <f>PPCL_NG!S50+PPCL_Spot!S50+GT_NG!S50+GT_Spot!S50+Bawana_NG!S50+Bawana_RLNG!S50+Bawana_Spot!S50</f>
        <v>108.57490232738085</v>
      </c>
      <c r="M50" s="197">
        <f t="shared" si="3"/>
        <v>-4.9023273808614931E-3</v>
      </c>
      <c r="N50" s="196">
        <f>PPCL_NG!M50+PPCL_Spot!M50+GT_NG!M50+GT_Spot!M50+Bawana_NG!M50+Bawana_RLNG!M50+Bawana_Spot!M50</f>
        <v>166.87</v>
      </c>
      <c r="O50" s="196">
        <f>PPCL_NG!T50+PPCL_Spot!T50+GT_NG!T50+GT_Spot!T50+Bawana_NG!T50+Bawana_RLNG!T50+Bawana_Spot!T50</f>
        <v>166.90626420624625</v>
      </c>
      <c r="P50" s="197">
        <f t="shared" si="4"/>
        <v>-3.6264206246244157E-2</v>
      </c>
      <c r="Q50" s="197">
        <f t="shared" si="5"/>
        <v>-0.11999999999994415</v>
      </c>
    </row>
    <row r="51" spans="1:17">
      <c r="A51" s="33" t="s">
        <v>93</v>
      </c>
      <c r="B51" s="196">
        <f>PPCL_NG!I51+PPCL_Spot!I51+GT_NG!I51+GT_Spot!I51+Bawana_NG!I51+Bawana_RLNG!I51+Bawana_Spot!I51</f>
        <v>332.63</v>
      </c>
      <c r="C51" s="196">
        <f>PPCL_NG!P51+PPCL_Spot!P51+GT_NG!P51+GT_Spot!P51+Bawana_NG!P51+Bawana_RLNG!P51+Bawana_Spot!P51</f>
        <v>332.68061659313821</v>
      </c>
      <c r="D51" s="197">
        <f t="shared" si="0"/>
        <v>-5.0616593138215649E-2</v>
      </c>
      <c r="E51" s="196">
        <f>PPCL_NG!J51+PPCL_Spot!J51+GT_NG!J51+GT_Spot!J51+Bawana_NG!J51+Bawana_RLNG!J51+Bawana_Spot!J51</f>
        <v>123.7</v>
      </c>
      <c r="F51" s="196">
        <f>PPCL_NG!Q51+PPCL_Spot!Q51+GT_NG!Q51+GT_Spot!Q51+Bawana_NG!Q51+Bawana_RLNG!Q51+Bawana_Spot!Q51</f>
        <v>123.72882462297281</v>
      </c>
      <c r="G51" s="197">
        <f t="shared" si="1"/>
        <v>-2.8824622972805969E-2</v>
      </c>
      <c r="H51" s="196">
        <f>PPCL_NG!K51+PPCL_Spot!K51+GT_NG!K51+GT_Spot!K51+Bawana_NG!K51+Bawana_RLNG!K51+Bawana_Spot!K51</f>
        <v>23.83</v>
      </c>
      <c r="I51" s="196">
        <f>PPCL_NG!R51+PPCL_Spot!R51+GT_NG!R51+GT_Spot!R51+Bawana_NG!R51+Bawana_RLNG!R51+Bawana_Spot!R51</f>
        <v>23.829392250261815</v>
      </c>
      <c r="J51" s="197">
        <f t="shared" si="2"/>
        <v>6.0774973818311651E-4</v>
      </c>
      <c r="K51" s="196">
        <f>PPCL_NG!L51+PPCL_Spot!L51+GT_NG!L51+GT_Spot!L51+Bawana_NG!L51+Bawana_RLNG!L51+Bawana_Spot!L51</f>
        <v>108.57</v>
      </c>
      <c r="L51" s="196">
        <f>PPCL_NG!S51+PPCL_Spot!S51+GT_NG!S51+GT_Spot!S51+Bawana_NG!S51+Bawana_RLNG!S51+Bawana_Spot!S51</f>
        <v>108.57490232738085</v>
      </c>
      <c r="M51" s="197">
        <f t="shared" si="3"/>
        <v>-4.9023273808614931E-3</v>
      </c>
      <c r="N51" s="196">
        <f>PPCL_NG!M51+PPCL_Spot!M51+GT_NG!M51+GT_Spot!M51+Bawana_NG!M51+Bawana_RLNG!M51+Bawana_Spot!M51</f>
        <v>166.87</v>
      </c>
      <c r="O51" s="196">
        <f>PPCL_NG!T51+PPCL_Spot!T51+GT_NG!T51+GT_Spot!T51+Bawana_NG!T51+Bawana_RLNG!T51+Bawana_Spot!T51</f>
        <v>166.90626420624625</v>
      </c>
      <c r="P51" s="197">
        <f t="shared" si="4"/>
        <v>-3.6264206246244157E-2</v>
      </c>
      <c r="Q51" s="197">
        <f t="shared" si="5"/>
        <v>-0.11999999999994415</v>
      </c>
    </row>
    <row r="52" spans="1:17">
      <c r="A52" s="33" t="s">
        <v>94</v>
      </c>
      <c r="B52" s="196">
        <f>PPCL_NG!I52+PPCL_Spot!I52+GT_NG!I52+GT_Spot!I52+Bawana_NG!I52+Bawana_RLNG!I52+Bawana_Spot!I52</f>
        <v>332.63</v>
      </c>
      <c r="C52" s="196">
        <f>PPCL_NG!P52+PPCL_Spot!P52+GT_NG!P52+GT_Spot!P52+Bawana_NG!P52+Bawana_RLNG!P52+Bawana_Spot!P52</f>
        <v>332.68061659313821</v>
      </c>
      <c r="D52" s="197">
        <f t="shared" si="0"/>
        <v>-5.0616593138215649E-2</v>
      </c>
      <c r="E52" s="196">
        <f>PPCL_NG!J52+PPCL_Spot!J52+GT_NG!J52+GT_Spot!J52+Bawana_NG!J52+Bawana_RLNG!J52+Bawana_Spot!J52</f>
        <v>123.7</v>
      </c>
      <c r="F52" s="196">
        <f>PPCL_NG!Q52+PPCL_Spot!Q52+GT_NG!Q52+GT_Spot!Q52+Bawana_NG!Q52+Bawana_RLNG!Q52+Bawana_Spot!Q52</f>
        <v>123.72882462297281</v>
      </c>
      <c r="G52" s="197">
        <f t="shared" si="1"/>
        <v>-2.8824622972805969E-2</v>
      </c>
      <c r="H52" s="196">
        <f>PPCL_NG!K52+PPCL_Spot!K52+GT_NG!K52+GT_Spot!K52+Bawana_NG!K52+Bawana_RLNG!K52+Bawana_Spot!K52</f>
        <v>23.83</v>
      </c>
      <c r="I52" s="196">
        <f>PPCL_NG!R52+PPCL_Spot!R52+GT_NG!R52+GT_Spot!R52+Bawana_NG!R52+Bawana_RLNG!R52+Bawana_Spot!R52</f>
        <v>23.829392250261815</v>
      </c>
      <c r="J52" s="197">
        <f t="shared" si="2"/>
        <v>6.0774973818311651E-4</v>
      </c>
      <c r="K52" s="196">
        <f>PPCL_NG!L52+PPCL_Spot!L52+GT_NG!L52+GT_Spot!L52+Bawana_NG!L52+Bawana_RLNG!L52+Bawana_Spot!L52</f>
        <v>108.57</v>
      </c>
      <c r="L52" s="196">
        <f>PPCL_NG!S52+PPCL_Spot!S52+GT_NG!S52+GT_Spot!S52+Bawana_NG!S52+Bawana_RLNG!S52+Bawana_Spot!S52</f>
        <v>108.57490232738085</v>
      </c>
      <c r="M52" s="197">
        <f t="shared" si="3"/>
        <v>-4.9023273808614931E-3</v>
      </c>
      <c r="N52" s="196">
        <f>PPCL_NG!M52+PPCL_Spot!M52+GT_NG!M52+GT_Spot!M52+Bawana_NG!M52+Bawana_RLNG!M52+Bawana_Spot!M52</f>
        <v>166.87</v>
      </c>
      <c r="O52" s="196">
        <f>PPCL_NG!T52+PPCL_Spot!T52+GT_NG!T52+GT_Spot!T52+Bawana_NG!T52+Bawana_RLNG!T52+Bawana_Spot!T52</f>
        <v>166.90626420624625</v>
      </c>
      <c r="P52" s="197">
        <f t="shared" si="4"/>
        <v>-3.6264206246244157E-2</v>
      </c>
      <c r="Q52" s="197">
        <f t="shared" si="5"/>
        <v>-0.11999999999994415</v>
      </c>
    </row>
    <row r="53" spans="1:17">
      <c r="A53" s="33" t="s">
        <v>95</v>
      </c>
      <c r="B53" s="196">
        <f>PPCL_NG!I53+PPCL_Spot!I53+GT_NG!I53+GT_Spot!I53+Bawana_NG!I53+Bawana_RLNG!I53+Bawana_Spot!I53</f>
        <v>332.63</v>
      </c>
      <c r="C53" s="196">
        <f>PPCL_NG!P53+PPCL_Spot!P53+GT_NG!P53+GT_Spot!P53+Bawana_NG!P53+Bawana_RLNG!P53+Bawana_Spot!P53</f>
        <v>332.68061659313821</v>
      </c>
      <c r="D53" s="197">
        <f t="shared" si="0"/>
        <v>-5.0616593138215649E-2</v>
      </c>
      <c r="E53" s="196">
        <f>PPCL_NG!J53+PPCL_Spot!J53+GT_NG!J53+GT_Spot!J53+Bawana_NG!J53+Bawana_RLNG!J53+Bawana_Spot!J53</f>
        <v>123.7</v>
      </c>
      <c r="F53" s="196">
        <f>PPCL_NG!Q53+PPCL_Spot!Q53+GT_NG!Q53+GT_Spot!Q53+Bawana_NG!Q53+Bawana_RLNG!Q53+Bawana_Spot!Q53</f>
        <v>123.72882462297281</v>
      </c>
      <c r="G53" s="197">
        <f t="shared" si="1"/>
        <v>-2.8824622972805969E-2</v>
      </c>
      <c r="H53" s="196">
        <f>PPCL_NG!K53+PPCL_Spot!K53+GT_NG!K53+GT_Spot!K53+Bawana_NG!K53+Bawana_RLNG!K53+Bawana_Spot!K53</f>
        <v>23.83</v>
      </c>
      <c r="I53" s="196">
        <f>PPCL_NG!R53+PPCL_Spot!R53+GT_NG!R53+GT_Spot!R53+Bawana_NG!R53+Bawana_RLNG!R53+Bawana_Spot!R53</f>
        <v>23.829392250261815</v>
      </c>
      <c r="J53" s="197">
        <f t="shared" si="2"/>
        <v>6.0774973818311651E-4</v>
      </c>
      <c r="K53" s="196">
        <f>PPCL_NG!L53+PPCL_Spot!L53+GT_NG!L53+GT_Spot!L53+Bawana_NG!L53+Bawana_RLNG!L53+Bawana_Spot!L53</f>
        <v>108.57</v>
      </c>
      <c r="L53" s="196">
        <f>PPCL_NG!S53+PPCL_Spot!S53+GT_NG!S53+GT_Spot!S53+Bawana_NG!S53+Bawana_RLNG!S53+Bawana_Spot!S53</f>
        <v>108.57490232738085</v>
      </c>
      <c r="M53" s="197">
        <f t="shared" si="3"/>
        <v>-4.9023273808614931E-3</v>
      </c>
      <c r="N53" s="196">
        <f>PPCL_NG!M53+PPCL_Spot!M53+GT_NG!M53+GT_Spot!M53+Bawana_NG!M53+Bawana_RLNG!M53+Bawana_Spot!M53</f>
        <v>166.87</v>
      </c>
      <c r="O53" s="196">
        <f>PPCL_NG!T53+PPCL_Spot!T53+GT_NG!T53+GT_Spot!T53+Bawana_NG!T53+Bawana_RLNG!T53+Bawana_Spot!T53</f>
        <v>166.90626420624625</v>
      </c>
      <c r="P53" s="197">
        <f t="shared" si="4"/>
        <v>-3.6264206246244157E-2</v>
      </c>
      <c r="Q53" s="197">
        <f t="shared" si="5"/>
        <v>-0.11999999999994415</v>
      </c>
    </row>
    <row r="54" spans="1:17">
      <c r="A54" s="33" t="s">
        <v>96</v>
      </c>
      <c r="B54" s="196">
        <f>PPCL_NG!I54+PPCL_Spot!I54+GT_NG!I54+GT_Spot!I54+Bawana_NG!I54+Bawana_RLNG!I54+Bawana_Spot!I54</f>
        <v>332.63</v>
      </c>
      <c r="C54" s="196">
        <f>PPCL_NG!P54+PPCL_Spot!P54+GT_NG!P54+GT_Spot!P54+Bawana_NG!P54+Bawana_RLNG!P54+Bawana_Spot!P54</f>
        <v>332.68061659313821</v>
      </c>
      <c r="D54" s="197">
        <f t="shared" si="0"/>
        <v>-5.0616593138215649E-2</v>
      </c>
      <c r="E54" s="196">
        <f>PPCL_NG!J54+PPCL_Spot!J54+GT_NG!J54+GT_Spot!J54+Bawana_NG!J54+Bawana_RLNG!J54+Bawana_Spot!J54</f>
        <v>123.7</v>
      </c>
      <c r="F54" s="196">
        <f>PPCL_NG!Q54+PPCL_Spot!Q54+GT_NG!Q54+GT_Spot!Q54+Bawana_NG!Q54+Bawana_RLNG!Q54+Bawana_Spot!Q54</f>
        <v>123.72882462297281</v>
      </c>
      <c r="G54" s="197">
        <f t="shared" si="1"/>
        <v>-2.8824622972805969E-2</v>
      </c>
      <c r="H54" s="196">
        <f>PPCL_NG!K54+PPCL_Spot!K54+GT_NG!K54+GT_Spot!K54+Bawana_NG!K54+Bawana_RLNG!K54+Bawana_Spot!K54</f>
        <v>23.83</v>
      </c>
      <c r="I54" s="196">
        <f>PPCL_NG!R54+PPCL_Spot!R54+GT_NG!R54+GT_Spot!R54+Bawana_NG!R54+Bawana_RLNG!R54+Bawana_Spot!R54</f>
        <v>23.829392250261815</v>
      </c>
      <c r="J54" s="197">
        <f t="shared" si="2"/>
        <v>6.0774973818311651E-4</v>
      </c>
      <c r="K54" s="196">
        <f>PPCL_NG!L54+PPCL_Spot!L54+GT_NG!L54+GT_Spot!L54+Bawana_NG!L54+Bawana_RLNG!L54+Bawana_Spot!L54</f>
        <v>108.57</v>
      </c>
      <c r="L54" s="196">
        <f>PPCL_NG!S54+PPCL_Spot!S54+GT_NG!S54+GT_Spot!S54+Bawana_NG!S54+Bawana_RLNG!S54+Bawana_Spot!S54</f>
        <v>108.57490232738085</v>
      </c>
      <c r="M54" s="197">
        <f t="shared" si="3"/>
        <v>-4.9023273808614931E-3</v>
      </c>
      <c r="N54" s="196">
        <f>PPCL_NG!M54+PPCL_Spot!M54+GT_NG!M54+GT_Spot!M54+Bawana_NG!M54+Bawana_RLNG!M54+Bawana_Spot!M54</f>
        <v>166.87</v>
      </c>
      <c r="O54" s="196">
        <f>PPCL_NG!T54+PPCL_Spot!T54+GT_NG!T54+GT_Spot!T54+Bawana_NG!T54+Bawana_RLNG!T54+Bawana_Spot!T54</f>
        <v>166.90626420624625</v>
      </c>
      <c r="P54" s="197">
        <f t="shared" si="4"/>
        <v>-3.6264206246244157E-2</v>
      </c>
      <c r="Q54" s="197">
        <f t="shared" si="5"/>
        <v>-0.11999999999994415</v>
      </c>
    </row>
    <row r="55" spans="1:17">
      <c r="A55" s="33" t="s">
        <v>97</v>
      </c>
      <c r="B55" s="196">
        <f>PPCL_NG!I55+PPCL_Spot!I55+GT_NG!I55+GT_Spot!I55+Bawana_NG!I55+Bawana_RLNG!I55+Bawana_Spot!I55</f>
        <v>330.97</v>
      </c>
      <c r="C55" s="196">
        <f>PPCL_NG!P55+PPCL_Spot!P55+GT_NG!P55+GT_Spot!P55+Bawana_NG!P55+Bawana_RLNG!P55+Bawana_Spot!P55</f>
        <v>331.02345332162713</v>
      </c>
      <c r="D55" s="197">
        <f t="shared" si="0"/>
        <v>-5.3453321627102923E-2</v>
      </c>
      <c r="E55" s="196">
        <f>PPCL_NG!J55+PPCL_Spot!J55+GT_NG!J55+GT_Spot!J55+Bawana_NG!J55+Bawana_RLNG!J55+Bawana_Spot!J55</f>
        <v>122.6</v>
      </c>
      <c r="F55" s="196">
        <f>PPCL_NG!Q55+PPCL_Spot!Q55+GT_NG!Q55+GT_Spot!Q55+Bawana_NG!Q55+Bawana_RLNG!Q55+Bawana_Spot!Q55</f>
        <v>122.63043605501902</v>
      </c>
      <c r="G55" s="197">
        <f t="shared" si="1"/>
        <v>-3.0436055019023911E-2</v>
      </c>
      <c r="H55" s="196">
        <f>PPCL_NG!K55+PPCL_Spot!K55+GT_NG!K55+GT_Spot!K55+Bawana_NG!K55+Bawana_RLNG!K55+Bawana_Spot!K55</f>
        <v>23.47</v>
      </c>
      <c r="I55" s="196">
        <f>PPCL_NG!R55+PPCL_Spot!R55+GT_NG!R55+GT_Spot!R55+Bawana_NG!R55+Bawana_RLNG!R55+Bawana_Spot!R55</f>
        <v>23.47</v>
      </c>
      <c r="J55" s="197">
        <f t="shared" si="2"/>
        <v>0</v>
      </c>
      <c r="K55" s="196">
        <f>PPCL_NG!L55+PPCL_Spot!L55+GT_NG!L55+GT_Spot!L55+Bawana_NG!L55+Bawana_RLNG!L55+Bawana_Spot!L55</f>
        <v>106.81</v>
      </c>
      <c r="L55" s="196">
        <f>PPCL_NG!S55+PPCL_Spot!S55+GT_NG!S55+GT_Spot!S55+Bawana_NG!S55+Bawana_RLNG!S55+Bawana_Spot!S55</f>
        <v>106.81791337430495</v>
      </c>
      <c r="M55" s="197">
        <f t="shared" si="3"/>
        <v>-7.9133743049482064E-3</v>
      </c>
      <c r="N55" s="196">
        <f>PPCL_NG!M55+PPCL_Spot!M55+GT_NG!M55+GT_Spot!M55+Bawana_NG!M55+Bawana_RLNG!M55+Bawana_Spot!M55</f>
        <v>165.74</v>
      </c>
      <c r="O55" s="196">
        <f>PPCL_NG!T55+PPCL_Spot!T55+GT_NG!T55+GT_Spot!T55+Bawana_NG!T55+Bawana_RLNG!T55+Bawana_Spot!T55</f>
        <v>165.77819724904884</v>
      </c>
      <c r="P55" s="197">
        <f t="shared" si="4"/>
        <v>-3.8197249048835147E-2</v>
      </c>
      <c r="Q55" s="197">
        <f t="shared" si="5"/>
        <v>-0.12999999999991019</v>
      </c>
    </row>
    <row r="56" spans="1:17">
      <c r="A56" s="33" t="s">
        <v>98</v>
      </c>
      <c r="B56" s="196">
        <f>PPCL_NG!I56+PPCL_Spot!I56+GT_NG!I56+GT_Spot!I56+Bawana_NG!I56+Bawana_RLNG!I56+Bawana_Spot!I56</f>
        <v>330.97</v>
      </c>
      <c r="C56" s="196">
        <f>PPCL_NG!P56+PPCL_Spot!P56+GT_NG!P56+GT_Spot!P56+Bawana_NG!P56+Bawana_RLNG!P56+Bawana_Spot!P56</f>
        <v>331.02345332162713</v>
      </c>
      <c r="D56" s="197">
        <f t="shared" si="0"/>
        <v>-5.3453321627102923E-2</v>
      </c>
      <c r="E56" s="196">
        <f>PPCL_NG!J56+PPCL_Spot!J56+GT_NG!J56+GT_Spot!J56+Bawana_NG!J56+Bawana_RLNG!J56+Bawana_Spot!J56</f>
        <v>122.6</v>
      </c>
      <c r="F56" s="196">
        <f>PPCL_NG!Q56+PPCL_Spot!Q56+GT_NG!Q56+GT_Spot!Q56+Bawana_NG!Q56+Bawana_RLNG!Q56+Bawana_Spot!Q56</f>
        <v>122.63043605501902</v>
      </c>
      <c r="G56" s="197">
        <f t="shared" si="1"/>
        <v>-3.0436055019023911E-2</v>
      </c>
      <c r="H56" s="196">
        <f>PPCL_NG!K56+PPCL_Spot!K56+GT_NG!K56+GT_Spot!K56+Bawana_NG!K56+Bawana_RLNG!K56+Bawana_Spot!K56</f>
        <v>23.47</v>
      </c>
      <c r="I56" s="196">
        <f>PPCL_NG!R56+PPCL_Spot!R56+GT_NG!R56+GT_Spot!R56+Bawana_NG!R56+Bawana_RLNG!R56+Bawana_Spot!R56</f>
        <v>23.47</v>
      </c>
      <c r="J56" s="197">
        <f t="shared" si="2"/>
        <v>0</v>
      </c>
      <c r="K56" s="196">
        <f>PPCL_NG!L56+PPCL_Spot!L56+GT_NG!L56+GT_Spot!L56+Bawana_NG!L56+Bawana_RLNG!L56+Bawana_Spot!L56</f>
        <v>106.81</v>
      </c>
      <c r="L56" s="196">
        <f>PPCL_NG!S56+PPCL_Spot!S56+GT_NG!S56+GT_Spot!S56+Bawana_NG!S56+Bawana_RLNG!S56+Bawana_Spot!S56</f>
        <v>106.81791337430495</v>
      </c>
      <c r="M56" s="197">
        <f t="shared" si="3"/>
        <v>-7.9133743049482064E-3</v>
      </c>
      <c r="N56" s="196">
        <f>PPCL_NG!M56+PPCL_Spot!M56+GT_NG!M56+GT_Spot!M56+Bawana_NG!M56+Bawana_RLNG!M56+Bawana_Spot!M56</f>
        <v>165.74</v>
      </c>
      <c r="O56" s="196">
        <f>PPCL_NG!T56+PPCL_Spot!T56+GT_NG!T56+GT_Spot!T56+Bawana_NG!T56+Bawana_RLNG!T56+Bawana_Spot!T56</f>
        <v>165.77819724904884</v>
      </c>
      <c r="P56" s="197">
        <f t="shared" si="4"/>
        <v>-3.8197249048835147E-2</v>
      </c>
      <c r="Q56" s="197">
        <f t="shared" si="5"/>
        <v>-0.12999999999991019</v>
      </c>
    </row>
    <row r="57" spans="1:17">
      <c r="A57" s="33" t="s">
        <v>99</v>
      </c>
      <c r="B57" s="196">
        <f>PPCL_NG!I57+PPCL_Spot!I57+GT_NG!I57+GT_Spot!I57+Bawana_NG!I57+Bawana_RLNG!I57+Bawana_Spot!I57</f>
        <v>330.97</v>
      </c>
      <c r="C57" s="196">
        <f>PPCL_NG!P57+PPCL_Spot!P57+GT_NG!P57+GT_Spot!P57+Bawana_NG!P57+Bawana_RLNG!P57+Bawana_Spot!P57</f>
        <v>331.02345332162713</v>
      </c>
      <c r="D57" s="197">
        <f t="shared" si="0"/>
        <v>-5.3453321627102923E-2</v>
      </c>
      <c r="E57" s="196">
        <f>PPCL_NG!J57+PPCL_Spot!J57+GT_NG!J57+GT_Spot!J57+Bawana_NG!J57+Bawana_RLNG!J57+Bawana_Spot!J57</f>
        <v>122.6</v>
      </c>
      <c r="F57" s="196">
        <f>PPCL_NG!Q57+PPCL_Spot!Q57+GT_NG!Q57+GT_Spot!Q57+Bawana_NG!Q57+Bawana_RLNG!Q57+Bawana_Spot!Q57</f>
        <v>122.63043605501902</v>
      </c>
      <c r="G57" s="197">
        <f t="shared" si="1"/>
        <v>-3.0436055019023911E-2</v>
      </c>
      <c r="H57" s="196">
        <f>PPCL_NG!K57+PPCL_Spot!K57+GT_NG!K57+GT_Spot!K57+Bawana_NG!K57+Bawana_RLNG!K57+Bawana_Spot!K57</f>
        <v>23.47</v>
      </c>
      <c r="I57" s="196">
        <f>PPCL_NG!R57+PPCL_Spot!R57+GT_NG!R57+GT_Spot!R57+Bawana_NG!R57+Bawana_RLNG!R57+Bawana_Spot!R57</f>
        <v>23.47</v>
      </c>
      <c r="J57" s="197">
        <f t="shared" si="2"/>
        <v>0</v>
      </c>
      <c r="K57" s="196">
        <f>PPCL_NG!L57+PPCL_Spot!L57+GT_NG!L57+GT_Spot!L57+Bawana_NG!L57+Bawana_RLNG!L57+Bawana_Spot!L57</f>
        <v>106.81</v>
      </c>
      <c r="L57" s="196">
        <f>PPCL_NG!S57+PPCL_Spot!S57+GT_NG!S57+GT_Spot!S57+Bawana_NG!S57+Bawana_RLNG!S57+Bawana_Spot!S57</f>
        <v>106.81791337430495</v>
      </c>
      <c r="M57" s="197">
        <f t="shared" si="3"/>
        <v>-7.9133743049482064E-3</v>
      </c>
      <c r="N57" s="196">
        <f>PPCL_NG!M57+PPCL_Spot!M57+GT_NG!M57+GT_Spot!M57+Bawana_NG!M57+Bawana_RLNG!M57+Bawana_Spot!M57</f>
        <v>165.74</v>
      </c>
      <c r="O57" s="196">
        <f>PPCL_NG!T57+PPCL_Spot!T57+GT_NG!T57+GT_Spot!T57+Bawana_NG!T57+Bawana_RLNG!T57+Bawana_Spot!T57</f>
        <v>165.77819724904884</v>
      </c>
      <c r="P57" s="197">
        <f t="shared" si="4"/>
        <v>-3.8197249048835147E-2</v>
      </c>
      <c r="Q57" s="197">
        <f t="shared" si="5"/>
        <v>-0.12999999999991019</v>
      </c>
    </row>
    <row r="58" spans="1:17">
      <c r="A58" s="33" t="s">
        <v>100</v>
      </c>
      <c r="B58" s="196">
        <f>PPCL_NG!I58+PPCL_Spot!I58+GT_NG!I58+GT_Spot!I58+Bawana_NG!I58+Bawana_RLNG!I58+Bawana_Spot!I58</f>
        <v>330.97</v>
      </c>
      <c r="C58" s="196">
        <f>PPCL_NG!P58+PPCL_Spot!P58+GT_NG!P58+GT_Spot!P58+Bawana_NG!P58+Bawana_RLNG!P58+Bawana_Spot!P58</f>
        <v>331.02345332162713</v>
      </c>
      <c r="D58" s="197">
        <f t="shared" si="0"/>
        <v>-5.3453321627102923E-2</v>
      </c>
      <c r="E58" s="196">
        <f>PPCL_NG!J58+PPCL_Spot!J58+GT_NG!J58+GT_Spot!J58+Bawana_NG!J58+Bawana_RLNG!J58+Bawana_Spot!J58</f>
        <v>122.6</v>
      </c>
      <c r="F58" s="196">
        <f>PPCL_NG!Q58+PPCL_Spot!Q58+GT_NG!Q58+GT_Spot!Q58+Bawana_NG!Q58+Bawana_RLNG!Q58+Bawana_Spot!Q58</f>
        <v>122.63043605501902</v>
      </c>
      <c r="G58" s="197">
        <f t="shared" si="1"/>
        <v>-3.0436055019023911E-2</v>
      </c>
      <c r="H58" s="196">
        <f>PPCL_NG!K58+PPCL_Spot!K58+GT_NG!K58+GT_Spot!K58+Bawana_NG!K58+Bawana_RLNG!K58+Bawana_Spot!K58</f>
        <v>23.47</v>
      </c>
      <c r="I58" s="196">
        <f>PPCL_NG!R58+PPCL_Spot!R58+GT_NG!R58+GT_Spot!R58+Bawana_NG!R58+Bawana_RLNG!R58+Bawana_Spot!R58</f>
        <v>23.47</v>
      </c>
      <c r="J58" s="197">
        <f t="shared" si="2"/>
        <v>0</v>
      </c>
      <c r="K58" s="196">
        <f>PPCL_NG!L58+PPCL_Spot!L58+GT_NG!L58+GT_Spot!L58+Bawana_NG!L58+Bawana_RLNG!L58+Bawana_Spot!L58</f>
        <v>106.81</v>
      </c>
      <c r="L58" s="196">
        <f>PPCL_NG!S58+PPCL_Spot!S58+GT_NG!S58+GT_Spot!S58+Bawana_NG!S58+Bawana_RLNG!S58+Bawana_Spot!S58</f>
        <v>106.81791337430495</v>
      </c>
      <c r="M58" s="197">
        <f t="shared" si="3"/>
        <v>-7.9133743049482064E-3</v>
      </c>
      <c r="N58" s="196">
        <f>PPCL_NG!M58+PPCL_Spot!M58+GT_NG!M58+GT_Spot!M58+Bawana_NG!M58+Bawana_RLNG!M58+Bawana_Spot!M58</f>
        <v>165.74</v>
      </c>
      <c r="O58" s="196">
        <f>PPCL_NG!T58+PPCL_Spot!T58+GT_NG!T58+GT_Spot!T58+Bawana_NG!T58+Bawana_RLNG!T58+Bawana_Spot!T58</f>
        <v>165.77819724904884</v>
      </c>
      <c r="P58" s="197">
        <f t="shared" si="4"/>
        <v>-3.8197249048835147E-2</v>
      </c>
      <c r="Q58" s="197">
        <f t="shared" si="5"/>
        <v>-0.12999999999991019</v>
      </c>
    </row>
    <row r="59" spans="1:17">
      <c r="A59" s="33" t="s">
        <v>101</v>
      </c>
      <c r="B59" s="196">
        <f>PPCL_NG!I59+PPCL_Spot!I59+GT_NG!I59+GT_Spot!I59+Bawana_NG!I59+Bawana_RLNG!I59+Bawana_Spot!I59</f>
        <v>330.97</v>
      </c>
      <c r="C59" s="196">
        <f>PPCL_NG!P59+PPCL_Spot!P59+GT_NG!P59+GT_Spot!P59+Bawana_NG!P59+Bawana_RLNG!P59+Bawana_Spot!P59</f>
        <v>331.02345332162713</v>
      </c>
      <c r="D59" s="197">
        <f t="shared" si="0"/>
        <v>-5.3453321627102923E-2</v>
      </c>
      <c r="E59" s="196">
        <f>PPCL_NG!J59+PPCL_Spot!J59+GT_NG!J59+GT_Spot!J59+Bawana_NG!J59+Bawana_RLNG!J59+Bawana_Spot!J59</f>
        <v>122.6</v>
      </c>
      <c r="F59" s="196">
        <f>PPCL_NG!Q59+PPCL_Spot!Q59+GT_NG!Q59+GT_Spot!Q59+Bawana_NG!Q59+Bawana_RLNG!Q59+Bawana_Spot!Q59</f>
        <v>122.63043605501902</v>
      </c>
      <c r="G59" s="197">
        <f t="shared" si="1"/>
        <v>-3.0436055019023911E-2</v>
      </c>
      <c r="H59" s="196">
        <f>PPCL_NG!K59+PPCL_Spot!K59+GT_NG!K59+GT_Spot!K59+Bawana_NG!K59+Bawana_RLNG!K59+Bawana_Spot!K59</f>
        <v>23.47</v>
      </c>
      <c r="I59" s="196">
        <f>PPCL_NG!R59+PPCL_Spot!R59+GT_NG!R59+GT_Spot!R59+Bawana_NG!R59+Bawana_RLNG!R59+Bawana_Spot!R59</f>
        <v>23.47</v>
      </c>
      <c r="J59" s="197">
        <f t="shared" si="2"/>
        <v>0</v>
      </c>
      <c r="K59" s="196">
        <f>PPCL_NG!L59+PPCL_Spot!L59+GT_NG!L59+GT_Spot!L59+Bawana_NG!L59+Bawana_RLNG!L59+Bawana_Spot!L59</f>
        <v>106.81</v>
      </c>
      <c r="L59" s="196">
        <f>PPCL_NG!S59+PPCL_Spot!S59+GT_NG!S59+GT_Spot!S59+Bawana_NG!S59+Bawana_RLNG!S59+Bawana_Spot!S59</f>
        <v>106.81791337430495</v>
      </c>
      <c r="M59" s="197">
        <f t="shared" si="3"/>
        <v>-7.9133743049482064E-3</v>
      </c>
      <c r="N59" s="196">
        <f>PPCL_NG!M59+PPCL_Spot!M59+GT_NG!M59+GT_Spot!M59+Bawana_NG!M59+Bawana_RLNG!M59+Bawana_Spot!M59</f>
        <v>165.74</v>
      </c>
      <c r="O59" s="196">
        <f>PPCL_NG!T59+PPCL_Spot!T59+GT_NG!T59+GT_Spot!T59+Bawana_NG!T59+Bawana_RLNG!T59+Bawana_Spot!T59</f>
        <v>165.77819724904884</v>
      </c>
      <c r="P59" s="197">
        <f t="shared" si="4"/>
        <v>-3.8197249048835147E-2</v>
      </c>
      <c r="Q59" s="197">
        <f t="shared" si="5"/>
        <v>-0.12999999999991019</v>
      </c>
    </row>
    <row r="60" spans="1:17">
      <c r="A60" s="33" t="s">
        <v>102</v>
      </c>
      <c r="B60" s="196">
        <f>PPCL_NG!I60+PPCL_Spot!I60+GT_NG!I60+GT_Spot!I60+Bawana_NG!I60+Bawana_RLNG!I60+Bawana_Spot!I60</f>
        <v>330.97</v>
      </c>
      <c r="C60" s="196">
        <f>PPCL_NG!P60+PPCL_Spot!P60+GT_NG!P60+GT_Spot!P60+Bawana_NG!P60+Bawana_RLNG!P60+Bawana_Spot!P60</f>
        <v>331.02345332162713</v>
      </c>
      <c r="D60" s="197">
        <f t="shared" si="0"/>
        <v>-5.3453321627102923E-2</v>
      </c>
      <c r="E60" s="196">
        <f>PPCL_NG!J60+PPCL_Spot!J60+GT_NG!J60+GT_Spot!J60+Bawana_NG!J60+Bawana_RLNG!J60+Bawana_Spot!J60</f>
        <v>122.6</v>
      </c>
      <c r="F60" s="196">
        <f>PPCL_NG!Q60+PPCL_Spot!Q60+GT_NG!Q60+GT_Spot!Q60+Bawana_NG!Q60+Bawana_RLNG!Q60+Bawana_Spot!Q60</f>
        <v>122.63043605501902</v>
      </c>
      <c r="G60" s="197">
        <f t="shared" si="1"/>
        <v>-3.0436055019023911E-2</v>
      </c>
      <c r="H60" s="196">
        <f>PPCL_NG!K60+PPCL_Spot!K60+GT_NG!K60+GT_Spot!K60+Bawana_NG!K60+Bawana_RLNG!K60+Bawana_Spot!K60</f>
        <v>23.47</v>
      </c>
      <c r="I60" s="196">
        <f>PPCL_NG!R60+PPCL_Spot!R60+GT_NG!R60+GT_Spot!R60+Bawana_NG!R60+Bawana_RLNG!R60+Bawana_Spot!R60</f>
        <v>23.47</v>
      </c>
      <c r="J60" s="197">
        <f t="shared" si="2"/>
        <v>0</v>
      </c>
      <c r="K60" s="196">
        <f>PPCL_NG!L60+PPCL_Spot!L60+GT_NG!L60+GT_Spot!L60+Bawana_NG!L60+Bawana_RLNG!L60+Bawana_Spot!L60</f>
        <v>106.81</v>
      </c>
      <c r="L60" s="196">
        <f>PPCL_NG!S60+PPCL_Spot!S60+GT_NG!S60+GT_Spot!S60+Bawana_NG!S60+Bawana_RLNG!S60+Bawana_Spot!S60</f>
        <v>106.81791337430495</v>
      </c>
      <c r="M60" s="197">
        <f t="shared" si="3"/>
        <v>-7.9133743049482064E-3</v>
      </c>
      <c r="N60" s="196">
        <f>PPCL_NG!M60+PPCL_Spot!M60+GT_NG!M60+GT_Spot!M60+Bawana_NG!M60+Bawana_RLNG!M60+Bawana_Spot!M60</f>
        <v>165.74</v>
      </c>
      <c r="O60" s="196">
        <f>PPCL_NG!T60+PPCL_Spot!T60+GT_NG!T60+GT_Spot!T60+Bawana_NG!T60+Bawana_RLNG!T60+Bawana_Spot!T60</f>
        <v>165.77819724904884</v>
      </c>
      <c r="P60" s="197">
        <f t="shared" si="4"/>
        <v>-3.8197249048835147E-2</v>
      </c>
      <c r="Q60" s="197">
        <f t="shared" si="5"/>
        <v>-0.12999999999991019</v>
      </c>
    </row>
    <row r="61" spans="1:17">
      <c r="A61" s="33" t="s">
        <v>103</v>
      </c>
      <c r="B61" s="196">
        <f>PPCL_NG!I61+PPCL_Spot!I61+GT_NG!I61+GT_Spot!I61+Bawana_NG!I61+Bawana_RLNG!I61+Bawana_Spot!I61</f>
        <v>330.97</v>
      </c>
      <c r="C61" s="196">
        <f>PPCL_NG!P61+PPCL_Spot!P61+GT_NG!P61+GT_Spot!P61+Bawana_NG!P61+Bawana_RLNG!P61+Bawana_Spot!P61</f>
        <v>331.02345332162713</v>
      </c>
      <c r="D61" s="197">
        <f t="shared" si="0"/>
        <v>-5.3453321627102923E-2</v>
      </c>
      <c r="E61" s="196">
        <f>PPCL_NG!J61+PPCL_Spot!J61+GT_NG!J61+GT_Spot!J61+Bawana_NG!J61+Bawana_RLNG!J61+Bawana_Spot!J61</f>
        <v>122.6</v>
      </c>
      <c r="F61" s="196">
        <f>PPCL_NG!Q61+PPCL_Spot!Q61+GT_NG!Q61+GT_Spot!Q61+Bawana_NG!Q61+Bawana_RLNG!Q61+Bawana_Spot!Q61</f>
        <v>122.63043605501902</v>
      </c>
      <c r="G61" s="197">
        <f t="shared" si="1"/>
        <v>-3.0436055019023911E-2</v>
      </c>
      <c r="H61" s="196">
        <f>PPCL_NG!K61+PPCL_Spot!K61+GT_NG!K61+GT_Spot!K61+Bawana_NG!K61+Bawana_RLNG!K61+Bawana_Spot!K61</f>
        <v>23.47</v>
      </c>
      <c r="I61" s="196">
        <f>PPCL_NG!R61+PPCL_Spot!R61+GT_NG!R61+GT_Spot!R61+Bawana_NG!R61+Bawana_RLNG!R61+Bawana_Spot!R61</f>
        <v>23.47</v>
      </c>
      <c r="J61" s="197">
        <f t="shared" si="2"/>
        <v>0</v>
      </c>
      <c r="K61" s="196">
        <f>PPCL_NG!L61+PPCL_Spot!L61+GT_NG!L61+GT_Spot!L61+Bawana_NG!L61+Bawana_RLNG!L61+Bawana_Spot!L61</f>
        <v>106.81</v>
      </c>
      <c r="L61" s="196">
        <f>PPCL_NG!S61+PPCL_Spot!S61+GT_NG!S61+GT_Spot!S61+Bawana_NG!S61+Bawana_RLNG!S61+Bawana_Spot!S61</f>
        <v>106.81791337430495</v>
      </c>
      <c r="M61" s="197">
        <f t="shared" si="3"/>
        <v>-7.9133743049482064E-3</v>
      </c>
      <c r="N61" s="196">
        <f>PPCL_NG!M61+PPCL_Spot!M61+GT_NG!M61+GT_Spot!M61+Bawana_NG!M61+Bawana_RLNG!M61+Bawana_Spot!M61</f>
        <v>165.74</v>
      </c>
      <c r="O61" s="196">
        <f>PPCL_NG!T61+PPCL_Spot!T61+GT_NG!T61+GT_Spot!T61+Bawana_NG!T61+Bawana_RLNG!T61+Bawana_Spot!T61</f>
        <v>165.77819724904884</v>
      </c>
      <c r="P61" s="197">
        <f t="shared" si="4"/>
        <v>-3.8197249048835147E-2</v>
      </c>
      <c r="Q61" s="197">
        <f t="shared" si="5"/>
        <v>-0.12999999999991019</v>
      </c>
    </row>
    <row r="62" spans="1:17">
      <c r="A62" s="33" t="s">
        <v>104</v>
      </c>
      <c r="B62" s="196">
        <f>PPCL_NG!I62+PPCL_Spot!I62+GT_NG!I62+GT_Spot!I62+Bawana_NG!I62+Bawana_RLNG!I62+Bawana_Spot!I62</f>
        <v>330.97</v>
      </c>
      <c r="C62" s="196">
        <f>PPCL_NG!P62+PPCL_Spot!P62+GT_NG!P62+GT_Spot!P62+Bawana_NG!P62+Bawana_RLNG!P62+Bawana_Spot!P62</f>
        <v>331.02345332162713</v>
      </c>
      <c r="D62" s="197">
        <f t="shared" si="0"/>
        <v>-5.3453321627102923E-2</v>
      </c>
      <c r="E62" s="196">
        <f>PPCL_NG!J62+PPCL_Spot!J62+GT_NG!J62+GT_Spot!J62+Bawana_NG!J62+Bawana_RLNG!J62+Bawana_Spot!J62</f>
        <v>122.6</v>
      </c>
      <c r="F62" s="196">
        <f>PPCL_NG!Q62+PPCL_Spot!Q62+GT_NG!Q62+GT_Spot!Q62+Bawana_NG!Q62+Bawana_RLNG!Q62+Bawana_Spot!Q62</f>
        <v>122.63043605501902</v>
      </c>
      <c r="G62" s="197">
        <f t="shared" si="1"/>
        <v>-3.0436055019023911E-2</v>
      </c>
      <c r="H62" s="196">
        <f>PPCL_NG!K62+PPCL_Spot!K62+GT_NG!K62+GT_Spot!K62+Bawana_NG!K62+Bawana_RLNG!K62+Bawana_Spot!K62</f>
        <v>23.47</v>
      </c>
      <c r="I62" s="196">
        <f>PPCL_NG!R62+PPCL_Spot!R62+GT_NG!R62+GT_Spot!R62+Bawana_NG!R62+Bawana_RLNG!R62+Bawana_Spot!R62</f>
        <v>23.47</v>
      </c>
      <c r="J62" s="197">
        <f t="shared" si="2"/>
        <v>0</v>
      </c>
      <c r="K62" s="196">
        <f>PPCL_NG!L62+PPCL_Spot!L62+GT_NG!L62+GT_Spot!L62+Bawana_NG!L62+Bawana_RLNG!L62+Bawana_Spot!L62</f>
        <v>106.81</v>
      </c>
      <c r="L62" s="196">
        <f>PPCL_NG!S62+PPCL_Spot!S62+GT_NG!S62+GT_Spot!S62+Bawana_NG!S62+Bawana_RLNG!S62+Bawana_Spot!S62</f>
        <v>106.81791337430495</v>
      </c>
      <c r="M62" s="197">
        <f t="shared" si="3"/>
        <v>-7.9133743049482064E-3</v>
      </c>
      <c r="N62" s="196">
        <f>PPCL_NG!M62+PPCL_Spot!M62+GT_NG!M62+GT_Spot!M62+Bawana_NG!M62+Bawana_RLNG!M62+Bawana_Spot!M62</f>
        <v>165.74</v>
      </c>
      <c r="O62" s="196">
        <f>PPCL_NG!T62+PPCL_Spot!T62+GT_NG!T62+GT_Spot!T62+Bawana_NG!T62+Bawana_RLNG!T62+Bawana_Spot!T62</f>
        <v>165.77819724904884</v>
      </c>
      <c r="P62" s="197">
        <f t="shared" si="4"/>
        <v>-3.8197249048835147E-2</v>
      </c>
      <c r="Q62" s="197">
        <f t="shared" si="5"/>
        <v>-0.12999999999991019</v>
      </c>
    </row>
    <row r="63" spans="1:17">
      <c r="A63" s="33" t="s">
        <v>105</v>
      </c>
      <c r="B63" s="196">
        <f>PPCL_NG!I63+PPCL_Spot!I63+GT_NG!I63+GT_Spot!I63+Bawana_NG!I63+Bawana_RLNG!I63+Bawana_Spot!I63</f>
        <v>330.97</v>
      </c>
      <c r="C63" s="196">
        <f>PPCL_NG!P63+PPCL_Spot!P63+GT_NG!P63+GT_Spot!P63+Bawana_NG!P63+Bawana_RLNG!P63+Bawana_Spot!P63</f>
        <v>331.02345332162719</v>
      </c>
      <c r="D63" s="197">
        <f t="shared" si="0"/>
        <v>-5.3453321627159767E-2</v>
      </c>
      <c r="E63" s="196">
        <f>PPCL_NG!J63+PPCL_Spot!J63+GT_NG!J63+GT_Spot!J63+Bawana_NG!J63+Bawana_RLNG!J63+Bawana_Spot!J63</f>
        <v>167.2</v>
      </c>
      <c r="F63" s="196">
        <f>PPCL_NG!Q63+PPCL_Spot!Q63+GT_NG!Q63+GT_Spot!Q63+Bawana_NG!Q63+Bawana_RLNG!Q63+Bawana_Spot!Q63</f>
        <v>167.23043605501903</v>
      </c>
      <c r="G63" s="197">
        <f t="shared" si="1"/>
        <v>-3.0436055019038122E-2</v>
      </c>
      <c r="H63" s="196">
        <f>PPCL_NG!K63+PPCL_Spot!K63+GT_NG!K63+GT_Spot!K63+Bawana_NG!K63+Bawana_RLNG!K63+Bawana_Spot!K63</f>
        <v>23.47</v>
      </c>
      <c r="I63" s="196">
        <f>PPCL_NG!R63+PPCL_Spot!R63+GT_NG!R63+GT_Spot!R63+Bawana_NG!R63+Bawana_RLNG!R63+Bawana_Spot!R63</f>
        <v>23.47</v>
      </c>
      <c r="J63" s="197">
        <f t="shared" si="2"/>
        <v>0</v>
      </c>
      <c r="K63" s="196">
        <f>PPCL_NG!L63+PPCL_Spot!L63+GT_NG!L63+GT_Spot!L63+Bawana_NG!L63+Bawana_RLNG!L63+Bawana_Spot!L63</f>
        <v>98.03</v>
      </c>
      <c r="L63" s="196">
        <f>PPCL_NG!S63+PPCL_Spot!S63+GT_NG!S63+GT_Spot!S63+Bawana_NG!S63+Bawana_RLNG!S63+Bawana_Spot!S63</f>
        <v>98.037913374304949</v>
      </c>
      <c r="M63" s="197">
        <f t="shared" si="3"/>
        <v>-7.9133743049482064E-3</v>
      </c>
      <c r="N63" s="196">
        <f>PPCL_NG!M63+PPCL_Spot!M63+GT_NG!M63+GT_Spot!M63+Bawana_NG!M63+Bawana_RLNG!M63+Bawana_Spot!M63</f>
        <v>165.74</v>
      </c>
      <c r="O63" s="196">
        <f>PPCL_NG!T63+PPCL_Spot!T63+GT_NG!T63+GT_Spot!T63+Bawana_NG!T63+Bawana_RLNG!T63+Bawana_Spot!T63</f>
        <v>165.77819724904887</v>
      </c>
      <c r="P63" s="197">
        <f t="shared" si="4"/>
        <v>-3.8197249048863569E-2</v>
      </c>
      <c r="Q63" s="197">
        <f t="shared" si="5"/>
        <v>-0.13000000000000966</v>
      </c>
    </row>
    <row r="64" spans="1:17">
      <c r="A64" s="33" t="s">
        <v>106</v>
      </c>
      <c r="B64" s="196">
        <f>PPCL_NG!I64+PPCL_Spot!I64+GT_NG!I64+GT_Spot!I64+Bawana_NG!I64+Bawana_RLNG!I64+Bawana_Spot!I64</f>
        <v>330.97</v>
      </c>
      <c r="C64" s="196">
        <f>PPCL_NG!P64+PPCL_Spot!P64+GT_NG!P64+GT_Spot!P64+Bawana_NG!P64+Bawana_RLNG!P64+Bawana_Spot!P64</f>
        <v>331.02345332162719</v>
      </c>
      <c r="D64" s="197">
        <f t="shared" si="0"/>
        <v>-5.3453321627159767E-2</v>
      </c>
      <c r="E64" s="196">
        <f>PPCL_NG!J64+PPCL_Spot!J64+GT_NG!J64+GT_Spot!J64+Bawana_NG!J64+Bawana_RLNG!J64+Bawana_Spot!J64</f>
        <v>162.19999999999999</v>
      </c>
      <c r="F64" s="196">
        <f>PPCL_NG!Q64+PPCL_Spot!Q64+GT_NG!Q64+GT_Spot!Q64+Bawana_NG!Q64+Bawana_RLNG!Q64+Bawana_Spot!Q64</f>
        <v>162.23043605501903</v>
      </c>
      <c r="G64" s="197">
        <f t="shared" si="1"/>
        <v>-3.0436055019038122E-2</v>
      </c>
      <c r="H64" s="196">
        <f>PPCL_NG!K64+PPCL_Spot!K64+GT_NG!K64+GT_Spot!K64+Bawana_NG!K64+Bawana_RLNG!K64+Bawana_Spot!K64</f>
        <v>23.47</v>
      </c>
      <c r="I64" s="196">
        <f>PPCL_NG!R64+PPCL_Spot!R64+GT_NG!R64+GT_Spot!R64+Bawana_NG!R64+Bawana_RLNG!R64+Bawana_Spot!R64</f>
        <v>23.47</v>
      </c>
      <c r="J64" s="197">
        <f t="shared" si="2"/>
        <v>0</v>
      </c>
      <c r="K64" s="196">
        <f>PPCL_NG!L64+PPCL_Spot!L64+GT_NG!L64+GT_Spot!L64+Bawana_NG!L64+Bawana_RLNG!L64+Bawana_Spot!L64</f>
        <v>98.03</v>
      </c>
      <c r="L64" s="196">
        <f>PPCL_NG!S64+PPCL_Spot!S64+GT_NG!S64+GT_Spot!S64+Bawana_NG!S64+Bawana_RLNG!S64+Bawana_Spot!S64</f>
        <v>98.037913374304949</v>
      </c>
      <c r="M64" s="197">
        <f t="shared" si="3"/>
        <v>-7.9133743049482064E-3</v>
      </c>
      <c r="N64" s="196">
        <f>PPCL_NG!M64+PPCL_Spot!M64+GT_NG!M64+GT_Spot!M64+Bawana_NG!M64+Bawana_RLNG!M64+Bawana_Spot!M64</f>
        <v>165.74</v>
      </c>
      <c r="O64" s="196">
        <f>PPCL_NG!T64+PPCL_Spot!T64+GT_NG!T64+GT_Spot!T64+Bawana_NG!T64+Bawana_RLNG!T64+Bawana_Spot!T64</f>
        <v>165.77819724904887</v>
      </c>
      <c r="P64" s="197">
        <f t="shared" si="4"/>
        <v>-3.8197249048863569E-2</v>
      </c>
      <c r="Q64" s="197">
        <f t="shared" si="5"/>
        <v>-0.13000000000000966</v>
      </c>
    </row>
    <row r="65" spans="1:17">
      <c r="A65" s="33" t="s">
        <v>107</v>
      </c>
      <c r="B65" s="196">
        <f>PPCL_NG!I65+PPCL_Spot!I65+GT_NG!I65+GT_Spot!I65+Bawana_NG!I65+Bawana_RLNG!I65+Bawana_Spot!I65</f>
        <v>330.97</v>
      </c>
      <c r="C65" s="196">
        <f>PPCL_NG!P65+PPCL_Spot!P65+GT_NG!P65+GT_Spot!P65+Bawana_NG!P65+Bawana_RLNG!P65+Bawana_Spot!P65</f>
        <v>331.02345332162719</v>
      </c>
      <c r="D65" s="197">
        <f t="shared" si="0"/>
        <v>-5.3453321627159767E-2</v>
      </c>
      <c r="E65" s="196">
        <f>PPCL_NG!J65+PPCL_Spot!J65+GT_NG!J65+GT_Spot!J65+Bawana_NG!J65+Bawana_RLNG!J65+Bawana_Spot!J65</f>
        <v>167.2</v>
      </c>
      <c r="F65" s="196">
        <f>PPCL_NG!Q65+PPCL_Spot!Q65+GT_NG!Q65+GT_Spot!Q65+Bawana_NG!Q65+Bawana_RLNG!Q65+Bawana_Spot!Q65</f>
        <v>167.23043605501903</v>
      </c>
      <c r="G65" s="197">
        <f t="shared" si="1"/>
        <v>-3.0436055019038122E-2</v>
      </c>
      <c r="H65" s="196">
        <f>PPCL_NG!K65+PPCL_Spot!K65+GT_NG!K65+GT_Spot!K65+Bawana_NG!K65+Bawana_RLNG!K65+Bawana_Spot!K65</f>
        <v>23.47</v>
      </c>
      <c r="I65" s="196">
        <f>PPCL_NG!R65+PPCL_Spot!R65+GT_NG!R65+GT_Spot!R65+Bawana_NG!R65+Bawana_RLNG!R65+Bawana_Spot!R65</f>
        <v>23.47</v>
      </c>
      <c r="J65" s="197">
        <f t="shared" si="2"/>
        <v>0</v>
      </c>
      <c r="K65" s="196">
        <f>PPCL_NG!L65+PPCL_Spot!L65+GT_NG!L65+GT_Spot!L65+Bawana_NG!L65+Bawana_RLNG!L65+Bawana_Spot!L65</f>
        <v>98.03</v>
      </c>
      <c r="L65" s="196">
        <f>PPCL_NG!S65+PPCL_Spot!S65+GT_NG!S65+GT_Spot!S65+Bawana_NG!S65+Bawana_RLNG!S65+Bawana_Spot!S65</f>
        <v>98.037913374304949</v>
      </c>
      <c r="M65" s="197">
        <f t="shared" si="3"/>
        <v>-7.9133743049482064E-3</v>
      </c>
      <c r="N65" s="196">
        <f>PPCL_NG!M65+PPCL_Spot!M65+GT_NG!M65+GT_Spot!M65+Bawana_NG!M65+Bawana_RLNG!M65+Bawana_Spot!M65</f>
        <v>165.74</v>
      </c>
      <c r="O65" s="196">
        <f>PPCL_NG!T65+PPCL_Spot!T65+GT_NG!T65+GT_Spot!T65+Bawana_NG!T65+Bawana_RLNG!T65+Bawana_Spot!T65</f>
        <v>165.77819724904887</v>
      </c>
      <c r="P65" s="197">
        <f t="shared" si="4"/>
        <v>-3.8197249048863569E-2</v>
      </c>
      <c r="Q65" s="197">
        <f t="shared" si="5"/>
        <v>-0.13000000000000966</v>
      </c>
    </row>
    <row r="66" spans="1:17">
      <c r="A66" s="33" t="s">
        <v>108</v>
      </c>
      <c r="B66" s="196">
        <f>PPCL_NG!I66+PPCL_Spot!I66+GT_NG!I66+GT_Spot!I66+Bawana_NG!I66+Bawana_RLNG!I66+Bawana_Spot!I66</f>
        <v>330.97</v>
      </c>
      <c r="C66" s="196">
        <f>PPCL_NG!P66+PPCL_Spot!P66+GT_NG!P66+GT_Spot!P66+Bawana_NG!P66+Bawana_RLNG!P66+Bawana_Spot!P66</f>
        <v>331.02345332162719</v>
      </c>
      <c r="D66" s="197">
        <f t="shared" si="0"/>
        <v>-5.3453321627159767E-2</v>
      </c>
      <c r="E66" s="196">
        <f>PPCL_NG!J66+PPCL_Spot!J66+GT_NG!J66+GT_Spot!J66+Bawana_NG!J66+Bawana_RLNG!J66+Bawana_Spot!J66</f>
        <v>167.2</v>
      </c>
      <c r="F66" s="196">
        <f>PPCL_NG!Q66+PPCL_Spot!Q66+GT_NG!Q66+GT_Spot!Q66+Bawana_NG!Q66+Bawana_RLNG!Q66+Bawana_Spot!Q66</f>
        <v>167.23043605501903</v>
      </c>
      <c r="G66" s="197">
        <f t="shared" si="1"/>
        <v>-3.0436055019038122E-2</v>
      </c>
      <c r="H66" s="196">
        <f>PPCL_NG!K66+PPCL_Spot!K66+GT_NG!K66+GT_Spot!K66+Bawana_NG!K66+Bawana_RLNG!K66+Bawana_Spot!K66</f>
        <v>23.47</v>
      </c>
      <c r="I66" s="196">
        <f>PPCL_NG!R66+PPCL_Spot!R66+GT_NG!R66+GT_Spot!R66+Bawana_NG!R66+Bawana_RLNG!R66+Bawana_Spot!R66</f>
        <v>23.47</v>
      </c>
      <c r="J66" s="197">
        <f t="shared" si="2"/>
        <v>0</v>
      </c>
      <c r="K66" s="196">
        <f>PPCL_NG!L66+PPCL_Spot!L66+GT_NG!L66+GT_Spot!L66+Bawana_NG!L66+Bawana_RLNG!L66+Bawana_Spot!L66</f>
        <v>98.03</v>
      </c>
      <c r="L66" s="196">
        <f>PPCL_NG!S66+PPCL_Spot!S66+GT_NG!S66+GT_Spot!S66+Bawana_NG!S66+Bawana_RLNG!S66+Bawana_Spot!S66</f>
        <v>98.037913374304949</v>
      </c>
      <c r="M66" s="197">
        <f t="shared" si="3"/>
        <v>-7.9133743049482064E-3</v>
      </c>
      <c r="N66" s="196">
        <f>PPCL_NG!M66+PPCL_Spot!M66+GT_NG!M66+GT_Spot!M66+Bawana_NG!M66+Bawana_RLNG!M66+Bawana_Spot!M66</f>
        <v>165.74</v>
      </c>
      <c r="O66" s="196">
        <f>PPCL_NG!T66+PPCL_Spot!T66+GT_NG!T66+GT_Spot!T66+Bawana_NG!T66+Bawana_RLNG!T66+Bawana_Spot!T66</f>
        <v>165.77819724904887</v>
      </c>
      <c r="P66" s="197">
        <f t="shared" si="4"/>
        <v>-3.8197249048863569E-2</v>
      </c>
      <c r="Q66" s="197">
        <f t="shared" si="5"/>
        <v>-0.13000000000000966</v>
      </c>
    </row>
    <row r="67" spans="1:17">
      <c r="A67" s="33" t="s">
        <v>109</v>
      </c>
      <c r="B67" s="196">
        <f>PPCL_NG!I67+PPCL_Spot!I67+GT_NG!I67+GT_Spot!I67+Bawana_NG!I67+Bawana_RLNG!I67+Bawana_Spot!I67</f>
        <v>330.97</v>
      </c>
      <c r="C67" s="196">
        <f>PPCL_NG!P67+PPCL_Spot!P67+GT_NG!P67+GT_Spot!P67+Bawana_NG!P67+Bawana_RLNG!P67+Bawana_Spot!P67</f>
        <v>331.02345332162719</v>
      </c>
      <c r="D67" s="197">
        <f t="shared" ref="D67:D99" si="6">B67-C67</f>
        <v>-5.3453321627159767E-2</v>
      </c>
      <c r="E67" s="196">
        <f>PPCL_NG!J67+PPCL_Spot!J67+GT_NG!J67+GT_Spot!J67+Bawana_NG!J67+Bawana_RLNG!J67+Bawana_Spot!J67</f>
        <v>155.19999999999999</v>
      </c>
      <c r="F67" s="196">
        <f>PPCL_NG!Q67+PPCL_Spot!Q67+GT_NG!Q67+GT_Spot!Q67+Bawana_NG!Q67+Bawana_RLNG!Q67+Bawana_Spot!Q67</f>
        <v>155.23043605501903</v>
      </c>
      <c r="G67" s="197">
        <f t="shared" ref="G67:G99" si="7">E67-F67</f>
        <v>-3.0436055019038122E-2</v>
      </c>
      <c r="H67" s="196">
        <f>PPCL_NG!K67+PPCL_Spot!K67+GT_NG!K67+GT_Spot!K67+Bawana_NG!K67+Bawana_RLNG!K67+Bawana_Spot!K67</f>
        <v>23.47</v>
      </c>
      <c r="I67" s="196">
        <f>PPCL_NG!R67+PPCL_Spot!R67+GT_NG!R67+GT_Spot!R67+Bawana_NG!R67+Bawana_RLNG!R67+Bawana_Spot!R67</f>
        <v>23.47</v>
      </c>
      <c r="J67" s="197">
        <f t="shared" ref="J67:J99" si="8">H67-I67</f>
        <v>0</v>
      </c>
      <c r="K67" s="196">
        <f>PPCL_NG!L67+PPCL_Spot!L67+GT_NG!L67+GT_Spot!L67+Bawana_NG!L67+Bawana_RLNG!L67+Bawana_Spot!L67</f>
        <v>98.03</v>
      </c>
      <c r="L67" s="196">
        <f>PPCL_NG!S67+PPCL_Spot!S67+GT_NG!S67+GT_Spot!S67+Bawana_NG!S67+Bawana_RLNG!S67+Bawana_Spot!S67</f>
        <v>98.037913374304949</v>
      </c>
      <c r="M67" s="197">
        <f t="shared" ref="M67:M99" si="9">K67-L67</f>
        <v>-7.9133743049482064E-3</v>
      </c>
      <c r="N67" s="196">
        <f>PPCL_NG!M67+PPCL_Spot!M67+GT_NG!M67+GT_Spot!M67+Bawana_NG!M67+Bawana_RLNG!M67+Bawana_Spot!M67</f>
        <v>165.74</v>
      </c>
      <c r="O67" s="196">
        <f>PPCL_NG!T67+PPCL_Spot!T67+GT_NG!T67+GT_Spot!T67+Bawana_NG!T67+Bawana_RLNG!T67+Bawana_Spot!T67</f>
        <v>165.77819724904887</v>
      </c>
      <c r="P67" s="197">
        <f t="shared" ref="P67:P99" si="10">N67-O67</f>
        <v>-3.8197249048863569E-2</v>
      </c>
      <c r="Q67" s="197">
        <f t="shared" si="5"/>
        <v>-0.13000000000000966</v>
      </c>
    </row>
    <row r="68" spans="1:17">
      <c r="A68" s="33" t="s">
        <v>110</v>
      </c>
      <c r="B68" s="196">
        <f>PPCL_NG!I68+PPCL_Spot!I68+GT_NG!I68+GT_Spot!I68+Bawana_NG!I68+Bawana_RLNG!I68+Bawana_Spot!I68</f>
        <v>330.97</v>
      </c>
      <c r="C68" s="196">
        <f>PPCL_NG!P68+PPCL_Spot!P68+GT_NG!P68+GT_Spot!P68+Bawana_NG!P68+Bawana_RLNG!P68+Bawana_Spot!P68</f>
        <v>331.02345332162719</v>
      </c>
      <c r="D68" s="197">
        <f t="shared" si="6"/>
        <v>-5.3453321627159767E-2</v>
      </c>
      <c r="E68" s="196">
        <f>PPCL_NG!J68+PPCL_Spot!J68+GT_NG!J68+GT_Spot!J68+Bawana_NG!J68+Bawana_RLNG!J68+Bawana_Spot!J68</f>
        <v>155.19999999999999</v>
      </c>
      <c r="F68" s="196">
        <f>PPCL_NG!Q68+PPCL_Spot!Q68+GT_NG!Q68+GT_Spot!Q68+Bawana_NG!Q68+Bawana_RLNG!Q68+Bawana_Spot!Q68</f>
        <v>155.23043605501903</v>
      </c>
      <c r="G68" s="197">
        <f t="shared" si="7"/>
        <v>-3.0436055019038122E-2</v>
      </c>
      <c r="H68" s="196">
        <f>PPCL_NG!K68+PPCL_Spot!K68+GT_NG!K68+GT_Spot!K68+Bawana_NG!K68+Bawana_RLNG!K68+Bawana_Spot!K68</f>
        <v>23.47</v>
      </c>
      <c r="I68" s="196">
        <f>PPCL_NG!R68+PPCL_Spot!R68+GT_NG!R68+GT_Spot!R68+Bawana_NG!R68+Bawana_RLNG!R68+Bawana_Spot!R68</f>
        <v>23.47</v>
      </c>
      <c r="J68" s="197">
        <f t="shared" si="8"/>
        <v>0</v>
      </c>
      <c r="K68" s="196">
        <f>PPCL_NG!L68+PPCL_Spot!L68+GT_NG!L68+GT_Spot!L68+Bawana_NG!L68+Bawana_RLNG!L68+Bawana_Spot!L68</f>
        <v>98.03</v>
      </c>
      <c r="L68" s="196">
        <f>PPCL_NG!S68+PPCL_Spot!S68+GT_NG!S68+GT_Spot!S68+Bawana_NG!S68+Bawana_RLNG!S68+Bawana_Spot!S68</f>
        <v>98.037913374304949</v>
      </c>
      <c r="M68" s="197">
        <f t="shared" si="9"/>
        <v>-7.9133743049482064E-3</v>
      </c>
      <c r="N68" s="196">
        <f>PPCL_NG!M68+PPCL_Spot!M68+GT_NG!M68+GT_Spot!M68+Bawana_NG!M68+Bawana_RLNG!M68+Bawana_Spot!M68</f>
        <v>165.74</v>
      </c>
      <c r="O68" s="196">
        <f>PPCL_NG!T68+PPCL_Spot!T68+GT_NG!T68+GT_Spot!T68+Bawana_NG!T68+Bawana_RLNG!T68+Bawana_Spot!T68</f>
        <v>165.77819724904887</v>
      </c>
      <c r="P68" s="197">
        <f t="shared" si="10"/>
        <v>-3.8197249048863569E-2</v>
      </c>
      <c r="Q68" s="197">
        <f t="shared" ref="Q68:Q99" si="11">D68+G68+J68+M68+P68</f>
        <v>-0.13000000000000966</v>
      </c>
    </row>
    <row r="69" spans="1:17">
      <c r="A69" s="33" t="s">
        <v>111</v>
      </c>
      <c r="B69" s="196">
        <f>PPCL_NG!I69+PPCL_Spot!I69+GT_NG!I69+GT_Spot!I69+Bawana_NG!I69+Bawana_RLNG!I69+Bawana_Spot!I69</f>
        <v>330.97</v>
      </c>
      <c r="C69" s="196">
        <f>PPCL_NG!P69+PPCL_Spot!P69+GT_NG!P69+GT_Spot!P69+Bawana_NG!P69+Bawana_RLNG!P69+Bawana_Spot!P69</f>
        <v>331.02345332162719</v>
      </c>
      <c r="D69" s="197">
        <f t="shared" si="6"/>
        <v>-5.3453321627159767E-2</v>
      </c>
      <c r="E69" s="196">
        <f>PPCL_NG!J69+PPCL_Spot!J69+GT_NG!J69+GT_Spot!J69+Bawana_NG!J69+Bawana_RLNG!J69+Bawana_Spot!J69</f>
        <v>155.19999999999999</v>
      </c>
      <c r="F69" s="196">
        <f>PPCL_NG!Q69+PPCL_Spot!Q69+GT_NG!Q69+GT_Spot!Q69+Bawana_NG!Q69+Bawana_RLNG!Q69+Bawana_Spot!Q69</f>
        <v>155.23043605501903</v>
      </c>
      <c r="G69" s="197">
        <f t="shared" si="7"/>
        <v>-3.0436055019038122E-2</v>
      </c>
      <c r="H69" s="196">
        <f>PPCL_NG!K69+PPCL_Spot!K69+GT_NG!K69+GT_Spot!K69+Bawana_NG!K69+Bawana_RLNG!K69+Bawana_Spot!K69</f>
        <v>23.47</v>
      </c>
      <c r="I69" s="196">
        <f>PPCL_NG!R69+PPCL_Spot!R69+GT_NG!R69+GT_Spot!R69+Bawana_NG!R69+Bawana_RLNG!R69+Bawana_Spot!R69</f>
        <v>23.47</v>
      </c>
      <c r="J69" s="197">
        <f t="shared" si="8"/>
        <v>0</v>
      </c>
      <c r="K69" s="196">
        <f>PPCL_NG!L69+PPCL_Spot!L69+GT_NG!L69+GT_Spot!L69+Bawana_NG!L69+Bawana_RLNG!L69+Bawana_Spot!L69</f>
        <v>98.03</v>
      </c>
      <c r="L69" s="196">
        <f>PPCL_NG!S69+PPCL_Spot!S69+GT_NG!S69+GT_Spot!S69+Bawana_NG!S69+Bawana_RLNG!S69+Bawana_Spot!S69</f>
        <v>98.037913374304949</v>
      </c>
      <c r="M69" s="197">
        <f t="shared" si="9"/>
        <v>-7.9133743049482064E-3</v>
      </c>
      <c r="N69" s="196">
        <f>PPCL_NG!M69+PPCL_Spot!M69+GT_NG!M69+GT_Spot!M69+Bawana_NG!M69+Bawana_RLNG!M69+Bawana_Spot!M69</f>
        <v>165.74</v>
      </c>
      <c r="O69" s="196">
        <f>PPCL_NG!T69+PPCL_Spot!T69+GT_NG!T69+GT_Spot!T69+Bawana_NG!T69+Bawana_RLNG!T69+Bawana_Spot!T69</f>
        <v>165.77819724904887</v>
      </c>
      <c r="P69" s="197">
        <f t="shared" si="10"/>
        <v>-3.8197249048863569E-2</v>
      </c>
      <c r="Q69" s="197">
        <f t="shared" si="11"/>
        <v>-0.13000000000000966</v>
      </c>
    </row>
    <row r="70" spans="1:17">
      <c r="A70" s="33" t="s">
        <v>112</v>
      </c>
      <c r="B70" s="196">
        <f>PPCL_NG!I70+PPCL_Spot!I70+GT_NG!I70+GT_Spot!I70+Bawana_NG!I70+Bawana_RLNG!I70+Bawana_Spot!I70</f>
        <v>330.97</v>
      </c>
      <c r="C70" s="196">
        <f>PPCL_NG!P70+PPCL_Spot!P70+GT_NG!P70+GT_Spot!P70+Bawana_NG!P70+Bawana_RLNG!P70+Bawana_Spot!P70</f>
        <v>331.02345332162719</v>
      </c>
      <c r="D70" s="197">
        <f t="shared" si="6"/>
        <v>-5.3453321627159767E-2</v>
      </c>
      <c r="E70" s="196">
        <f>PPCL_NG!J70+PPCL_Spot!J70+GT_NG!J70+GT_Spot!J70+Bawana_NG!J70+Bawana_RLNG!J70+Bawana_Spot!J70</f>
        <v>155.19999999999999</v>
      </c>
      <c r="F70" s="196">
        <f>PPCL_NG!Q70+PPCL_Spot!Q70+GT_NG!Q70+GT_Spot!Q70+Bawana_NG!Q70+Bawana_RLNG!Q70+Bawana_Spot!Q70</f>
        <v>155.23043605501903</v>
      </c>
      <c r="G70" s="197">
        <f t="shared" si="7"/>
        <v>-3.0436055019038122E-2</v>
      </c>
      <c r="H70" s="196">
        <f>PPCL_NG!K70+PPCL_Spot!K70+GT_NG!K70+GT_Spot!K70+Bawana_NG!K70+Bawana_RLNG!K70+Bawana_Spot!K70</f>
        <v>23.47</v>
      </c>
      <c r="I70" s="196">
        <f>PPCL_NG!R70+PPCL_Spot!R70+GT_NG!R70+GT_Spot!R70+Bawana_NG!R70+Bawana_RLNG!R70+Bawana_Spot!R70</f>
        <v>23.47</v>
      </c>
      <c r="J70" s="197">
        <f t="shared" si="8"/>
        <v>0</v>
      </c>
      <c r="K70" s="196">
        <f>PPCL_NG!L70+PPCL_Spot!L70+GT_NG!L70+GT_Spot!L70+Bawana_NG!L70+Bawana_RLNG!L70+Bawana_Spot!L70</f>
        <v>98.03</v>
      </c>
      <c r="L70" s="196">
        <f>PPCL_NG!S70+PPCL_Spot!S70+GT_NG!S70+GT_Spot!S70+Bawana_NG!S70+Bawana_RLNG!S70+Bawana_Spot!S70</f>
        <v>98.037913374304949</v>
      </c>
      <c r="M70" s="197">
        <f t="shared" si="9"/>
        <v>-7.9133743049482064E-3</v>
      </c>
      <c r="N70" s="196">
        <f>PPCL_NG!M70+PPCL_Spot!M70+GT_NG!M70+GT_Spot!M70+Bawana_NG!M70+Bawana_RLNG!M70+Bawana_Spot!M70</f>
        <v>165.74</v>
      </c>
      <c r="O70" s="196">
        <f>PPCL_NG!T70+PPCL_Spot!T70+GT_NG!T70+GT_Spot!T70+Bawana_NG!T70+Bawana_RLNG!T70+Bawana_Spot!T70</f>
        <v>165.77819724904887</v>
      </c>
      <c r="P70" s="197">
        <f t="shared" si="10"/>
        <v>-3.8197249048863569E-2</v>
      </c>
      <c r="Q70" s="197">
        <f t="shared" si="11"/>
        <v>-0.13000000000000966</v>
      </c>
    </row>
    <row r="71" spans="1:17">
      <c r="A71" s="33" t="s">
        <v>113</v>
      </c>
      <c r="B71" s="196">
        <f>PPCL_NG!I71+PPCL_Spot!I71+GT_NG!I71+GT_Spot!I71+Bawana_NG!I71+Bawana_RLNG!I71+Bawana_Spot!I71</f>
        <v>330.97</v>
      </c>
      <c r="C71" s="196">
        <f>PPCL_NG!P71+PPCL_Spot!P71+GT_NG!P71+GT_Spot!P71+Bawana_NG!P71+Bawana_RLNG!P71+Bawana_Spot!P71</f>
        <v>331.02345332162719</v>
      </c>
      <c r="D71" s="197">
        <f t="shared" si="6"/>
        <v>-5.3453321627159767E-2</v>
      </c>
      <c r="E71" s="196">
        <f>PPCL_NG!J71+PPCL_Spot!J71+GT_NG!J71+GT_Spot!J71+Bawana_NG!J71+Bawana_RLNG!J71+Bawana_Spot!J71</f>
        <v>135.19999999999999</v>
      </c>
      <c r="F71" s="196">
        <f>PPCL_NG!Q71+PPCL_Spot!Q71+GT_NG!Q71+GT_Spot!Q71+Bawana_NG!Q71+Bawana_RLNG!Q71+Bawana_Spot!Q71</f>
        <v>135.23043605501903</v>
      </c>
      <c r="G71" s="197">
        <f t="shared" si="7"/>
        <v>-3.0436055019038122E-2</v>
      </c>
      <c r="H71" s="196">
        <f>PPCL_NG!K71+PPCL_Spot!K71+GT_NG!K71+GT_Spot!K71+Bawana_NG!K71+Bawana_RLNG!K71+Bawana_Spot!K71</f>
        <v>23.47</v>
      </c>
      <c r="I71" s="196">
        <f>PPCL_NG!R71+PPCL_Spot!R71+GT_NG!R71+GT_Spot!R71+Bawana_NG!R71+Bawana_RLNG!R71+Bawana_Spot!R71</f>
        <v>23.47</v>
      </c>
      <c r="J71" s="197">
        <f t="shared" si="8"/>
        <v>0</v>
      </c>
      <c r="K71" s="196">
        <f>PPCL_NG!L71+PPCL_Spot!L71+GT_NG!L71+GT_Spot!L71+Bawana_NG!L71+Bawana_RLNG!L71+Bawana_Spot!L71</f>
        <v>98.03</v>
      </c>
      <c r="L71" s="196">
        <f>PPCL_NG!S71+PPCL_Spot!S71+GT_NG!S71+GT_Spot!S71+Bawana_NG!S71+Bawana_RLNG!S71+Bawana_Spot!S71</f>
        <v>98.037913374304949</v>
      </c>
      <c r="M71" s="197">
        <f t="shared" si="9"/>
        <v>-7.9133743049482064E-3</v>
      </c>
      <c r="N71" s="196">
        <f>PPCL_NG!M71+PPCL_Spot!M71+GT_NG!M71+GT_Spot!M71+Bawana_NG!M71+Bawana_RLNG!M71+Bawana_Spot!M71</f>
        <v>165.74</v>
      </c>
      <c r="O71" s="196">
        <f>PPCL_NG!T71+PPCL_Spot!T71+GT_NG!T71+GT_Spot!T71+Bawana_NG!T71+Bawana_RLNG!T71+Bawana_Spot!T71</f>
        <v>165.77819724904887</v>
      </c>
      <c r="P71" s="197">
        <f t="shared" si="10"/>
        <v>-3.8197249048863569E-2</v>
      </c>
      <c r="Q71" s="197">
        <f t="shared" si="11"/>
        <v>-0.13000000000000966</v>
      </c>
    </row>
    <row r="72" spans="1:17">
      <c r="A72" s="33" t="s">
        <v>114</v>
      </c>
      <c r="B72" s="196">
        <f>PPCL_NG!I72+PPCL_Spot!I72+GT_NG!I72+GT_Spot!I72+Bawana_NG!I72+Bawana_RLNG!I72+Bawana_Spot!I72</f>
        <v>330.97</v>
      </c>
      <c r="C72" s="196">
        <f>PPCL_NG!P72+PPCL_Spot!P72+GT_NG!P72+GT_Spot!P72+Bawana_NG!P72+Bawana_RLNG!P72+Bawana_Spot!P72</f>
        <v>331.02345332162719</v>
      </c>
      <c r="D72" s="197">
        <f t="shared" si="6"/>
        <v>-5.3453321627159767E-2</v>
      </c>
      <c r="E72" s="196">
        <f>PPCL_NG!J72+PPCL_Spot!J72+GT_NG!J72+GT_Spot!J72+Bawana_NG!J72+Bawana_RLNG!J72+Bawana_Spot!J72</f>
        <v>135.19999999999999</v>
      </c>
      <c r="F72" s="196">
        <f>PPCL_NG!Q72+PPCL_Spot!Q72+GT_NG!Q72+GT_Spot!Q72+Bawana_NG!Q72+Bawana_RLNG!Q72+Bawana_Spot!Q72</f>
        <v>135.23043605501903</v>
      </c>
      <c r="G72" s="197">
        <f t="shared" si="7"/>
        <v>-3.0436055019038122E-2</v>
      </c>
      <c r="H72" s="196">
        <f>PPCL_NG!K72+PPCL_Spot!K72+GT_NG!K72+GT_Spot!K72+Bawana_NG!K72+Bawana_RLNG!K72+Bawana_Spot!K72</f>
        <v>23.47</v>
      </c>
      <c r="I72" s="196">
        <f>PPCL_NG!R72+PPCL_Spot!R72+GT_NG!R72+GT_Spot!R72+Bawana_NG!R72+Bawana_RLNG!R72+Bawana_Spot!R72</f>
        <v>23.47</v>
      </c>
      <c r="J72" s="197">
        <f t="shared" si="8"/>
        <v>0</v>
      </c>
      <c r="K72" s="196">
        <f>PPCL_NG!L72+PPCL_Spot!L72+GT_NG!L72+GT_Spot!L72+Bawana_NG!L72+Bawana_RLNG!L72+Bawana_Spot!L72</f>
        <v>98.03</v>
      </c>
      <c r="L72" s="196">
        <f>PPCL_NG!S72+PPCL_Spot!S72+GT_NG!S72+GT_Spot!S72+Bawana_NG!S72+Bawana_RLNG!S72+Bawana_Spot!S72</f>
        <v>98.037913374304949</v>
      </c>
      <c r="M72" s="197">
        <f t="shared" si="9"/>
        <v>-7.9133743049482064E-3</v>
      </c>
      <c r="N72" s="196">
        <f>PPCL_NG!M72+PPCL_Spot!M72+GT_NG!M72+GT_Spot!M72+Bawana_NG!M72+Bawana_RLNG!M72+Bawana_Spot!M72</f>
        <v>165.74</v>
      </c>
      <c r="O72" s="196">
        <f>PPCL_NG!T72+PPCL_Spot!T72+GT_NG!T72+GT_Spot!T72+Bawana_NG!T72+Bawana_RLNG!T72+Bawana_Spot!T72</f>
        <v>165.77819724904887</v>
      </c>
      <c r="P72" s="197">
        <f t="shared" si="10"/>
        <v>-3.8197249048863569E-2</v>
      </c>
      <c r="Q72" s="197">
        <f t="shared" si="11"/>
        <v>-0.13000000000000966</v>
      </c>
    </row>
    <row r="73" spans="1:17">
      <c r="A73" s="33" t="s">
        <v>115</v>
      </c>
      <c r="B73" s="196">
        <f>PPCL_NG!I73+PPCL_Spot!I73+GT_NG!I73+GT_Spot!I73+Bawana_NG!I73+Bawana_RLNG!I73+Bawana_Spot!I73</f>
        <v>330.97</v>
      </c>
      <c r="C73" s="196">
        <f>PPCL_NG!P73+PPCL_Spot!P73+GT_NG!P73+GT_Spot!P73+Bawana_NG!P73+Bawana_RLNG!P73+Bawana_Spot!P73</f>
        <v>331.02345332162719</v>
      </c>
      <c r="D73" s="197">
        <f t="shared" si="6"/>
        <v>-5.3453321627159767E-2</v>
      </c>
      <c r="E73" s="196">
        <f>PPCL_NG!J73+PPCL_Spot!J73+GT_NG!J73+GT_Spot!J73+Bawana_NG!J73+Bawana_RLNG!J73+Bawana_Spot!J73</f>
        <v>135.19999999999999</v>
      </c>
      <c r="F73" s="196">
        <f>PPCL_NG!Q73+PPCL_Spot!Q73+GT_NG!Q73+GT_Spot!Q73+Bawana_NG!Q73+Bawana_RLNG!Q73+Bawana_Spot!Q73</f>
        <v>135.23043605501903</v>
      </c>
      <c r="G73" s="197">
        <f t="shared" si="7"/>
        <v>-3.0436055019038122E-2</v>
      </c>
      <c r="H73" s="196">
        <f>PPCL_NG!K73+PPCL_Spot!K73+GT_NG!K73+GT_Spot!K73+Bawana_NG!K73+Bawana_RLNG!K73+Bawana_Spot!K73</f>
        <v>23.47</v>
      </c>
      <c r="I73" s="196">
        <f>PPCL_NG!R73+PPCL_Spot!R73+GT_NG!R73+GT_Spot!R73+Bawana_NG!R73+Bawana_RLNG!R73+Bawana_Spot!R73</f>
        <v>23.47</v>
      </c>
      <c r="J73" s="197">
        <f t="shared" si="8"/>
        <v>0</v>
      </c>
      <c r="K73" s="196">
        <f>PPCL_NG!L73+PPCL_Spot!L73+GT_NG!L73+GT_Spot!L73+Bawana_NG!L73+Bawana_RLNG!L73+Bawana_Spot!L73</f>
        <v>98.03</v>
      </c>
      <c r="L73" s="196">
        <f>PPCL_NG!S73+PPCL_Spot!S73+GT_NG!S73+GT_Spot!S73+Bawana_NG!S73+Bawana_RLNG!S73+Bawana_Spot!S73</f>
        <v>98.037913374304949</v>
      </c>
      <c r="M73" s="197">
        <f t="shared" si="9"/>
        <v>-7.9133743049482064E-3</v>
      </c>
      <c r="N73" s="196">
        <f>PPCL_NG!M73+PPCL_Spot!M73+GT_NG!M73+GT_Spot!M73+Bawana_NG!M73+Bawana_RLNG!M73+Bawana_Spot!M73</f>
        <v>165.74</v>
      </c>
      <c r="O73" s="196">
        <f>PPCL_NG!T73+PPCL_Spot!T73+GT_NG!T73+GT_Spot!T73+Bawana_NG!T73+Bawana_RLNG!T73+Bawana_Spot!T73</f>
        <v>165.77819724904887</v>
      </c>
      <c r="P73" s="197">
        <f t="shared" si="10"/>
        <v>-3.8197249048863569E-2</v>
      </c>
      <c r="Q73" s="197">
        <f t="shared" si="11"/>
        <v>-0.13000000000000966</v>
      </c>
    </row>
    <row r="74" spans="1:17">
      <c r="A74" s="33" t="s">
        <v>116</v>
      </c>
      <c r="B74" s="196">
        <f>PPCL_NG!I74+PPCL_Spot!I74+GT_NG!I74+GT_Spot!I74+Bawana_NG!I74+Bawana_RLNG!I74+Bawana_Spot!I74</f>
        <v>330.97</v>
      </c>
      <c r="C74" s="196">
        <f>PPCL_NG!P74+PPCL_Spot!P74+GT_NG!P74+GT_Spot!P74+Bawana_NG!P74+Bawana_RLNG!P74+Bawana_Spot!P74</f>
        <v>331.02345332162719</v>
      </c>
      <c r="D74" s="197">
        <f t="shared" si="6"/>
        <v>-5.3453321627159767E-2</v>
      </c>
      <c r="E74" s="196">
        <f>PPCL_NG!J74+PPCL_Spot!J74+GT_NG!J74+GT_Spot!J74+Bawana_NG!J74+Bawana_RLNG!J74+Bawana_Spot!J74</f>
        <v>135.19999999999999</v>
      </c>
      <c r="F74" s="196">
        <f>PPCL_NG!Q74+PPCL_Spot!Q74+GT_NG!Q74+GT_Spot!Q74+Bawana_NG!Q74+Bawana_RLNG!Q74+Bawana_Spot!Q74</f>
        <v>135.23043605501903</v>
      </c>
      <c r="G74" s="197">
        <f t="shared" si="7"/>
        <v>-3.0436055019038122E-2</v>
      </c>
      <c r="H74" s="196">
        <f>PPCL_NG!K74+PPCL_Spot!K74+GT_NG!K74+GT_Spot!K74+Bawana_NG!K74+Bawana_RLNG!K74+Bawana_Spot!K74</f>
        <v>23.47</v>
      </c>
      <c r="I74" s="196">
        <f>PPCL_NG!R74+PPCL_Spot!R74+GT_NG!R74+GT_Spot!R74+Bawana_NG!R74+Bawana_RLNG!R74+Bawana_Spot!R74</f>
        <v>23.47</v>
      </c>
      <c r="J74" s="197">
        <f t="shared" si="8"/>
        <v>0</v>
      </c>
      <c r="K74" s="196">
        <f>PPCL_NG!L74+PPCL_Spot!L74+GT_NG!L74+GT_Spot!L74+Bawana_NG!L74+Bawana_RLNG!L74+Bawana_Spot!L74</f>
        <v>98.03</v>
      </c>
      <c r="L74" s="196">
        <f>PPCL_NG!S74+PPCL_Spot!S74+GT_NG!S74+GT_Spot!S74+Bawana_NG!S74+Bawana_RLNG!S74+Bawana_Spot!S74</f>
        <v>98.037913374304949</v>
      </c>
      <c r="M74" s="197">
        <f t="shared" si="9"/>
        <v>-7.9133743049482064E-3</v>
      </c>
      <c r="N74" s="196">
        <f>PPCL_NG!M74+PPCL_Spot!M74+GT_NG!M74+GT_Spot!M74+Bawana_NG!M74+Bawana_RLNG!M74+Bawana_Spot!M74</f>
        <v>165.74</v>
      </c>
      <c r="O74" s="196">
        <f>PPCL_NG!T74+PPCL_Spot!T74+GT_NG!T74+GT_Spot!T74+Bawana_NG!T74+Bawana_RLNG!T74+Bawana_Spot!T74</f>
        <v>165.77819724904887</v>
      </c>
      <c r="P74" s="197">
        <f t="shared" si="10"/>
        <v>-3.8197249048863569E-2</v>
      </c>
      <c r="Q74" s="197">
        <f t="shared" si="11"/>
        <v>-0.13000000000000966</v>
      </c>
    </row>
    <row r="75" spans="1:17">
      <c r="A75" s="33" t="s">
        <v>117</v>
      </c>
      <c r="B75" s="196">
        <f>PPCL_NG!I75+PPCL_Spot!I75+GT_NG!I75+GT_Spot!I75+Bawana_NG!I75+Bawana_RLNG!I75+Bawana_Spot!I75</f>
        <v>330.97</v>
      </c>
      <c r="C75" s="196">
        <f>PPCL_NG!P75+PPCL_Spot!P75+GT_NG!P75+GT_Spot!P75+Bawana_NG!P75+Bawana_RLNG!P75+Bawana_Spot!P75</f>
        <v>331.14680714076678</v>
      </c>
      <c r="D75" s="197">
        <f t="shared" si="6"/>
        <v>-0.17680714076675486</v>
      </c>
      <c r="E75" s="196">
        <f>PPCL_NG!J75+PPCL_Spot!J75+GT_NG!J75+GT_Spot!J75+Bawana_NG!J75+Bawana_RLNG!J75+Bawana_Spot!J75</f>
        <v>147.19999999999999</v>
      </c>
      <c r="F75" s="196">
        <f>PPCL_NG!Q75+PPCL_Spot!Q75+GT_NG!Q75+GT_Spot!Q75+Bawana_NG!Q75+Bawana_RLNG!Q75+Bawana_Spot!Q75</f>
        <v>147.30067310506291</v>
      </c>
      <c r="G75" s="197">
        <f t="shared" si="7"/>
        <v>-0.10067310506292415</v>
      </c>
      <c r="H75" s="196">
        <f>PPCL_NG!K75+PPCL_Spot!K75+GT_NG!K75+GT_Spot!K75+Bawana_NG!K75+Bawana_RLNG!K75+Bawana_Spot!K75</f>
        <v>23.47</v>
      </c>
      <c r="I75" s="196">
        <f>PPCL_NG!R75+PPCL_Spot!R75+GT_NG!R75+GT_Spot!R75+Bawana_NG!R75+Bawana_RLNG!R75+Bawana_Spot!R75</f>
        <v>23.47</v>
      </c>
      <c r="J75" s="197">
        <f t="shared" si="8"/>
        <v>0</v>
      </c>
      <c r="K75" s="196">
        <f>PPCL_NG!L75+PPCL_Spot!L75+GT_NG!L75+GT_Spot!L75+Bawana_NG!L75+Bawana_RLNG!L75+Bawana_Spot!L75</f>
        <v>98.03</v>
      </c>
      <c r="L75" s="196">
        <f>PPCL_NG!S75+PPCL_Spot!S75+GT_NG!S75+GT_Spot!S75+Bawana_NG!S75+Bawana_RLNG!S75+Bawana_Spot!S75</f>
        <v>98.056175007316355</v>
      </c>
      <c r="M75" s="197">
        <f t="shared" si="9"/>
        <v>-2.6175007316354026E-2</v>
      </c>
      <c r="N75" s="196">
        <f>PPCL_NG!M75+PPCL_Spot!M75+GT_NG!M75+GT_Spot!M75+Bawana_NG!M75+Bawana_RLNG!M75+Bawana_Spot!M75</f>
        <v>165.74</v>
      </c>
      <c r="O75" s="196">
        <f>PPCL_NG!T75+PPCL_Spot!T75+GT_NG!T75+GT_Spot!T75+Bawana_NG!T75+Bawana_RLNG!T75+Bawana_Spot!T75</f>
        <v>165.86634474685397</v>
      </c>
      <c r="P75" s="197">
        <f t="shared" si="10"/>
        <v>-0.12634474685395958</v>
      </c>
      <c r="Q75" s="197">
        <f t="shared" si="11"/>
        <v>-0.42999999999999261</v>
      </c>
    </row>
    <row r="76" spans="1:17">
      <c r="A76" s="33" t="s">
        <v>118</v>
      </c>
      <c r="B76" s="196">
        <f>PPCL_NG!I76+PPCL_Spot!I76+GT_NG!I76+GT_Spot!I76+Bawana_NG!I76+Bawana_RLNG!I76+Bawana_Spot!I76</f>
        <v>330.97</v>
      </c>
      <c r="C76" s="196">
        <f>PPCL_NG!P76+PPCL_Spot!P76+GT_NG!P76+GT_Spot!P76+Bawana_NG!P76+Bawana_RLNG!P76+Bawana_Spot!P76</f>
        <v>331.14680714076678</v>
      </c>
      <c r="D76" s="197">
        <f t="shared" si="6"/>
        <v>-0.17680714076675486</v>
      </c>
      <c r="E76" s="196">
        <f>PPCL_NG!J76+PPCL_Spot!J76+GT_NG!J76+GT_Spot!J76+Bawana_NG!J76+Bawana_RLNG!J76+Bawana_Spot!J76</f>
        <v>135.19999999999999</v>
      </c>
      <c r="F76" s="196">
        <f>PPCL_NG!Q76+PPCL_Spot!Q76+GT_NG!Q76+GT_Spot!Q76+Bawana_NG!Q76+Bawana_RLNG!Q76+Bawana_Spot!Q76</f>
        <v>135.30067310506291</v>
      </c>
      <c r="G76" s="197">
        <f t="shared" si="7"/>
        <v>-0.10067310506292415</v>
      </c>
      <c r="H76" s="196">
        <f>PPCL_NG!K76+PPCL_Spot!K76+GT_NG!K76+GT_Spot!K76+Bawana_NG!K76+Bawana_RLNG!K76+Bawana_Spot!K76</f>
        <v>23.47</v>
      </c>
      <c r="I76" s="196">
        <f>PPCL_NG!R76+PPCL_Spot!R76+GT_NG!R76+GT_Spot!R76+Bawana_NG!R76+Bawana_RLNG!R76+Bawana_Spot!R76</f>
        <v>23.47</v>
      </c>
      <c r="J76" s="197">
        <f t="shared" si="8"/>
        <v>0</v>
      </c>
      <c r="K76" s="196">
        <f>PPCL_NG!L76+PPCL_Spot!L76+GT_NG!L76+GT_Spot!L76+Bawana_NG!L76+Bawana_RLNG!L76+Bawana_Spot!L76</f>
        <v>98.03</v>
      </c>
      <c r="L76" s="196">
        <f>PPCL_NG!S76+PPCL_Spot!S76+GT_NG!S76+GT_Spot!S76+Bawana_NG!S76+Bawana_RLNG!S76+Bawana_Spot!S76</f>
        <v>98.056175007316355</v>
      </c>
      <c r="M76" s="197">
        <f t="shared" si="9"/>
        <v>-2.6175007316354026E-2</v>
      </c>
      <c r="N76" s="196">
        <f>PPCL_NG!M76+PPCL_Spot!M76+GT_NG!M76+GT_Spot!M76+Bawana_NG!M76+Bawana_RLNG!M76+Bawana_Spot!M76</f>
        <v>165.74</v>
      </c>
      <c r="O76" s="196">
        <f>PPCL_NG!T76+PPCL_Spot!T76+GT_NG!T76+GT_Spot!T76+Bawana_NG!T76+Bawana_RLNG!T76+Bawana_Spot!T76</f>
        <v>165.86634474685397</v>
      </c>
      <c r="P76" s="197">
        <f t="shared" si="10"/>
        <v>-0.12634474685395958</v>
      </c>
      <c r="Q76" s="197">
        <f t="shared" si="11"/>
        <v>-0.42999999999999261</v>
      </c>
    </row>
    <row r="77" spans="1:17">
      <c r="A77" s="33" t="s">
        <v>119</v>
      </c>
      <c r="B77" s="196">
        <f>PPCL_NG!I77+PPCL_Spot!I77+GT_NG!I77+GT_Spot!I77+Bawana_NG!I77+Bawana_RLNG!I77+Bawana_Spot!I77</f>
        <v>313.32</v>
      </c>
      <c r="C77" s="196">
        <f>PPCL_NG!P77+PPCL_Spot!P77+GT_NG!P77+GT_Spot!P77+Bawana_NG!P77+Bawana_RLNG!P77+Bawana_Spot!P77</f>
        <v>313.49223856922657</v>
      </c>
      <c r="D77" s="197">
        <f t="shared" si="6"/>
        <v>-0.17223856922657887</v>
      </c>
      <c r="E77" s="196">
        <f>PPCL_NG!J77+PPCL_Spot!J77+GT_NG!J77+GT_Spot!J77+Bawana_NG!J77+Bawana_RLNG!J77+Bawana_Spot!J77</f>
        <v>135.19999999999999</v>
      </c>
      <c r="F77" s="196">
        <f>PPCL_NG!Q77+PPCL_Spot!Q77+GT_NG!Q77+GT_Spot!Q77+Bawana_NG!Q77+Bawana_RLNG!Q77+Bawana_Spot!Q77</f>
        <v>135.29842319295011</v>
      </c>
      <c r="G77" s="197">
        <f t="shared" si="7"/>
        <v>-9.8423192950122029E-2</v>
      </c>
      <c r="H77" s="196">
        <f>PPCL_NG!K77+PPCL_Spot!K77+GT_NG!K77+GT_Spot!K77+Bawana_NG!K77+Bawana_RLNG!K77+Bawana_Spot!K77</f>
        <v>23.47</v>
      </c>
      <c r="I77" s="196">
        <f>PPCL_NG!R77+PPCL_Spot!R77+GT_NG!R77+GT_Spot!R77+Bawana_NG!R77+Bawana_RLNG!R77+Bawana_Spot!R77</f>
        <v>23.469771883910784</v>
      </c>
      <c r="J77" s="197">
        <f t="shared" si="8"/>
        <v>2.281160892145806E-4</v>
      </c>
      <c r="K77" s="196">
        <f>PPCL_NG!L77+PPCL_Spot!L77+GT_NG!L77+GT_Spot!L77+Bawana_NG!L77+Bawana_RLNG!L77+Bawana_Spot!L77</f>
        <v>95.45</v>
      </c>
      <c r="L77" s="196">
        <f>PPCL_NG!S77+PPCL_Spot!S77+GT_NG!S77+GT_Spot!S77+Bawana_NG!S77+Bawana_RLNG!S77+Bawana_Spot!S77</f>
        <v>95.475940641471269</v>
      </c>
      <c r="M77" s="197">
        <f t="shared" si="9"/>
        <v>-2.5940641471265735E-2</v>
      </c>
      <c r="N77" s="196">
        <f>PPCL_NG!M77+PPCL_Spot!M77+GT_NG!M77+GT_Spot!M77+Bawana_NG!M77+Bawana_RLNG!M77+Bawana_Spot!M77</f>
        <v>165.74</v>
      </c>
      <c r="O77" s="196">
        <f>PPCL_NG!T77+PPCL_Spot!T77+GT_NG!T77+GT_Spot!T77+Bawana_NG!T77+Bawana_RLNG!T77+Bawana_Spot!T77</f>
        <v>165.86362571244126</v>
      </c>
      <c r="P77" s="197">
        <f t="shared" si="10"/>
        <v>-0.1236257124412532</v>
      </c>
      <c r="Q77" s="197">
        <f t="shared" si="11"/>
        <v>-0.42000000000000526</v>
      </c>
    </row>
    <row r="78" spans="1:17">
      <c r="A78" s="33" t="s">
        <v>120</v>
      </c>
      <c r="B78" s="196">
        <f>PPCL_NG!I78+PPCL_Spot!I78+GT_NG!I78+GT_Spot!I78+Bawana_NG!I78+Bawana_RLNG!I78+Bawana_Spot!I78</f>
        <v>313.32</v>
      </c>
      <c r="C78" s="196">
        <f>PPCL_NG!P78+PPCL_Spot!P78+GT_NG!P78+GT_Spot!P78+Bawana_NG!P78+Bawana_RLNG!P78+Bawana_Spot!P78</f>
        <v>313.49223856922657</v>
      </c>
      <c r="D78" s="197">
        <f t="shared" si="6"/>
        <v>-0.17223856922657887</v>
      </c>
      <c r="E78" s="196">
        <f>PPCL_NG!J78+PPCL_Spot!J78+GT_NG!J78+GT_Spot!J78+Bawana_NG!J78+Bawana_RLNG!J78+Bawana_Spot!J78</f>
        <v>135.19999999999999</v>
      </c>
      <c r="F78" s="196">
        <f>PPCL_NG!Q78+PPCL_Spot!Q78+GT_NG!Q78+GT_Spot!Q78+Bawana_NG!Q78+Bawana_RLNG!Q78+Bawana_Spot!Q78</f>
        <v>135.29842319295011</v>
      </c>
      <c r="G78" s="197">
        <f t="shared" si="7"/>
        <v>-9.8423192950122029E-2</v>
      </c>
      <c r="H78" s="196">
        <f>PPCL_NG!K78+PPCL_Spot!K78+GT_NG!K78+GT_Spot!K78+Bawana_NG!K78+Bawana_RLNG!K78+Bawana_Spot!K78</f>
        <v>23.47</v>
      </c>
      <c r="I78" s="196">
        <f>PPCL_NG!R78+PPCL_Spot!R78+GT_NG!R78+GT_Spot!R78+Bawana_NG!R78+Bawana_RLNG!R78+Bawana_Spot!R78</f>
        <v>23.469771883910784</v>
      </c>
      <c r="J78" s="197">
        <f t="shared" si="8"/>
        <v>2.281160892145806E-4</v>
      </c>
      <c r="K78" s="196">
        <f>PPCL_NG!L78+PPCL_Spot!L78+GT_NG!L78+GT_Spot!L78+Bawana_NG!L78+Bawana_RLNG!L78+Bawana_Spot!L78</f>
        <v>95.45</v>
      </c>
      <c r="L78" s="196">
        <f>PPCL_NG!S78+PPCL_Spot!S78+GT_NG!S78+GT_Spot!S78+Bawana_NG!S78+Bawana_RLNG!S78+Bawana_Spot!S78</f>
        <v>95.475940641471269</v>
      </c>
      <c r="M78" s="197">
        <f t="shared" si="9"/>
        <v>-2.5940641471265735E-2</v>
      </c>
      <c r="N78" s="196">
        <f>PPCL_NG!M78+PPCL_Spot!M78+GT_NG!M78+GT_Spot!M78+Bawana_NG!M78+Bawana_RLNG!M78+Bawana_Spot!M78</f>
        <v>165.74</v>
      </c>
      <c r="O78" s="196">
        <f>PPCL_NG!T78+PPCL_Spot!T78+GT_NG!T78+GT_Spot!T78+Bawana_NG!T78+Bawana_RLNG!T78+Bawana_Spot!T78</f>
        <v>165.86362571244126</v>
      </c>
      <c r="P78" s="197">
        <f t="shared" si="10"/>
        <v>-0.1236257124412532</v>
      </c>
      <c r="Q78" s="197">
        <f t="shared" si="11"/>
        <v>-0.42000000000000526</v>
      </c>
    </row>
    <row r="79" spans="1:17">
      <c r="A79" s="33" t="s">
        <v>121</v>
      </c>
      <c r="B79" s="196">
        <f>PPCL_NG!I79+PPCL_Spot!I79+GT_NG!I79+GT_Spot!I79+Bawana_NG!I79+Bawana_RLNG!I79+Bawana_Spot!I79</f>
        <v>313.32</v>
      </c>
      <c r="C79" s="196">
        <f>PPCL_NG!P79+PPCL_Spot!P79+GT_NG!P79+GT_Spot!P79+Bawana_NG!P79+Bawana_RLNG!P79+Bawana_Spot!P79</f>
        <v>313.49223856922657</v>
      </c>
      <c r="D79" s="197">
        <f t="shared" si="6"/>
        <v>-0.17223856922657887</v>
      </c>
      <c r="E79" s="196">
        <f>PPCL_NG!J79+PPCL_Spot!J79+GT_NG!J79+GT_Spot!J79+Bawana_NG!J79+Bawana_RLNG!J79+Bawana_Spot!J79</f>
        <v>135.19999999999999</v>
      </c>
      <c r="F79" s="196">
        <f>PPCL_NG!Q79+PPCL_Spot!Q79+GT_NG!Q79+GT_Spot!Q79+Bawana_NG!Q79+Bawana_RLNG!Q79+Bawana_Spot!Q79</f>
        <v>135.29842319295011</v>
      </c>
      <c r="G79" s="197">
        <f t="shared" si="7"/>
        <v>-9.8423192950122029E-2</v>
      </c>
      <c r="H79" s="196">
        <f>PPCL_NG!K79+PPCL_Spot!K79+GT_NG!K79+GT_Spot!K79+Bawana_NG!K79+Bawana_RLNG!K79+Bawana_Spot!K79</f>
        <v>23.47</v>
      </c>
      <c r="I79" s="196">
        <f>PPCL_NG!R79+PPCL_Spot!R79+GT_NG!R79+GT_Spot!R79+Bawana_NG!R79+Bawana_RLNG!R79+Bawana_Spot!R79</f>
        <v>23.469771883910784</v>
      </c>
      <c r="J79" s="197">
        <f t="shared" si="8"/>
        <v>2.281160892145806E-4</v>
      </c>
      <c r="K79" s="196">
        <f>PPCL_NG!L79+PPCL_Spot!L79+GT_NG!L79+GT_Spot!L79+Bawana_NG!L79+Bawana_RLNG!L79+Bawana_Spot!L79</f>
        <v>95.45</v>
      </c>
      <c r="L79" s="196">
        <f>PPCL_NG!S79+PPCL_Spot!S79+GT_NG!S79+GT_Spot!S79+Bawana_NG!S79+Bawana_RLNG!S79+Bawana_Spot!S79</f>
        <v>95.475940641471269</v>
      </c>
      <c r="M79" s="197">
        <f t="shared" si="9"/>
        <v>-2.5940641471265735E-2</v>
      </c>
      <c r="N79" s="196">
        <f>PPCL_NG!M79+PPCL_Spot!M79+GT_NG!M79+GT_Spot!M79+Bawana_NG!M79+Bawana_RLNG!M79+Bawana_Spot!M79</f>
        <v>205.74</v>
      </c>
      <c r="O79" s="196">
        <f>PPCL_NG!T79+PPCL_Spot!T79+GT_NG!T79+GT_Spot!T79+Bawana_NG!T79+Bawana_RLNG!T79+Bawana_Spot!T79</f>
        <v>205.86362571244126</v>
      </c>
      <c r="P79" s="197">
        <f t="shared" si="10"/>
        <v>-0.1236257124412532</v>
      </c>
      <c r="Q79" s="197">
        <f t="shared" si="11"/>
        <v>-0.42000000000000526</v>
      </c>
    </row>
    <row r="80" spans="1:17">
      <c r="A80" s="33" t="s">
        <v>122</v>
      </c>
      <c r="B80" s="196">
        <f>PPCL_NG!I80+PPCL_Spot!I80+GT_NG!I80+GT_Spot!I80+Bawana_NG!I80+Bawana_RLNG!I80+Bawana_Spot!I80</f>
        <v>383.32</v>
      </c>
      <c r="C80" s="196">
        <f>PPCL_NG!P80+PPCL_Spot!P80+GT_NG!P80+GT_Spot!P80+Bawana_NG!P80+Bawana_RLNG!P80+Bawana_Spot!P80</f>
        <v>383.49223856922657</v>
      </c>
      <c r="D80" s="197">
        <f t="shared" si="6"/>
        <v>-0.17223856922657887</v>
      </c>
      <c r="E80" s="196">
        <f>PPCL_NG!J80+PPCL_Spot!J80+GT_NG!J80+GT_Spot!J80+Bawana_NG!J80+Bawana_RLNG!J80+Bawana_Spot!J80</f>
        <v>135.19999999999999</v>
      </c>
      <c r="F80" s="196">
        <f>PPCL_NG!Q80+PPCL_Spot!Q80+GT_NG!Q80+GT_Spot!Q80+Bawana_NG!Q80+Bawana_RLNG!Q80+Bawana_Spot!Q80</f>
        <v>135.29842319295011</v>
      </c>
      <c r="G80" s="197">
        <f t="shared" si="7"/>
        <v>-9.8423192950122029E-2</v>
      </c>
      <c r="H80" s="196">
        <f>PPCL_NG!K80+PPCL_Spot!K80+GT_NG!K80+GT_Spot!K80+Bawana_NG!K80+Bawana_RLNG!K80+Bawana_Spot!K80</f>
        <v>23.47</v>
      </c>
      <c r="I80" s="196">
        <f>PPCL_NG!R80+PPCL_Spot!R80+GT_NG!R80+GT_Spot!R80+Bawana_NG!R80+Bawana_RLNG!R80+Bawana_Spot!R80</f>
        <v>23.469771883910784</v>
      </c>
      <c r="J80" s="197">
        <f t="shared" si="8"/>
        <v>2.281160892145806E-4</v>
      </c>
      <c r="K80" s="196">
        <f>PPCL_NG!L80+PPCL_Spot!L80+GT_NG!L80+GT_Spot!L80+Bawana_NG!L80+Bawana_RLNG!L80+Bawana_Spot!L80</f>
        <v>95.45</v>
      </c>
      <c r="L80" s="196">
        <f>PPCL_NG!S80+PPCL_Spot!S80+GT_NG!S80+GT_Spot!S80+Bawana_NG!S80+Bawana_RLNG!S80+Bawana_Spot!S80</f>
        <v>95.475940641471269</v>
      </c>
      <c r="M80" s="197">
        <f t="shared" si="9"/>
        <v>-2.5940641471265735E-2</v>
      </c>
      <c r="N80" s="196">
        <f>PPCL_NG!M80+PPCL_Spot!M80+GT_NG!M80+GT_Spot!M80+Bawana_NG!M80+Bawana_RLNG!M80+Bawana_Spot!M80</f>
        <v>205.74</v>
      </c>
      <c r="O80" s="196">
        <f>PPCL_NG!T80+PPCL_Spot!T80+GT_NG!T80+GT_Spot!T80+Bawana_NG!T80+Bawana_RLNG!T80+Bawana_Spot!T80</f>
        <v>205.86362571244126</v>
      </c>
      <c r="P80" s="197">
        <f t="shared" si="10"/>
        <v>-0.1236257124412532</v>
      </c>
      <c r="Q80" s="197">
        <f t="shared" si="11"/>
        <v>-0.42000000000000526</v>
      </c>
    </row>
    <row r="81" spans="1:17">
      <c r="A81" s="33" t="s">
        <v>123</v>
      </c>
      <c r="B81" s="196">
        <f>PPCL_NG!I81+PPCL_Spot!I81+GT_NG!I81+GT_Spot!I81+Bawana_NG!I81+Bawana_RLNG!I81+Bawana_Spot!I81</f>
        <v>313.32</v>
      </c>
      <c r="C81" s="196">
        <f>PPCL_NG!P81+PPCL_Spot!P81+GT_NG!P81+GT_Spot!P81+Bawana_NG!P81+Bawana_RLNG!P81+Bawana_Spot!P81</f>
        <v>313.49223856922657</v>
      </c>
      <c r="D81" s="197">
        <f t="shared" si="6"/>
        <v>-0.17223856922657887</v>
      </c>
      <c r="E81" s="196">
        <f>PPCL_NG!J81+PPCL_Spot!J81+GT_NG!J81+GT_Spot!J81+Bawana_NG!J81+Bawana_RLNG!J81+Bawana_Spot!J81</f>
        <v>135.19999999999999</v>
      </c>
      <c r="F81" s="196">
        <f>PPCL_NG!Q81+PPCL_Spot!Q81+GT_NG!Q81+GT_Spot!Q81+Bawana_NG!Q81+Bawana_RLNG!Q81+Bawana_Spot!Q81</f>
        <v>135.29842319295011</v>
      </c>
      <c r="G81" s="197">
        <f t="shared" si="7"/>
        <v>-9.8423192950122029E-2</v>
      </c>
      <c r="H81" s="196">
        <f>PPCL_NG!K81+PPCL_Spot!K81+GT_NG!K81+GT_Spot!K81+Bawana_NG!K81+Bawana_RLNG!K81+Bawana_Spot!K81</f>
        <v>23.47</v>
      </c>
      <c r="I81" s="196">
        <f>PPCL_NG!R81+PPCL_Spot!R81+GT_NG!R81+GT_Spot!R81+Bawana_NG!R81+Bawana_RLNG!R81+Bawana_Spot!R81</f>
        <v>23.469771883910784</v>
      </c>
      <c r="J81" s="197">
        <f t="shared" si="8"/>
        <v>2.281160892145806E-4</v>
      </c>
      <c r="K81" s="196">
        <f>PPCL_NG!L81+PPCL_Spot!L81+GT_NG!L81+GT_Spot!L81+Bawana_NG!L81+Bawana_RLNG!L81+Bawana_Spot!L81</f>
        <v>95.45</v>
      </c>
      <c r="L81" s="196">
        <f>PPCL_NG!S81+PPCL_Spot!S81+GT_NG!S81+GT_Spot!S81+Bawana_NG!S81+Bawana_RLNG!S81+Bawana_Spot!S81</f>
        <v>95.475940641471269</v>
      </c>
      <c r="M81" s="197">
        <f t="shared" si="9"/>
        <v>-2.5940641471265735E-2</v>
      </c>
      <c r="N81" s="196">
        <f>PPCL_NG!M81+PPCL_Spot!M81+GT_NG!M81+GT_Spot!M81+Bawana_NG!M81+Bawana_RLNG!M81+Bawana_Spot!M81</f>
        <v>205.74</v>
      </c>
      <c r="O81" s="196">
        <f>PPCL_NG!T81+PPCL_Spot!T81+GT_NG!T81+GT_Spot!T81+Bawana_NG!T81+Bawana_RLNG!T81+Bawana_Spot!T81</f>
        <v>205.86362571244126</v>
      </c>
      <c r="P81" s="197">
        <f t="shared" si="10"/>
        <v>-0.1236257124412532</v>
      </c>
      <c r="Q81" s="197">
        <f t="shared" si="11"/>
        <v>-0.42000000000000526</v>
      </c>
    </row>
    <row r="82" spans="1:17">
      <c r="A82" s="33" t="s">
        <v>124</v>
      </c>
      <c r="B82" s="196">
        <f>PPCL_NG!I82+PPCL_Spot!I82+GT_NG!I82+GT_Spot!I82+Bawana_NG!I82+Bawana_RLNG!I82+Bawana_Spot!I82</f>
        <v>313.32</v>
      </c>
      <c r="C82" s="196">
        <f>PPCL_NG!P82+PPCL_Spot!P82+GT_NG!P82+GT_Spot!P82+Bawana_NG!P82+Bawana_RLNG!P82+Bawana_Spot!P82</f>
        <v>313.49223856922657</v>
      </c>
      <c r="D82" s="197">
        <f t="shared" si="6"/>
        <v>-0.17223856922657887</v>
      </c>
      <c r="E82" s="196">
        <f>PPCL_NG!J82+PPCL_Spot!J82+GT_NG!J82+GT_Spot!J82+Bawana_NG!J82+Bawana_RLNG!J82+Bawana_Spot!J82</f>
        <v>135.19999999999999</v>
      </c>
      <c r="F82" s="196">
        <f>PPCL_NG!Q82+PPCL_Spot!Q82+GT_NG!Q82+GT_Spot!Q82+Bawana_NG!Q82+Bawana_RLNG!Q82+Bawana_Spot!Q82</f>
        <v>135.29842319295011</v>
      </c>
      <c r="G82" s="197">
        <f t="shared" si="7"/>
        <v>-9.8423192950122029E-2</v>
      </c>
      <c r="H82" s="196">
        <f>PPCL_NG!K82+PPCL_Spot!K82+GT_NG!K82+GT_Spot!K82+Bawana_NG!K82+Bawana_RLNG!K82+Bawana_Spot!K82</f>
        <v>23.47</v>
      </c>
      <c r="I82" s="196">
        <f>PPCL_NG!R82+PPCL_Spot!R82+GT_NG!R82+GT_Spot!R82+Bawana_NG!R82+Bawana_RLNG!R82+Bawana_Spot!R82</f>
        <v>23.469771883910784</v>
      </c>
      <c r="J82" s="197">
        <f t="shared" si="8"/>
        <v>2.281160892145806E-4</v>
      </c>
      <c r="K82" s="196">
        <f>PPCL_NG!L82+PPCL_Spot!L82+GT_NG!L82+GT_Spot!L82+Bawana_NG!L82+Bawana_RLNG!L82+Bawana_Spot!L82</f>
        <v>95.45</v>
      </c>
      <c r="L82" s="196">
        <f>PPCL_NG!S82+PPCL_Spot!S82+GT_NG!S82+GT_Spot!S82+Bawana_NG!S82+Bawana_RLNG!S82+Bawana_Spot!S82</f>
        <v>95.475940641471269</v>
      </c>
      <c r="M82" s="197">
        <f t="shared" si="9"/>
        <v>-2.5940641471265735E-2</v>
      </c>
      <c r="N82" s="196">
        <f>PPCL_NG!M82+PPCL_Spot!M82+GT_NG!M82+GT_Spot!M82+Bawana_NG!M82+Bawana_RLNG!M82+Bawana_Spot!M82</f>
        <v>205.74</v>
      </c>
      <c r="O82" s="196">
        <f>PPCL_NG!T82+PPCL_Spot!T82+GT_NG!T82+GT_Spot!T82+Bawana_NG!T82+Bawana_RLNG!T82+Bawana_Spot!T82</f>
        <v>205.86362571244126</v>
      </c>
      <c r="P82" s="197">
        <f t="shared" si="10"/>
        <v>-0.1236257124412532</v>
      </c>
      <c r="Q82" s="197">
        <f t="shared" si="11"/>
        <v>-0.42000000000000526</v>
      </c>
    </row>
    <row r="83" spans="1:17">
      <c r="A83" s="33" t="s">
        <v>125</v>
      </c>
      <c r="B83" s="196">
        <f>PPCL_NG!I83+PPCL_Spot!I83+GT_NG!I83+GT_Spot!I83+Bawana_NG!I83+Bawana_RLNG!I83+Bawana_Spot!I83</f>
        <v>313.32</v>
      </c>
      <c r="C83" s="196">
        <f>PPCL_NG!P83+PPCL_Spot!P83+GT_NG!P83+GT_Spot!P83+Bawana_NG!P83+Bawana_RLNG!P83+Bawana_Spot!P83</f>
        <v>313.49223856922657</v>
      </c>
      <c r="D83" s="197">
        <f t="shared" si="6"/>
        <v>-0.17223856922657887</v>
      </c>
      <c r="E83" s="196">
        <f>PPCL_NG!J83+PPCL_Spot!J83+GT_NG!J83+GT_Spot!J83+Bawana_NG!J83+Bawana_RLNG!J83+Bawana_Spot!J83</f>
        <v>135.19999999999999</v>
      </c>
      <c r="F83" s="196">
        <f>PPCL_NG!Q83+PPCL_Spot!Q83+GT_NG!Q83+GT_Spot!Q83+Bawana_NG!Q83+Bawana_RLNG!Q83+Bawana_Spot!Q83</f>
        <v>135.29842319295011</v>
      </c>
      <c r="G83" s="197">
        <f t="shared" si="7"/>
        <v>-9.8423192950122029E-2</v>
      </c>
      <c r="H83" s="196">
        <f>PPCL_NG!K83+PPCL_Spot!K83+GT_NG!K83+GT_Spot!K83+Bawana_NG!K83+Bawana_RLNG!K83+Bawana_Spot!K83</f>
        <v>23.47</v>
      </c>
      <c r="I83" s="196">
        <f>PPCL_NG!R83+PPCL_Spot!R83+GT_NG!R83+GT_Spot!R83+Bawana_NG!R83+Bawana_RLNG!R83+Bawana_Spot!R83</f>
        <v>23.469771883910784</v>
      </c>
      <c r="J83" s="197">
        <f t="shared" si="8"/>
        <v>2.281160892145806E-4</v>
      </c>
      <c r="K83" s="196">
        <f>PPCL_NG!L83+PPCL_Spot!L83+GT_NG!L83+GT_Spot!L83+Bawana_NG!L83+Bawana_RLNG!L83+Bawana_Spot!L83</f>
        <v>95.45</v>
      </c>
      <c r="L83" s="196">
        <f>PPCL_NG!S83+PPCL_Spot!S83+GT_NG!S83+GT_Spot!S83+Bawana_NG!S83+Bawana_RLNG!S83+Bawana_Spot!S83</f>
        <v>95.475940641471269</v>
      </c>
      <c r="M83" s="197">
        <f t="shared" si="9"/>
        <v>-2.5940641471265735E-2</v>
      </c>
      <c r="N83" s="196">
        <f>PPCL_NG!M83+PPCL_Spot!M83+GT_NG!M83+GT_Spot!M83+Bawana_NG!M83+Bawana_RLNG!M83+Bawana_Spot!M83</f>
        <v>205.74</v>
      </c>
      <c r="O83" s="196">
        <f>PPCL_NG!T83+PPCL_Spot!T83+GT_NG!T83+GT_Spot!T83+Bawana_NG!T83+Bawana_RLNG!T83+Bawana_Spot!T83</f>
        <v>205.86362571244126</v>
      </c>
      <c r="P83" s="197">
        <f t="shared" si="10"/>
        <v>-0.1236257124412532</v>
      </c>
      <c r="Q83" s="197">
        <f t="shared" si="11"/>
        <v>-0.42000000000000526</v>
      </c>
    </row>
    <row r="84" spans="1:17">
      <c r="A84" s="33" t="s">
        <v>126</v>
      </c>
      <c r="B84" s="196">
        <f>PPCL_NG!I84+PPCL_Spot!I84+GT_NG!I84+GT_Spot!I84+Bawana_NG!I84+Bawana_RLNG!I84+Bawana_Spot!I84</f>
        <v>313.32</v>
      </c>
      <c r="C84" s="196">
        <f>PPCL_NG!P84+PPCL_Spot!P84+GT_NG!P84+GT_Spot!P84+Bawana_NG!P84+Bawana_RLNG!P84+Bawana_Spot!P84</f>
        <v>313.49223856922657</v>
      </c>
      <c r="D84" s="197">
        <f t="shared" si="6"/>
        <v>-0.17223856922657887</v>
      </c>
      <c r="E84" s="196">
        <f>PPCL_NG!J84+PPCL_Spot!J84+GT_NG!J84+GT_Spot!J84+Bawana_NG!J84+Bawana_RLNG!J84+Bawana_Spot!J84</f>
        <v>135.19999999999999</v>
      </c>
      <c r="F84" s="196">
        <f>PPCL_NG!Q84+PPCL_Spot!Q84+GT_NG!Q84+GT_Spot!Q84+Bawana_NG!Q84+Bawana_RLNG!Q84+Bawana_Spot!Q84</f>
        <v>135.29842319295011</v>
      </c>
      <c r="G84" s="197">
        <f t="shared" si="7"/>
        <v>-9.8423192950122029E-2</v>
      </c>
      <c r="H84" s="196">
        <f>PPCL_NG!K84+PPCL_Spot!K84+GT_NG!K84+GT_Spot!K84+Bawana_NG!K84+Bawana_RLNG!K84+Bawana_Spot!K84</f>
        <v>23.47</v>
      </c>
      <c r="I84" s="196">
        <f>PPCL_NG!R84+PPCL_Spot!R84+GT_NG!R84+GT_Spot!R84+Bawana_NG!R84+Bawana_RLNG!R84+Bawana_Spot!R84</f>
        <v>23.469771883910784</v>
      </c>
      <c r="J84" s="197">
        <f t="shared" si="8"/>
        <v>2.281160892145806E-4</v>
      </c>
      <c r="K84" s="196">
        <f>PPCL_NG!L84+PPCL_Spot!L84+GT_NG!L84+GT_Spot!L84+Bawana_NG!L84+Bawana_RLNG!L84+Bawana_Spot!L84</f>
        <v>95.45</v>
      </c>
      <c r="L84" s="196">
        <f>PPCL_NG!S84+PPCL_Spot!S84+GT_NG!S84+GT_Spot!S84+Bawana_NG!S84+Bawana_RLNG!S84+Bawana_Spot!S84</f>
        <v>95.475940641471269</v>
      </c>
      <c r="M84" s="197">
        <f t="shared" si="9"/>
        <v>-2.5940641471265735E-2</v>
      </c>
      <c r="N84" s="196">
        <f>PPCL_NG!M84+PPCL_Spot!M84+GT_NG!M84+GT_Spot!M84+Bawana_NG!M84+Bawana_RLNG!M84+Bawana_Spot!M84</f>
        <v>205.74</v>
      </c>
      <c r="O84" s="196">
        <f>PPCL_NG!T84+PPCL_Spot!T84+GT_NG!T84+GT_Spot!T84+Bawana_NG!T84+Bawana_RLNG!T84+Bawana_Spot!T84</f>
        <v>205.86362571244126</v>
      </c>
      <c r="P84" s="197">
        <f t="shared" si="10"/>
        <v>-0.1236257124412532</v>
      </c>
      <c r="Q84" s="197">
        <f t="shared" si="11"/>
        <v>-0.42000000000000526</v>
      </c>
    </row>
    <row r="85" spans="1:17">
      <c r="A85" s="33" t="s">
        <v>127</v>
      </c>
      <c r="B85" s="196">
        <f>PPCL_NG!I85+PPCL_Spot!I85+GT_NG!I85+GT_Spot!I85+Bawana_NG!I85+Bawana_RLNG!I85+Bawana_Spot!I85</f>
        <v>313.32</v>
      </c>
      <c r="C85" s="196">
        <f>PPCL_NG!P85+PPCL_Spot!P85+GT_NG!P85+GT_Spot!P85+Bawana_NG!P85+Bawana_RLNG!P85+Bawana_Spot!P85</f>
        <v>313.49223856922657</v>
      </c>
      <c r="D85" s="197">
        <f t="shared" si="6"/>
        <v>-0.17223856922657887</v>
      </c>
      <c r="E85" s="196">
        <f>PPCL_NG!J85+PPCL_Spot!J85+GT_NG!J85+GT_Spot!J85+Bawana_NG!J85+Bawana_RLNG!J85+Bawana_Spot!J85</f>
        <v>135.19999999999999</v>
      </c>
      <c r="F85" s="196">
        <f>PPCL_NG!Q85+PPCL_Spot!Q85+GT_NG!Q85+GT_Spot!Q85+Bawana_NG!Q85+Bawana_RLNG!Q85+Bawana_Spot!Q85</f>
        <v>135.29842319295011</v>
      </c>
      <c r="G85" s="197">
        <f t="shared" si="7"/>
        <v>-9.8423192950122029E-2</v>
      </c>
      <c r="H85" s="196">
        <f>PPCL_NG!K85+PPCL_Spot!K85+GT_NG!K85+GT_Spot!K85+Bawana_NG!K85+Bawana_RLNG!K85+Bawana_Spot!K85</f>
        <v>23.47</v>
      </c>
      <c r="I85" s="196">
        <f>PPCL_NG!R85+PPCL_Spot!R85+GT_NG!R85+GT_Spot!R85+Bawana_NG!R85+Bawana_RLNG!R85+Bawana_Spot!R85</f>
        <v>23.469771883910784</v>
      </c>
      <c r="J85" s="197">
        <f t="shared" si="8"/>
        <v>2.281160892145806E-4</v>
      </c>
      <c r="K85" s="196">
        <f>PPCL_NG!L85+PPCL_Spot!L85+GT_NG!L85+GT_Spot!L85+Bawana_NG!L85+Bawana_RLNG!L85+Bawana_Spot!L85</f>
        <v>95.45</v>
      </c>
      <c r="L85" s="196">
        <f>PPCL_NG!S85+PPCL_Spot!S85+GT_NG!S85+GT_Spot!S85+Bawana_NG!S85+Bawana_RLNG!S85+Bawana_Spot!S85</f>
        <v>95.475940641471269</v>
      </c>
      <c r="M85" s="197">
        <f t="shared" si="9"/>
        <v>-2.5940641471265735E-2</v>
      </c>
      <c r="N85" s="196">
        <f>PPCL_NG!M85+PPCL_Spot!M85+GT_NG!M85+GT_Spot!M85+Bawana_NG!M85+Bawana_RLNG!M85+Bawana_Spot!M85</f>
        <v>205.74</v>
      </c>
      <c r="O85" s="196">
        <f>PPCL_NG!T85+PPCL_Spot!T85+GT_NG!T85+GT_Spot!T85+Bawana_NG!T85+Bawana_RLNG!T85+Bawana_Spot!T85</f>
        <v>205.86362571244126</v>
      </c>
      <c r="P85" s="197">
        <f t="shared" si="10"/>
        <v>-0.1236257124412532</v>
      </c>
      <c r="Q85" s="197">
        <f t="shared" si="11"/>
        <v>-0.42000000000000526</v>
      </c>
    </row>
    <row r="86" spans="1:17">
      <c r="A86" s="33" t="s">
        <v>128</v>
      </c>
      <c r="B86" s="196">
        <f>PPCL_NG!I86+PPCL_Spot!I86+GT_NG!I86+GT_Spot!I86+Bawana_NG!I86+Bawana_RLNG!I86+Bawana_Spot!I86</f>
        <v>460.98</v>
      </c>
      <c r="C86" s="196">
        <f>PPCL_NG!P86+PPCL_Spot!P86+GT_NG!P86+GT_Spot!P86+Bawana_NG!P86+Bawana_RLNG!P86+Bawana_Spot!P86</f>
        <v>461.1522385692266</v>
      </c>
      <c r="D86" s="197">
        <f t="shared" si="6"/>
        <v>-0.17223856922657887</v>
      </c>
      <c r="E86" s="196">
        <f>PPCL_NG!J86+PPCL_Spot!J86+GT_NG!J86+GT_Spot!J86+Bawana_NG!J86+Bawana_RLNG!J86+Bawana_Spot!J86</f>
        <v>135.19999999999999</v>
      </c>
      <c r="F86" s="196">
        <f>PPCL_NG!Q86+PPCL_Spot!Q86+GT_NG!Q86+GT_Spot!Q86+Bawana_NG!Q86+Bawana_RLNG!Q86+Bawana_Spot!Q86</f>
        <v>135.29842319295011</v>
      </c>
      <c r="G86" s="197">
        <f t="shared" si="7"/>
        <v>-9.8423192950122029E-2</v>
      </c>
      <c r="H86" s="196">
        <f>PPCL_NG!K86+PPCL_Spot!K86+GT_NG!K86+GT_Spot!K86+Bawana_NG!K86+Bawana_RLNG!K86+Bawana_Spot!K86</f>
        <v>23.47</v>
      </c>
      <c r="I86" s="196">
        <f>PPCL_NG!R86+PPCL_Spot!R86+GT_NG!R86+GT_Spot!R86+Bawana_NG!R86+Bawana_RLNG!R86+Bawana_Spot!R86</f>
        <v>23.469771883910784</v>
      </c>
      <c r="J86" s="197">
        <f t="shared" si="8"/>
        <v>2.281160892145806E-4</v>
      </c>
      <c r="K86" s="196">
        <f>PPCL_NG!L86+PPCL_Spot!L86+GT_NG!L86+GT_Spot!L86+Bawana_NG!L86+Bawana_RLNG!L86+Bawana_Spot!L86</f>
        <v>95.45</v>
      </c>
      <c r="L86" s="196">
        <f>PPCL_NG!S86+PPCL_Spot!S86+GT_NG!S86+GT_Spot!S86+Bawana_NG!S86+Bawana_RLNG!S86+Bawana_Spot!S86</f>
        <v>95.475940641471269</v>
      </c>
      <c r="M86" s="197">
        <f t="shared" si="9"/>
        <v>-2.5940641471265735E-2</v>
      </c>
      <c r="N86" s="196">
        <f>PPCL_NG!M86+PPCL_Spot!M86+GT_NG!M86+GT_Spot!M86+Bawana_NG!M86+Bawana_RLNG!M86+Bawana_Spot!M86</f>
        <v>205.74</v>
      </c>
      <c r="O86" s="196">
        <f>PPCL_NG!T86+PPCL_Spot!T86+GT_NG!T86+GT_Spot!T86+Bawana_NG!T86+Bawana_RLNG!T86+Bawana_Spot!T86</f>
        <v>205.86362571244126</v>
      </c>
      <c r="P86" s="197">
        <f t="shared" si="10"/>
        <v>-0.1236257124412532</v>
      </c>
      <c r="Q86" s="197">
        <f t="shared" si="11"/>
        <v>-0.42000000000000526</v>
      </c>
    </row>
    <row r="87" spans="1:17">
      <c r="A87" s="33" t="s">
        <v>129</v>
      </c>
      <c r="B87" s="196">
        <f>PPCL_NG!I87+PPCL_Spot!I87+GT_NG!I87+GT_Spot!I87+Bawana_NG!I87+Bawana_RLNG!I87+Bawana_Spot!I87</f>
        <v>406.98</v>
      </c>
      <c r="C87" s="196">
        <f>PPCL_NG!P87+PPCL_Spot!P87+GT_NG!P87+GT_Spot!P87+Bawana_NG!P87+Bawana_RLNG!P87+Bawana_Spot!P87</f>
        <v>407.1522385692266</v>
      </c>
      <c r="D87" s="197">
        <f t="shared" si="6"/>
        <v>-0.17223856922657887</v>
      </c>
      <c r="E87" s="196">
        <f>PPCL_NG!J87+PPCL_Spot!J87+GT_NG!J87+GT_Spot!J87+Bawana_NG!J87+Bawana_RLNG!J87+Bawana_Spot!J87</f>
        <v>135.19999999999999</v>
      </c>
      <c r="F87" s="196">
        <f>PPCL_NG!Q87+PPCL_Spot!Q87+GT_NG!Q87+GT_Spot!Q87+Bawana_NG!Q87+Bawana_RLNG!Q87+Bawana_Spot!Q87</f>
        <v>135.29842319295011</v>
      </c>
      <c r="G87" s="197">
        <f t="shared" si="7"/>
        <v>-9.8423192950122029E-2</v>
      </c>
      <c r="H87" s="196">
        <f>PPCL_NG!K87+PPCL_Spot!K87+GT_NG!K87+GT_Spot!K87+Bawana_NG!K87+Bawana_RLNG!K87+Bawana_Spot!K87</f>
        <v>23.47</v>
      </c>
      <c r="I87" s="196">
        <f>PPCL_NG!R87+PPCL_Spot!R87+GT_NG!R87+GT_Spot!R87+Bawana_NG!R87+Bawana_RLNG!R87+Bawana_Spot!R87</f>
        <v>23.469771883910784</v>
      </c>
      <c r="J87" s="197">
        <f t="shared" si="8"/>
        <v>2.281160892145806E-4</v>
      </c>
      <c r="K87" s="196">
        <f>PPCL_NG!L87+PPCL_Spot!L87+GT_NG!L87+GT_Spot!L87+Bawana_NG!L87+Bawana_RLNG!L87+Bawana_Spot!L87</f>
        <v>95.45</v>
      </c>
      <c r="L87" s="196">
        <f>PPCL_NG!S87+PPCL_Spot!S87+GT_NG!S87+GT_Spot!S87+Bawana_NG!S87+Bawana_RLNG!S87+Bawana_Spot!S87</f>
        <v>95.475940641471269</v>
      </c>
      <c r="M87" s="197">
        <f t="shared" si="9"/>
        <v>-2.5940641471265735E-2</v>
      </c>
      <c r="N87" s="196">
        <f>PPCL_NG!M87+PPCL_Spot!M87+GT_NG!M87+GT_Spot!M87+Bawana_NG!M87+Bawana_RLNG!M87+Bawana_Spot!M87</f>
        <v>205.74</v>
      </c>
      <c r="O87" s="196">
        <f>PPCL_NG!T87+PPCL_Spot!T87+GT_NG!T87+GT_Spot!T87+Bawana_NG!T87+Bawana_RLNG!T87+Bawana_Spot!T87</f>
        <v>205.86362571244126</v>
      </c>
      <c r="P87" s="197">
        <f t="shared" si="10"/>
        <v>-0.1236257124412532</v>
      </c>
      <c r="Q87" s="197">
        <f t="shared" si="11"/>
        <v>-0.42000000000000526</v>
      </c>
    </row>
    <row r="88" spans="1:17">
      <c r="A88" s="33" t="s">
        <v>130</v>
      </c>
      <c r="B88" s="196">
        <f>PPCL_NG!I88+PPCL_Spot!I88+GT_NG!I88+GT_Spot!I88+Bawana_NG!I88+Bawana_RLNG!I88+Bawana_Spot!I88</f>
        <v>459.98</v>
      </c>
      <c r="C88" s="196">
        <f>PPCL_NG!P88+PPCL_Spot!P88+GT_NG!P88+GT_Spot!P88+Bawana_NG!P88+Bawana_RLNG!P88+Bawana_Spot!P88</f>
        <v>460.1522385692266</v>
      </c>
      <c r="D88" s="197">
        <f t="shared" si="6"/>
        <v>-0.17223856922657887</v>
      </c>
      <c r="E88" s="196">
        <f>PPCL_NG!J88+PPCL_Spot!J88+GT_NG!J88+GT_Spot!J88+Bawana_NG!J88+Bawana_RLNG!J88+Bawana_Spot!J88</f>
        <v>135.19999999999999</v>
      </c>
      <c r="F88" s="196">
        <f>PPCL_NG!Q88+PPCL_Spot!Q88+GT_NG!Q88+GT_Spot!Q88+Bawana_NG!Q88+Bawana_RLNG!Q88+Bawana_Spot!Q88</f>
        <v>135.29842319295011</v>
      </c>
      <c r="G88" s="197">
        <f t="shared" si="7"/>
        <v>-9.8423192950122029E-2</v>
      </c>
      <c r="H88" s="196">
        <f>PPCL_NG!K88+PPCL_Spot!K88+GT_NG!K88+GT_Spot!K88+Bawana_NG!K88+Bawana_RLNG!K88+Bawana_Spot!K88</f>
        <v>23.47</v>
      </c>
      <c r="I88" s="196">
        <f>PPCL_NG!R88+PPCL_Spot!R88+GT_NG!R88+GT_Spot!R88+Bawana_NG!R88+Bawana_RLNG!R88+Bawana_Spot!R88</f>
        <v>23.469771883910784</v>
      </c>
      <c r="J88" s="197">
        <f t="shared" si="8"/>
        <v>2.281160892145806E-4</v>
      </c>
      <c r="K88" s="196">
        <f>PPCL_NG!L88+PPCL_Spot!L88+GT_NG!L88+GT_Spot!L88+Bawana_NG!L88+Bawana_RLNG!L88+Bawana_Spot!L88</f>
        <v>95.45</v>
      </c>
      <c r="L88" s="196">
        <f>PPCL_NG!S88+PPCL_Spot!S88+GT_NG!S88+GT_Spot!S88+Bawana_NG!S88+Bawana_RLNG!S88+Bawana_Spot!S88</f>
        <v>95.475940641471269</v>
      </c>
      <c r="M88" s="197">
        <f t="shared" si="9"/>
        <v>-2.5940641471265735E-2</v>
      </c>
      <c r="N88" s="196">
        <f>PPCL_NG!M88+PPCL_Spot!M88+GT_NG!M88+GT_Spot!M88+Bawana_NG!M88+Bawana_RLNG!M88+Bawana_Spot!M88</f>
        <v>205.74</v>
      </c>
      <c r="O88" s="196">
        <f>PPCL_NG!T88+PPCL_Spot!T88+GT_NG!T88+GT_Spot!T88+Bawana_NG!T88+Bawana_RLNG!T88+Bawana_Spot!T88</f>
        <v>205.86362571244126</v>
      </c>
      <c r="P88" s="197">
        <f t="shared" si="10"/>
        <v>-0.1236257124412532</v>
      </c>
      <c r="Q88" s="197">
        <f t="shared" si="11"/>
        <v>-0.42000000000000526</v>
      </c>
    </row>
    <row r="89" spans="1:17">
      <c r="A89" s="33" t="s">
        <v>131</v>
      </c>
      <c r="B89" s="196">
        <f>PPCL_NG!I89+PPCL_Spot!I89+GT_NG!I89+GT_Spot!I89+Bawana_NG!I89+Bawana_RLNG!I89+Bawana_Spot!I89</f>
        <v>516.98</v>
      </c>
      <c r="C89" s="196">
        <f>PPCL_NG!P89+PPCL_Spot!P89+GT_NG!P89+GT_Spot!P89+Bawana_NG!P89+Bawana_RLNG!P89+Bawana_Spot!P89</f>
        <v>517.1522385692266</v>
      </c>
      <c r="D89" s="197">
        <f t="shared" si="6"/>
        <v>-0.17223856922657887</v>
      </c>
      <c r="E89" s="196">
        <f>PPCL_NG!J89+PPCL_Spot!J89+GT_NG!J89+GT_Spot!J89+Bawana_NG!J89+Bawana_RLNG!J89+Bawana_Spot!J89</f>
        <v>152.19999999999999</v>
      </c>
      <c r="F89" s="196">
        <f>PPCL_NG!Q89+PPCL_Spot!Q89+GT_NG!Q89+GT_Spot!Q89+Bawana_NG!Q89+Bawana_RLNG!Q89+Bawana_Spot!Q89</f>
        <v>152.29842319295011</v>
      </c>
      <c r="G89" s="197">
        <f t="shared" si="7"/>
        <v>-9.8423192950122029E-2</v>
      </c>
      <c r="H89" s="196">
        <f>PPCL_NG!K89+PPCL_Spot!K89+GT_NG!K89+GT_Spot!K89+Bawana_NG!K89+Bawana_RLNG!K89+Bawana_Spot!K89</f>
        <v>23.47</v>
      </c>
      <c r="I89" s="196">
        <f>PPCL_NG!R89+PPCL_Spot!R89+GT_NG!R89+GT_Spot!R89+Bawana_NG!R89+Bawana_RLNG!R89+Bawana_Spot!R89</f>
        <v>23.469771883910784</v>
      </c>
      <c r="J89" s="197">
        <f t="shared" si="8"/>
        <v>2.281160892145806E-4</v>
      </c>
      <c r="K89" s="196">
        <f>PPCL_NG!L89+PPCL_Spot!L89+GT_NG!L89+GT_Spot!L89+Bawana_NG!L89+Bawana_RLNG!L89+Bawana_Spot!L89</f>
        <v>95.45</v>
      </c>
      <c r="L89" s="196">
        <f>PPCL_NG!S89+PPCL_Spot!S89+GT_NG!S89+GT_Spot!S89+Bawana_NG!S89+Bawana_RLNG!S89+Bawana_Spot!S89</f>
        <v>95.475940641471269</v>
      </c>
      <c r="M89" s="197">
        <f t="shared" si="9"/>
        <v>-2.5940641471265735E-2</v>
      </c>
      <c r="N89" s="196">
        <f>PPCL_NG!M89+PPCL_Spot!M89+GT_NG!M89+GT_Spot!M89+Bawana_NG!M89+Bawana_RLNG!M89+Bawana_Spot!M89</f>
        <v>205.74</v>
      </c>
      <c r="O89" s="196">
        <f>PPCL_NG!T89+PPCL_Spot!T89+GT_NG!T89+GT_Spot!T89+Bawana_NG!T89+Bawana_RLNG!T89+Bawana_Spot!T89</f>
        <v>205.86362571244126</v>
      </c>
      <c r="P89" s="197">
        <f t="shared" si="10"/>
        <v>-0.1236257124412532</v>
      </c>
      <c r="Q89" s="197">
        <f t="shared" si="11"/>
        <v>-0.42000000000000526</v>
      </c>
    </row>
    <row r="90" spans="1:17">
      <c r="A90" s="33" t="s">
        <v>132</v>
      </c>
      <c r="B90" s="196">
        <f>PPCL_NG!I90+PPCL_Spot!I90+GT_NG!I90+GT_Spot!I90+Bawana_NG!I90+Bawana_RLNG!I90+Bawana_Spot!I90</f>
        <v>607.98</v>
      </c>
      <c r="C90" s="196">
        <f>PPCL_NG!P90+PPCL_Spot!P90+GT_NG!P90+GT_Spot!P90+Bawana_NG!P90+Bawana_RLNG!P90+Bawana_Spot!P90</f>
        <v>608.15223856922648</v>
      </c>
      <c r="D90" s="197">
        <f t="shared" si="6"/>
        <v>-0.17223856922646519</v>
      </c>
      <c r="E90" s="196">
        <f>PPCL_NG!J90+PPCL_Spot!J90+GT_NG!J90+GT_Spot!J90+Bawana_NG!J90+Bawana_RLNG!J90+Bawana_Spot!J90</f>
        <v>202.2</v>
      </c>
      <c r="F90" s="196">
        <f>PPCL_NG!Q90+PPCL_Spot!Q90+GT_NG!Q90+GT_Spot!Q90+Bawana_NG!Q90+Bawana_RLNG!Q90+Bawana_Spot!Q90</f>
        <v>202.29842319295011</v>
      </c>
      <c r="G90" s="197">
        <f t="shared" si="7"/>
        <v>-9.8423192950122029E-2</v>
      </c>
      <c r="H90" s="196">
        <f>PPCL_NG!K90+PPCL_Spot!K90+GT_NG!K90+GT_Spot!K90+Bawana_NG!K90+Bawana_RLNG!K90+Bawana_Spot!K90</f>
        <v>23.47</v>
      </c>
      <c r="I90" s="196">
        <f>PPCL_NG!R90+PPCL_Spot!R90+GT_NG!R90+GT_Spot!R90+Bawana_NG!R90+Bawana_RLNG!R90+Bawana_Spot!R90</f>
        <v>23.469771883910784</v>
      </c>
      <c r="J90" s="197">
        <f t="shared" si="8"/>
        <v>2.281160892145806E-4</v>
      </c>
      <c r="K90" s="196">
        <f>PPCL_NG!L90+PPCL_Spot!L90+GT_NG!L90+GT_Spot!L90+Bawana_NG!L90+Bawana_RLNG!L90+Bawana_Spot!L90</f>
        <v>95.45</v>
      </c>
      <c r="L90" s="196">
        <f>PPCL_NG!S90+PPCL_Spot!S90+GT_NG!S90+GT_Spot!S90+Bawana_NG!S90+Bawana_RLNG!S90+Bawana_Spot!S90</f>
        <v>95.475940641471269</v>
      </c>
      <c r="M90" s="197">
        <f t="shared" si="9"/>
        <v>-2.5940641471265735E-2</v>
      </c>
      <c r="N90" s="196">
        <f>PPCL_NG!M90+PPCL_Spot!M90+GT_NG!M90+GT_Spot!M90+Bawana_NG!M90+Bawana_RLNG!M90+Bawana_Spot!M90</f>
        <v>205.74</v>
      </c>
      <c r="O90" s="196">
        <f>PPCL_NG!T90+PPCL_Spot!T90+GT_NG!T90+GT_Spot!T90+Bawana_NG!T90+Bawana_RLNG!T90+Bawana_Spot!T90</f>
        <v>205.86362571244126</v>
      </c>
      <c r="P90" s="197">
        <f t="shared" si="10"/>
        <v>-0.1236257124412532</v>
      </c>
      <c r="Q90" s="197">
        <f t="shared" si="11"/>
        <v>-0.41999999999989157</v>
      </c>
    </row>
    <row r="91" spans="1:17">
      <c r="A91" s="33" t="s">
        <v>133</v>
      </c>
      <c r="B91" s="196">
        <f>PPCL_NG!I91+PPCL_Spot!I91+GT_NG!I91+GT_Spot!I91+Bawana_NG!I91+Bawana_RLNG!I91+Bawana_Spot!I91</f>
        <v>596.98</v>
      </c>
      <c r="C91" s="196">
        <f>PPCL_NG!P91+PPCL_Spot!P91+GT_NG!P91+GT_Spot!P91+Bawana_NG!P91+Bawana_RLNG!P91+Bawana_Spot!P91</f>
        <v>597.15223856922648</v>
      </c>
      <c r="D91" s="197">
        <f t="shared" si="6"/>
        <v>-0.17223856922646519</v>
      </c>
      <c r="E91" s="196">
        <f>PPCL_NG!J91+PPCL_Spot!J91+GT_NG!J91+GT_Spot!J91+Bawana_NG!J91+Bawana_RLNG!J91+Bawana_Spot!J91</f>
        <v>202.2</v>
      </c>
      <c r="F91" s="196">
        <f>PPCL_NG!Q91+PPCL_Spot!Q91+GT_NG!Q91+GT_Spot!Q91+Bawana_NG!Q91+Bawana_RLNG!Q91+Bawana_Spot!Q91</f>
        <v>202.29842319295011</v>
      </c>
      <c r="G91" s="197">
        <f t="shared" si="7"/>
        <v>-9.8423192950122029E-2</v>
      </c>
      <c r="H91" s="196">
        <f>PPCL_NG!K91+PPCL_Spot!K91+GT_NG!K91+GT_Spot!K91+Bawana_NG!K91+Bawana_RLNG!K91+Bawana_Spot!K91</f>
        <v>23.47</v>
      </c>
      <c r="I91" s="196">
        <f>PPCL_NG!R91+PPCL_Spot!R91+GT_NG!R91+GT_Spot!R91+Bawana_NG!R91+Bawana_RLNG!R91+Bawana_Spot!R91</f>
        <v>23.469771883910784</v>
      </c>
      <c r="J91" s="197">
        <f t="shared" si="8"/>
        <v>2.281160892145806E-4</v>
      </c>
      <c r="K91" s="196">
        <f>PPCL_NG!L91+PPCL_Spot!L91+GT_NG!L91+GT_Spot!L91+Bawana_NG!L91+Bawana_RLNG!L91+Bawana_Spot!L91</f>
        <v>95.45</v>
      </c>
      <c r="L91" s="196">
        <f>PPCL_NG!S91+PPCL_Spot!S91+GT_NG!S91+GT_Spot!S91+Bawana_NG!S91+Bawana_RLNG!S91+Bawana_Spot!S91</f>
        <v>95.475940641471269</v>
      </c>
      <c r="M91" s="197">
        <f t="shared" si="9"/>
        <v>-2.5940641471265735E-2</v>
      </c>
      <c r="N91" s="196">
        <f>PPCL_NG!M91+PPCL_Spot!M91+GT_NG!M91+GT_Spot!M91+Bawana_NG!M91+Bawana_RLNG!M91+Bawana_Spot!M91</f>
        <v>205.74</v>
      </c>
      <c r="O91" s="196">
        <f>PPCL_NG!T91+PPCL_Spot!T91+GT_NG!T91+GT_Spot!T91+Bawana_NG!T91+Bawana_RLNG!T91+Bawana_Spot!T91</f>
        <v>205.86362571244126</v>
      </c>
      <c r="P91" s="197">
        <f t="shared" si="10"/>
        <v>-0.1236257124412532</v>
      </c>
      <c r="Q91" s="197">
        <f t="shared" si="11"/>
        <v>-0.41999999999989157</v>
      </c>
    </row>
    <row r="92" spans="1:17">
      <c r="A92" s="33" t="s">
        <v>134</v>
      </c>
      <c r="B92" s="196">
        <f>PPCL_NG!I92+PPCL_Spot!I92+GT_NG!I92+GT_Spot!I92+Bawana_NG!I92+Bawana_RLNG!I92+Bawana_Spot!I92</f>
        <v>605.12</v>
      </c>
      <c r="C92" s="196">
        <f>PPCL_NG!P92+PPCL_Spot!P92+GT_NG!P92+GT_Spot!P92+Bawana_NG!P92+Bawana_RLNG!P92+Bawana_Spot!P92</f>
        <v>605.29223856922658</v>
      </c>
      <c r="D92" s="197">
        <f t="shared" si="6"/>
        <v>-0.17223856922657887</v>
      </c>
      <c r="E92" s="196">
        <f>PPCL_NG!J92+PPCL_Spot!J92+GT_NG!J92+GT_Spot!J92+Bawana_NG!J92+Bawana_RLNG!J92+Bawana_Spot!J92</f>
        <v>218.4</v>
      </c>
      <c r="F92" s="196">
        <f>PPCL_NG!Q92+PPCL_Spot!Q92+GT_NG!Q92+GT_Spot!Q92+Bawana_NG!Q92+Bawana_RLNG!Q92+Bawana_Spot!Q92</f>
        <v>218.4984231929501</v>
      </c>
      <c r="G92" s="197">
        <f t="shared" si="7"/>
        <v>-9.8423192950093608E-2</v>
      </c>
      <c r="H92" s="196">
        <f>PPCL_NG!K92+PPCL_Spot!K92+GT_NG!K92+GT_Spot!K92+Bawana_NG!K92+Bawana_RLNG!K92+Bawana_Spot!K92</f>
        <v>23.47</v>
      </c>
      <c r="I92" s="196">
        <f>PPCL_NG!R92+PPCL_Spot!R92+GT_NG!R92+GT_Spot!R92+Bawana_NG!R92+Bawana_RLNG!R92+Bawana_Spot!R92</f>
        <v>23.469771883910784</v>
      </c>
      <c r="J92" s="197">
        <f t="shared" si="8"/>
        <v>2.281160892145806E-4</v>
      </c>
      <c r="K92" s="196">
        <f>PPCL_NG!L92+PPCL_Spot!L92+GT_NG!L92+GT_Spot!L92+Bawana_NG!L92+Bawana_RLNG!L92+Bawana_Spot!L92</f>
        <v>95.45</v>
      </c>
      <c r="L92" s="196">
        <f>PPCL_NG!S92+PPCL_Spot!S92+GT_NG!S92+GT_Spot!S92+Bawana_NG!S92+Bawana_RLNG!S92+Bawana_Spot!S92</f>
        <v>95.475940641471269</v>
      </c>
      <c r="M92" s="197">
        <f t="shared" si="9"/>
        <v>-2.5940641471265735E-2</v>
      </c>
      <c r="N92" s="196">
        <f>PPCL_NG!M92+PPCL_Spot!M92+GT_NG!M92+GT_Spot!M92+Bawana_NG!M92+Bawana_RLNG!M92+Bawana_Spot!M92</f>
        <v>227.74</v>
      </c>
      <c r="O92" s="196">
        <f>PPCL_NG!T92+PPCL_Spot!T92+GT_NG!T92+GT_Spot!T92+Bawana_NG!T92+Bawana_RLNG!T92+Bawana_Spot!T92</f>
        <v>227.86362571244126</v>
      </c>
      <c r="P92" s="197">
        <f t="shared" si="10"/>
        <v>-0.1236257124412532</v>
      </c>
      <c r="Q92" s="197">
        <f t="shared" si="11"/>
        <v>-0.41999999999997684</v>
      </c>
    </row>
    <row r="93" spans="1:17">
      <c r="A93" s="33" t="s">
        <v>135</v>
      </c>
      <c r="B93" s="196">
        <f>PPCL_NG!I93+PPCL_Spot!I93+GT_NG!I93+GT_Spot!I93+Bawana_NG!I93+Bawana_RLNG!I93+Bawana_Spot!I93</f>
        <v>523.55999999999995</v>
      </c>
      <c r="C93" s="196">
        <f>PPCL_NG!P93+PPCL_Spot!P93+GT_NG!P93+GT_Spot!P93+Bawana_NG!P93+Bawana_RLNG!P93+Bawana_Spot!P93</f>
        <v>523.62602711448415</v>
      </c>
      <c r="D93" s="197">
        <f t="shared" si="6"/>
        <v>-6.6027114484199956E-2</v>
      </c>
      <c r="E93" s="196">
        <f>PPCL_NG!J93+PPCL_Spot!J93+GT_NG!J93+GT_Spot!J93+Bawana_NG!J93+Bawana_RLNG!J93+Bawana_Spot!J93</f>
        <v>262.84999999999997</v>
      </c>
      <c r="F93" s="196">
        <f>PPCL_NG!Q93+PPCL_Spot!Q93+GT_NG!Q93+GT_Spot!Q93+Bawana_NG!Q93+Bawana_RLNG!Q93+Bawana_Spot!Q93</f>
        <v>262.84775008788716</v>
      </c>
      <c r="G93" s="197">
        <f t="shared" si="7"/>
        <v>2.2499121128021216E-3</v>
      </c>
      <c r="H93" s="196">
        <f>PPCL_NG!K93+PPCL_Spot!K93+GT_NG!K93+GT_Spot!K93+Bawana_NG!K93+Bawana_RLNG!K93+Bawana_Spot!K93</f>
        <v>21.84</v>
      </c>
      <c r="I93" s="196">
        <f>PPCL_NG!R93+PPCL_Spot!R93+GT_NG!R93+GT_Spot!R93+Bawana_NG!R93+Bawana_RLNG!R93+Bawana_Spot!R93</f>
        <v>21.839771883910785</v>
      </c>
      <c r="J93" s="197">
        <f t="shared" si="8"/>
        <v>2.281160892145806E-4</v>
      </c>
      <c r="K93" s="196">
        <f>PPCL_NG!L93+PPCL_Spot!L93+GT_NG!L93+GT_Spot!L93+Bawana_NG!L93+Bawana_RLNG!L93+Bawana_Spot!L93</f>
        <v>72.739999999999995</v>
      </c>
      <c r="L93" s="196">
        <f>PPCL_NG!S93+PPCL_Spot!S93+GT_NG!S93+GT_Spot!S93+Bawana_NG!S93+Bawana_RLNG!S93+Bawana_Spot!S93</f>
        <v>72.748740322032944</v>
      </c>
      <c r="M93" s="197">
        <f t="shared" si="9"/>
        <v>-8.740322032949166E-3</v>
      </c>
      <c r="N93" s="196">
        <f>PPCL_NG!M93+PPCL_Spot!M93+GT_NG!M93+GT_Spot!M93+Bawana_NG!M93+Bawana_RLNG!M93+Bawana_Spot!M93</f>
        <v>259.49</v>
      </c>
      <c r="O93" s="196">
        <f>PPCL_NG!T93+PPCL_Spot!T93+GT_NG!T93+GT_Spot!T93+Bawana_NG!T93+Bawana_RLNG!T93+Bawana_Spot!T93</f>
        <v>259.53771059168491</v>
      </c>
      <c r="P93" s="197">
        <f t="shared" si="10"/>
        <v>-4.7710591684904102E-2</v>
      </c>
      <c r="Q93" s="197">
        <f t="shared" si="11"/>
        <v>-0.12000000000003652</v>
      </c>
    </row>
    <row r="94" spans="1:17">
      <c r="A94" s="33" t="s">
        <v>136</v>
      </c>
      <c r="B94" s="196">
        <f>PPCL_NG!I94+PPCL_Spot!I94+GT_NG!I94+GT_Spot!I94+Bawana_NG!I94+Bawana_RLNG!I94+Bawana_Spot!I94</f>
        <v>514.83999999999992</v>
      </c>
      <c r="C94" s="196">
        <f>PPCL_NG!P94+PPCL_Spot!P94+GT_NG!P94+GT_Spot!P94+Bawana_NG!P94+Bawana_RLNG!P94+Bawana_Spot!P94</f>
        <v>514.90602711448412</v>
      </c>
      <c r="D94" s="197">
        <f t="shared" si="6"/>
        <v>-6.6027114484199956E-2</v>
      </c>
      <c r="E94" s="196">
        <f>PPCL_NG!J94+PPCL_Spot!J94+GT_NG!J94+GT_Spot!J94+Bawana_NG!J94+Bawana_RLNG!J94+Bawana_Spot!J94</f>
        <v>262.84999999999997</v>
      </c>
      <c r="F94" s="196">
        <f>PPCL_NG!Q94+PPCL_Spot!Q94+GT_NG!Q94+GT_Spot!Q94+Bawana_NG!Q94+Bawana_RLNG!Q94+Bawana_Spot!Q94</f>
        <v>262.84775008788716</v>
      </c>
      <c r="G94" s="197">
        <f t="shared" si="7"/>
        <v>2.2499121128021216E-3</v>
      </c>
      <c r="H94" s="196">
        <f>PPCL_NG!K94+PPCL_Spot!K94+GT_NG!K94+GT_Spot!K94+Bawana_NG!K94+Bawana_RLNG!K94+Bawana_Spot!K94</f>
        <v>21.84</v>
      </c>
      <c r="I94" s="196">
        <f>PPCL_NG!R94+PPCL_Spot!R94+GT_NG!R94+GT_Spot!R94+Bawana_NG!R94+Bawana_RLNG!R94+Bawana_Spot!R94</f>
        <v>21.839771883910785</v>
      </c>
      <c r="J94" s="197">
        <f t="shared" si="8"/>
        <v>2.281160892145806E-4</v>
      </c>
      <c r="K94" s="196">
        <f>PPCL_NG!L94+PPCL_Spot!L94+GT_NG!L94+GT_Spot!L94+Bawana_NG!L94+Bawana_RLNG!L94+Bawana_Spot!L94</f>
        <v>72.739999999999995</v>
      </c>
      <c r="L94" s="196">
        <f>PPCL_NG!S94+PPCL_Spot!S94+GT_NG!S94+GT_Spot!S94+Bawana_NG!S94+Bawana_RLNG!S94+Bawana_Spot!S94</f>
        <v>72.748740322032944</v>
      </c>
      <c r="M94" s="197">
        <f t="shared" si="9"/>
        <v>-8.740322032949166E-3</v>
      </c>
      <c r="N94" s="196">
        <f>PPCL_NG!M94+PPCL_Spot!M94+GT_NG!M94+GT_Spot!M94+Bawana_NG!M94+Bawana_RLNG!M94+Bawana_Spot!M94</f>
        <v>268.21000000000004</v>
      </c>
      <c r="O94" s="196">
        <f>PPCL_NG!T94+PPCL_Spot!T94+GT_NG!T94+GT_Spot!T94+Bawana_NG!T94+Bawana_RLNG!T94+Bawana_Spot!T94</f>
        <v>268.25771059168494</v>
      </c>
      <c r="P94" s="197">
        <f t="shared" si="10"/>
        <v>-4.7710591684904102E-2</v>
      </c>
      <c r="Q94" s="197">
        <f t="shared" si="11"/>
        <v>-0.12000000000003652</v>
      </c>
    </row>
    <row r="95" spans="1:17">
      <c r="A95" s="33" t="s">
        <v>137</v>
      </c>
      <c r="B95" s="196">
        <f>PPCL_NG!I95+PPCL_Spot!I95+GT_NG!I95+GT_Spot!I95+Bawana_NG!I95+Bawana_RLNG!I95+Bawana_Spot!I95</f>
        <v>523.52</v>
      </c>
      <c r="C95" s="196">
        <f>PPCL_NG!P95+PPCL_Spot!P95+GT_NG!P95+GT_Spot!P95+Bawana_NG!P95+Bawana_RLNG!P95+Bawana_Spot!P95</f>
        <v>523.58602711448407</v>
      </c>
      <c r="D95" s="197">
        <f t="shared" si="6"/>
        <v>-6.6027114484086269E-2</v>
      </c>
      <c r="E95" s="196">
        <f>PPCL_NG!J95+PPCL_Spot!J95+GT_NG!J95+GT_Spot!J95+Bawana_NG!J95+Bawana_RLNG!J95+Bawana_Spot!J95</f>
        <v>262.84999999999997</v>
      </c>
      <c r="F95" s="196">
        <f>PPCL_NG!Q95+PPCL_Spot!Q95+GT_NG!Q95+GT_Spot!Q95+Bawana_NG!Q95+Bawana_RLNG!Q95+Bawana_Spot!Q95</f>
        <v>262.84775008788716</v>
      </c>
      <c r="G95" s="197">
        <f t="shared" si="7"/>
        <v>2.2499121128021216E-3</v>
      </c>
      <c r="H95" s="196">
        <f>PPCL_NG!K95+PPCL_Spot!K95+GT_NG!K95+GT_Spot!K95+Bawana_NG!K95+Bawana_RLNG!K95+Bawana_Spot!K95</f>
        <v>21.84</v>
      </c>
      <c r="I95" s="196">
        <f>PPCL_NG!R95+PPCL_Spot!R95+GT_NG!R95+GT_Spot!R95+Bawana_NG!R95+Bawana_RLNG!R95+Bawana_Spot!R95</f>
        <v>21.839771883910785</v>
      </c>
      <c r="J95" s="197">
        <f t="shared" si="8"/>
        <v>2.281160892145806E-4</v>
      </c>
      <c r="K95" s="196">
        <f>PPCL_NG!L95+PPCL_Spot!L95+GT_NG!L95+GT_Spot!L95+Bawana_NG!L95+Bawana_RLNG!L95+Bawana_Spot!L95</f>
        <v>72.739999999999995</v>
      </c>
      <c r="L95" s="196">
        <f>PPCL_NG!S95+PPCL_Spot!S95+GT_NG!S95+GT_Spot!S95+Bawana_NG!S95+Bawana_RLNG!S95+Bawana_Spot!S95</f>
        <v>72.748740322032944</v>
      </c>
      <c r="M95" s="197">
        <f t="shared" si="9"/>
        <v>-8.740322032949166E-3</v>
      </c>
      <c r="N95" s="196">
        <f>PPCL_NG!M95+PPCL_Spot!M95+GT_NG!M95+GT_Spot!M95+Bawana_NG!M95+Bawana_RLNG!M95+Bawana_Spot!M95</f>
        <v>259.52999999999997</v>
      </c>
      <c r="O95" s="196">
        <f>PPCL_NG!T95+PPCL_Spot!T95+GT_NG!T95+GT_Spot!T95+Bawana_NG!T95+Bawana_RLNG!T95+Bawana_Spot!T95</f>
        <v>259.57771059168493</v>
      </c>
      <c r="P95" s="197">
        <f t="shared" si="10"/>
        <v>-4.7710591684960946E-2</v>
      </c>
      <c r="Q95" s="197">
        <f t="shared" si="11"/>
        <v>-0.11999999999997968</v>
      </c>
    </row>
    <row r="96" spans="1:17">
      <c r="A96" s="33" t="s">
        <v>138</v>
      </c>
      <c r="B96" s="196">
        <f>PPCL_NG!I96+PPCL_Spot!I96+GT_NG!I96+GT_Spot!I96+Bawana_NG!I96+Bawana_RLNG!I96+Bawana_Spot!I96</f>
        <v>520.78</v>
      </c>
      <c r="C96" s="196">
        <f>PPCL_NG!P96+PPCL_Spot!P96+GT_NG!P96+GT_Spot!P96+Bawana_NG!P96+Bawana_RLNG!P96+Bawana_Spot!P96</f>
        <v>520.84602711448406</v>
      </c>
      <c r="D96" s="197">
        <f t="shared" si="6"/>
        <v>-6.6027114484086269E-2</v>
      </c>
      <c r="E96" s="196">
        <f>PPCL_NG!J96+PPCL_Spot!J96+GT_NG!J96+GT_Spot!J96+Bawana_NG!J96+Bawana_RLNG!J96+Bawana_Spot!J96</f>
        <v>262.84999999999997</v>
      </c>
      <c r="F96" s="196">
        <f>PPCL_NG!Q96+PPCL_Spot!Q96+GT_NG!Q96+GT_Spot!Q96+Bawana_NG!Q96+Bawana_RLNG!Q96+Bawana_Spot!Q96</f>
        <v>262.84775008788716</v>
      </c>
      <c r="G96" s="197">
        <f t="shared" si="7"/>
        <v>2.2499121128021216E-3</v>
      </c>
      <c r="H96" s="196">
        <f>PPCL_NG!K96+PPCL_Spot!K96+GT_NG!K96+GT_Spot!K96+Bawana_NG!K96+Bawana_RLNG!K96+Bawana_Spot!K96</f>
        <v>21.84</v>
      </c>
      <c r="I96" s="196">
        <f>PPCL_NG!R96+PPCL_Spot!R96+GT_NG!R96+GT_Spot!R96+Bawana_NG!R96+Bawana_RLNG!R96+Bawana_Spot!R96</f>
        <v>21.839771883910785</v>
      </c>
      <c r="J96" s="197">
        <f t="shared" si="8"/>
        <v>2.281160892145806E-4</v>
      </c>
      <c r="K96" s="196">
        <f>PPCL_NG!L96+PPCL_Spot!L96+GT_NG!L96+GT_Spot!L96+Bawana_NG!L96+Bawana_RLNG!L96+Bawana_Spot!L96</f>
        <v>72.739999999999995</v>
      </c>
      <c r="L96" s="196">
        <f>PPCL_NG!S96+PPCL_Spot!S96+GT_NG!S96+GT_Spot!S96+Bawana_NG!S96+Bawana_RLNG!S96+Bawana_Spot!S96</f>
        <v>72.748740322032944</v>
      </c>
      <c r="M96" s="197">
        <f t="shared" si="9"/>
        <v>-8.740322032949166E-3</v>
      </c>
      <c r="N96" s="196">
        <f>PPCL_NG!M96+PPCL_Spot!M96+GT_NG!M96+GT_Spot!M96+Bawana_NG!M96+Bawana_RLNG!M96+Bawana_Spot!M96</f>
        <v>262.27</v>
      </c>
      <c r="O96" s="196">
        <f>PPCL_NG!T96+PPCL_Spot!T96+GT_NG!T96+GT_Spot!T96+Bawana_NG!T96+Bawana_RLNG!T96+Bawana_Spot!T96</f>
        <v>262.31771059168494</v>
      </c>
      <c r="P96" s="197">
        <f t="shared" si="10"/>
        <v>-4.7710591684960946E-2</v>
      </c>
      <c r="Q96" s="197">
        <f t="shared" si="11"/>
        <v>-0.11999999999997968</v>
      </c>
    </row>
    <row r="97" spans="1:17">
      <c r="A97" s="33" t="s">
        <v>139</v>
      </c>
      <c r="B97" s="196">
        <f>PPCL_NG!I97+PPCL_Spot!I97+GT_NG!I97+GT_Spot!I97+Bawana_NG!I97+Bawana_RLNG!I97+Bawana_Spot!I97</f>
        <v>519.97</v>
      </c>
      <c r="C97" s="196">
        <f>PPCL_NG!P97+PPCL_Spot!P97+GT_NG!P97+GT_Spot!P97+Bawana_NG!P97+Bawana_RLNG!P97+Bawana_Spot!P97</f>
        <v>520.03602711448411</v>
      </c>
      <c r="D97" s="197">
        <f t="shared" si="6"/>
        <v>-6.6027114484086269E-2</v>
      </c>
      <c r="E97" s="196">
        <f>PPCL_NG!J97+PPCL_Spot!J97+GT_NG!J97+GT_Spot!J97+Bawana_NG!J97+Bawana_RLNG!J97+Bawana_Spot!J97</f>
        <v>262.84999999999997</v>
      </c>
      <c r="F97" s="196">
        <f>PPCL_NG!Q97+PPCL_Spot!Q97+GT_NG!Q97+GT_Spot!Q97+Bawana_NG!Q97+Bawana_RLNG!Q97+Bawana_Spot!Q97</f>
        <v>262.84775008788716</v>
      </c>
      <c r="G97" s="197">
        <f t="shared" si="7"/>
        <v>2.2499121128021216E-3</v>
      </c>
      <c r="H97" s="196">
        <f>PPCL_NG!K97+PPCL_Spot!K97+GT_NG!K97+GT_Spot!K97+Bawana_NG!K97+Bawana_RLNG!K97+Bawana_Spot!K97</f>
        <v>21.84</v>
      </c>
      <c r="I97" s="196">
        <f>PPCL_NG!R97+PPCL_Spot!R97+GT_NG!R97+GT_Spot!R97+Bawana_NG!R97+Bawana_RLNG!R97+Bawana_Spot!R97</f>
        <v>21.839771883910785</v>
      </c>
      <c r="J97" s="197">
        <f t="shared" si="8"/>
        <v>2.281160892145806E-4</v>
      </c>
      <c r="K97" s="196">
        <f>PPCL_NG!L97+PPCL_Spot!L97+GT_NG!L97+GT_Spot!L97+Bawana_NG!L97+Bawana_RLNG!L97+Bawana_Spot!L97</f>
        <v>72.739999999999995</v>
      </c>
      <c r="L97" s="196">
        <f>PPCL_NG!S97+PPCL_Spot!S97+GT_NG!S97+GT_Spot!S97+Bawana_NG!S97+Bawana_RLNG!S97+Bawana_Spot!S97</f>
        <v>72.748740322032944</v>
      </c>
      <c r="M97" s="197">
        <f t="shared" si="9"/>
        <v>-8.740322032949166E-3</v>
      </c>
      <c r="N97" s="196">
        <f>PPCL_NG!M97+PPCL_Spot!M97+GT_NG!M97+GT_Spot!M97+Bawana_NG!M97+Bawana_RLNG!M97+Bawana_Spot!M97</f>
        <v>263.08000000000004</v>
      </c>
      <c r="O97" s="196">
        <f>PPCL_NG!T97+PPCL_Spot!T97+GT_NG!T97+GT_Spot!T97+Bawana_NG!T97+Bawana_RLNG!T97+Bawana_Spot!T97</f>
        <v>263.12771059168495</v>
      </c>
      <c r="P97" s="197">
        <f t="shared" si="10"/>
        <v>-4.7710591684904102E-2</v>
      </c>
      <c r="Q97" s="197">
        <f t="shared" si="11"/>
        <v>-0.11999999999992284</v>
      </c>
    </row>
    <row r="98" spans="1:17">
      <c r="A98" s="33" t="s">
        <v>140</v>
      </c>
      <c r="B98" s="196">
        <f>PPCL_NG!I98+PPCL_Spot!I98+GT_NG!I98+GT_Spot!I98+Bawana_NG!I98+Bawana_RLNG!I98+Bawana_Spot!I98</f>
        <v>522.14</v>
      </c>
      <c r="C98" s="196">
        <f>PPCL_NG!P98+PPCL_Spot!P98+GT_NG!P98+GT_Spot!P98+Bawana_NG!P98+Bawana_RLNG!P98+Bawana_Spot!P98</f>
        <v>522.20602711448419</v>
      </c>
      <c r="D98" s="197">
        <f t="shared" si="6"/>
        <v>-6.6027114484199956E-2</v>
      </c>
      <c r="E98" s="196">
        <f>PPCL_NG!J98+PPCL_Spot!J98+GT_NG!J98+GT_Spot!J98+Bawana_NG!J98+Bawana_RLNG!J98+Bawana_Spot!J98</f>
        <v>262.84999999999997</v>
      </c>
      <c r="F98" s="196">
        <f>PPCL_NG!Q98+PPCL_Spot!Q98+GT_NG!Q98+GT_Spot!Q98+Bawana_NG!Q98+Bawana_RLNG!Q98+Bawana_Spot!Q98</f>
        <v>262.84775008788716</v>
      </c>
      <c r="G98" s="197">
        <f t="shared" si="7"/>
        <v>2.2499121128021216E-3</v>
      </c>
      <c r="H98" s="196">
        <f>PPCL_NG!K98+PPCL_Spot!K98+GT_NG!K98+GT_Spot!K98+Bawana_NG!K98+Bawana_RLNG!K98+Bawana_Spot!K98</f>
        <v>21.84</v>
      </c>
      <c r="I98" s="196">
        <f>PPCL_NG!R98+PPCL_Spot!R98+GT_NG!R98+GT_Spot!R98+Bawana_NG!R98+Bawana_RLNG!R98+Bawana_Spot!R98</f>
        <v>21.839771883910785</v>
      </c>
      <c r="J98" s="197">
        <f t="shared" si="8"/>
        <v>2.281160892145806E-4</v>
      </c>
      <c r="K98" s="196">
        <f>PPCL_NG!L98+PPCL_Spot!L98+GT_NG!L98+GT_Spot!L98+Bawana_NG!L98+Bawana_RLNG!L98+Bawana_Spot!L98</f>
        <v>72.739999999999995</v>
      </c>
      <c r="L98" s="196">
        <f>PPCL_NG!S98+PPCL_Spot!S98+GT_NG!S98+GT_Spot!S98+Bawana_NG!S98+Bawana_RLNG!S98+Bawana_Spot!S98</f>
        <v>72.748740322032944</v>
      </c>
      <c r="M98" s="197">
        <f t="shared" si="9"/>
        <v>-8.740322032949166E-3</v>
      </c>
      <c r="N98" s="196">
        <f>PPCL_NG!M98+PPCL_Spot!M98+GT_NG!M98+GT_Spot!M98+Bawana_NG!M98+Bawana_RLNG!M98+Bawana_Spot!M98</f>
        <v>260.90999999999997</v>
      </c>
      <c r="O98" s="196">
        <f>PPCL_NG!T98+PPCL_Spot!T98+GT_NG!T98+GT_Spot!T98+Bawana_NG!T98+Bawana_RLNG!T98+Bawana_Spot!T98</f>
        <v>260.95771059168493</v>
      </c>
      <c r="P98" s="197">
        <f t="shared" si="10"/>
        <v>-4.7710591684960946E-2</v>
      </c>
      <c r="Q98" s="197">
        <f t="shared" si="11"/>
        <v>-0.12000000000009337</v>
      </c>
    </row>
    <row r="99" spans="1:17">
      <c r="A99" s="33" t="s">
        <v>324</v>
      </c>
      <c r="B99" s="196">
        <f>PPCL_NG!I99+PPCL_Spot!I99+GT_NG!I99+GT_Spot!I99+Bawana_NG!I99+Bawana_RLNG!I99+Bawana_Spot!I99</f>
        <v>9.1158974999999955</v>
      </c>
      <c r="C99" s="196">
        <f>PPCL_NG!P99+PPCL_Spot!P99+GT_NG!P99+GT_Spot!P99+Bawana_NG!P99+Bawana_RLNG!P99+Bawana_Spot!P99</f>
        <v>9.1058200892916545</v>
      </c>
      <c r="D99" s="197">
        <f t="shared" si="6"/>
        <v>1.0077410708341006E-2</v>
      </c>
      <c r="E99" s="196">
        <f>PPCL_NG!J99+PPCL_Spot!J99+GT_NG!J99+GT_Spot!J99+Bawana_NG!J99+Bawana_RLNG!J99+Bawana_Spot!J99</f>
        <v>3.4818900000000008</v>
      </c>
      <c r="F99" s="196">
        <f>PPCL_NG!Q99+PPCL_Spot!Q99+GT_NG!Q99+GT_Spot!Q99+Bawana_NG!Q99+Bawana_RLNG!Q99+Bawana_Spot!Q99</f>
        <v>3.4765226542662804</v>
      </c>
      <c r="G99" s="197">
        <f t="shared" si="7"/>
        <v>5.3673457337204411E-3</v>
      </c>
      <c r="H99" s="196">
        <f>PPCL_NG!K99+PPCL_Spot!K99+GT_NG!K99+GT_Spot!K99+Bawana_NG!K99+Bawana_RLNG!K99+Bawana_Spot!K99</f>
        <v>0.56137500000000073</v>
      </c>
      <c r="I99" s="196">
        <f>PPCL_NG!R99+PPCL_Spot!R99+GT_NG!R99+GT_Spot!R99+Bawana_NG!R99+Bawana_RLNG!R99+Bawana_Spot!R99</f>
        <v>0.56064136490381034</v>
      </c>
      <c r="J99" s="197">
        <f t="shared" si="8"/>
        <v>7.3363509619039924E-4</v>
      </c>
      <c r="K99" s="196">
        <f>PPCL_NG!L99+PPCL_Spot!L99+GT_NG!L99+GT_Spot!L99+Bawana_NG!L99+Bawana_RLNG!L99+Bawana_Spot!L99</f>
        <v>2.4691949999999978</v>
      </c>
      <c r="L99" s="196">
        <f>PPCL_NG!S99+PPCL_Spot!S99+GT_NG!S99+GT_Spot!S99+Bawana_NG!S99+Bawana_RLNG!S99+Bawana_Spot!S99</f>
        <v>2.4667218089744365</v>
      </c>
      <c r="M99" s="197">
        <f t="shared" si="9"/>
        <v>2.4731910255613165E-3</v>
      </c>
      <c r="N99" s="196">
        <f>PPCL_NG!M99+PPCL_Spot!M99+GT_NG!M99+GT_Spot!M99+Bawana_NG!M99+Bawana_RLNG!M99+Bawana_Spot!M99</f>
        <v>4.3492824999999984</v>
      </c>
      <c r="O99" s="196">
        <f>PPCL_NG!T99+PPCL_Spot!T99+GT_NG!T99+GT_Spot!T99+Bawana_NG!T99+Bawana_RLNG!T99+Bawana_Spot!T99</f>
        <v>4.3425490825638162</v>
      </c>
      <c r="P99" s="197">
        <f t="shared" si="10"/>
        <v>6.7334174361821653E-3</v>
      </c>
      <c r="Q99" s="197">
        <f t="shared" si="11"/>
        <v>2.5384999999995328E-2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45447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45447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45447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2024-06-18T07:35:25Z</dcterms:modified>
</cp:coreProperties>
</file>